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esktop\Homework\"/>
    </mc:Choice>
  </mc:AlternateContent>
  <xr:revisionPtr revIDLastSave="0" documentId="10_ncr:100000_{C0542D65-5921-4678-8D95-F57277A88257}" xr6:coauthVersionLast="31" xr6:coauthVersionMax="31" xr10:uidLastSave="{00000000-0000-0000-0000-000000000000}"/>
  <bookViews>
    <workbookView xWindow="0" yWindow="0" windowWidth="23040" windowHeight="9072" tabRatio="734" xr2:uid="{00000000-000D-0000-FFFF-FFFF00000000}"/>
  </bookViews>
  <sheets>
    <sheet name="Kickstarter_Data" sheetId="1" r:id="rId1"/>
    <sheet name="PivotTable_ParentCategory" sheetId="4" r:id="rId2"/>
    <sheet name="PivotTable_SubCategory" sheetId="5" r:id="rId3"/>
    <sheet name="PivotTable_LaunchDate" sheetId="8" r:id="rId4"/>
    <sheet name="Goal Outcomes" sheetId="9" r:id="rId5"/>
  </sheets>
  <definedNames>
    <definedName name="_xlnm._FilterDatabase" localSheetId="0" hidden="1">Kickstarter_Data!$A$1:$T$4115</definedName>
    <definedName name="Goal">Kickstarter_Data!$D$2:$D$4115</definedName>
    <definedName name="State">Kickstarter_Data!$F$2:$F$4115</definedName>
  </definedNames>
  <calcPr calcId="179017"/>
  <pivotCaches>
    <pivotCache cacheId="6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4" i="9"/>
  <c r="B3" i="9"/>
  <c r="B5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9" l="1"/>
  <c r="H7" i="9" s="1"/>
  <c r="E12" i="9"/>
  <c r="H12" i="9" s="1"/>
  <c r="E11" i="9"/>
  <c r="G11" i="9" s="1"/>
  <c r="E4" i="9"/>
  <c r="F4" i="9" s="1"/>
  <c r="E10" i="9"/>
  <c r="G10" i="9" s="1"/>
  <c r="E5" i="9"/>
  <c r="H5" i="9" s="1"/>
  <c r="E8" i="9"/>
  <c r="F8" i="9" s="1"/>
  <c r="E3" i="9"/>
  <c r="H3" i="9" s="1"/>
  <c r="E6" i="9"/>
  <c r="F6" i="9" s="1"/>
  <c r="E9" i="9"/>
  <c r="H9" i="9" s="1"/>
  <c r="E2" i="9"/>
  <c r="H2" i="9" s="1"/>
  <c r="F10" i="9" l="1"/>
  <c r="F9" i="9"/>
  <c r="H4" i="9"/>
  <c r="F12" i="9"/>
  <c r="G12" i="9"/>
  <c r="G4" i="9"/>
  <c r="G9" i="9"/>
  <c r="G8" i="9"/>
  <c r="H10" i="9"/>
  <c r="H8" i="9"/>
  <c r="G7" i="9"/>
  <c r="G3" i="9"/>
  <c r="F7" i="9"/>
  <c r="G6" i="9"/>
  <c r="H6" i="9"/>
  <c r="F2" i="9"/>
  <c r="F3" i="9"/>
  <c r="G5" i="9"/>
  <c r="G2" i="9"/>
  <c r="F11" i="9"/>
  <c r="H11" i="9"/>
  <c r="F5" i="9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<sst xmlns="http://schemas.openxmlformats.org/spreadsheetml/2006/main" count="33048" uniqueCount="8401">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</sst>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0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10" fontId="0" fillId="0" borderId="3" xfId="0" applyNumberForma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2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wrapText="1"/>
    </xf>
  </cellXfs>
  <cellStyles count="1">
    <cellStyle name="Normal" xfId="0" builtinId="0"/>
  </cellStyles>
  <dxfs count="4">
    <dxf>
      <fill>
        <patternFill>
          <bgColor rgb="FF66FFCC"/>
        </patternFill>
      </fill>
    </dxf>
    <dxf>
      <fill>
        <patternFill>
          <bgColor rgb="FFFF6699"/>
        </patternFill>
      </fill>
    </dxf>
    <dxf>
      <fill>
        <patternFill>
          <bgColor rgb="FFFFFF99"/>
        </patternFill>
      </fill>
    </dxf>
    <dxf>
      <fill>
        <patternFill>
          <bgColor rgb="FF00FFFF"/>
        </patternFill>
      </fill>
    </dxf>
  </dxfs>
  <tableStyles count="0" defaultTableStyle="TableStyleMedium2" defaultPivotStyle="PivotStyleLight16"/>
  <colors>
    <mruColors>
      <color rgb="FF00E210"/>
      <color rgb="FF4121FF"/>
      <color rgb="FF00E200"/>
      <color rgb="FF00B000"/>
      <color rgb="FF9A0000"/>
      <color rgb="FFBB090D"/>
      <color rgb="FF66FFCC"/>
      <color rgb="FFFF6699"/>
      <color rgb="FFFFFF99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[KickstarterBook_Will_Sit_TTh.xlsx]PivotTable_ParentCategory!PivotTable1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PivotTable_ParentCategory!$B$3:$B$4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PivotTable_ParentCategory!$B$5:$B$14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A-4F12-9E7C-8D71F56D4041}"/>
            </c:ext>
          </c:extLst>
        </c:ser>
        <c:ser>
          <c:idx val="1"/>
          <c:order val="1"/>
          <c:tx>
            <c:strRef>
              <c:f>PivotTable_ParentCategory!$C$3:$C$4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PivotTable_ParentCategory!$C$5:$C$14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A-4F12-9E7C-8D71F56D4041}"/>
            </c:ext>
          </c:extLst>
        </c:ser>
        <c:ser>
          <c:idx val="2"/>
          <c:order val="2"/>
          <c:tx>
            <c:strRef>
              <c:f>PivotTable_ParentCategory!$D$3:$D$4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PivotTable_ParentCategory!$D$5:$D$14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A-4F12-9E7C-8D71F56D4041}"/>
            </c:ext>
          </c:extLst>
        </c:ser>
        <c:ser>
          <c:idx val="3"/>
          <c:order val="3"/>
          <c:tx>
            <c:strRef>
              <c:f>PivotTable_ParentCategory!$E$3:$E$4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PivotTable_ParentCategory!$E$5:$E$14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A-4F12-9E7C-8D71F56D4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134832"/>
        <c:axId val="505137784"/>
      </c:barChart>
      <c:catAx>
        <c:axId val="5051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7784"/>
        <c:crosses val="autoZero"/>
        <c:auto val="1"/>
        <c:lblAlgn val="ctr"/>
        <c:lblOffset val="100"/>
        <c:noMultiLvlLbl val="0"/>
      </c:catAx>
      <c:valAx>
        <c:axId val="50513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[KickstarterBook_Will_Sit_TTh.xlsx]PivotTable_SubCategory!PivotTable2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F-456D-9FC2-FE56D501F219}"/>
            </c:ext>
          </c:extLst>
        </c:ser>
        <c:ser>
          <c:idx val="1"/>
          <c:order val="1"/>
          <c:tx>
            <c:strRef>
              <c:f>PivotTable_SubCategory!$C$4:$C$5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F-456D-9FC2-FE56D501F219}"/>
            </c:ext>
          </c:extLst>
        </c:ser>
        <c:ser>
          <c:idx val="2"/>
          <c:order val="2"/>
          <c:tx>
            <c:strRef>
              <c:f>PivotTable_SubCategory!$D$4:$D$5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F-456D-9FC2-FE56D501F219}"/>
            </c:ext>
          </c:extLst>
        </c:ser>
        <c:ser>
          <c:idx val="3"/>
          <c:order val="3"/>
          <c:tx>
            <c:strRef>
              <c:f>PivotTable_SubCategory!$E$4:$E$5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F-456D-9FC2-FE56D501F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13904"/>
        <c:axId val="502014888"/>
      </c:barChart>
      <c:catAx>
        <c:axId val="50201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14888"/>
        <c:crosses val="autoZero"/>
        <c:auto val="1"/>
        <c:lblAlgn val="ctr"/>
        <c:lblOffset val="100"/>
        <c:noMultiLvlLbl val="0"/>
      </c:catAx>
      <c:valAx>
        <c:axId val="50201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[KickstarterBook_Will_Sit_TTh.xlsx]PivotTable_LaunchDate!PivotTable4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PivotTable_LaunchDate!$B$6:$B$18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9-4D94-9816-6D0DA89DD3A1}"/>
            </c:ext>
          </c:extLst>
        </c:ser>
        <c:ser>
          <c:idx val="1"/>
          <c:order val="1"/>
          <c:tx>
            <c:strRef>
              <c:f>PivotTable_LaunchDate!$C$4:$C$5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9-4D94-9816-6D0DA89DD3A1}"/>
            </c:ext>
          </c:extLst>
        </c:ser>
        <c:ser>
          <c:idx val="2"/>
          <c:order val="2"/>
          <c:tx>
            <c:strRef>
              <c:f>PivotTable_LaunchDate!$D$4:$D$5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9-4D94-9816-6D0DA89DD3A1}"/>
            </c:ext>
          </c:extLst>
        </c:ser>
        <c:ser>
          <c:idx val="3"/>
          <c:order val="3"/>
          <c:tx>
            <c:strRef>
              <c:f>PivotTable_LaunchDate!$E$4:$E$5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PivotTable_LaunchDate!$E$6:$E$18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89-4D94-9816-6D0DA89DD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878224"/>
        <c:axId val="382879208"/>
      </c:lineChart>
      <c:catAx>
        <c:axId val="38287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79208"/>
        <c:crosses val="autoZero"/>
        <c:auto val="1"/>
        <c:lblAlgn val="ctr"/>
        <c:lblOffset val="100"/>
        <c:noMultiLvlLbl val="0"/>
      </c:catAx>
      <c:valAx>
        <c:axId val="3828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Outcomes'!$F$2:$F$12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1-4CDA-A775-E06F75DC267E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Outcomes'!$G$2:$G$12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1-4CDA-A775-E06F75DC267E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'Goal Outcomes'!$H$2:$H$12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1-4CDA-A775-E06F75DC2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321760"/>
        <c:axId val="505319464"/>
      </c:lineChart>
      <c:catAx>
        <c:axId val="5053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19464"/>
        <c:crosses val="autoZero"/>
        <c:auto val="1"/>
        <c:lblAlgn val="ctr"/>
        <c:lblOffset val="100"/>
        <c:noMultiLvlLbl val="0"/>
      </c:catAx>
      <c:valAx>
        <c:axId val="50531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179070</xdr:rowOff>
    </xdr:from>
    <xdr:to>
      <xdr:col>18</xdr:col>
      <xdr:colOff>190500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91F69-561F-4CEF-89CF-2458E37A8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11430</xdr:rowOff>
    </xdr:from>
    <xdr:to>
      <xdr:col>18</xdr:col>
      <xdr:colOff>434340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C833E-DB4F-4617-B6D3-BF48DC716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26670</xdr:rowOff>
    </xdr:from>
    <xdr:to>
      <xdr:col>17</xdr:col>
      <xdr:colOff>396240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E7B54-07A8-4F4D-9114-DEBAA3FBA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1264920</xdr:colOff>
      <xdr:row>12</xdr:row>
      <xdr:rowOff>45720</xdr:rowOff>
    </xdr:from>
    <xdr:to>
      <xdr:col>7</xdr:col>
      <xdr:colOff>1127760</xdr:colOff>
      <xdr:row>28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E65EE-7CEE-4882-956B-9680FA45E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" refreshedDate="43412.438820138887" createdVersion="6" refreshedVersion="6" minRefreshableVersion="3" recordCount="4114" xr:uid="{33888583-802C-4DF1-BA65-3214825B669A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" refreshedDate="43412.530764930554" createdVersion="6" refreshedVersion="6" minRefreshableVersion="3" recordCount="4114" xr:uid="{4BB4474E-9593-4ACF-8DAF-0D470D1E2CB4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hardware"/>
    <x v="0"/>
    <d v="2015-07-22T22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1"/>
    <s v="tabletop games"/>
    <x v="1"/>
    <d v="2017-03-02T09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2"/>
    <s v="rock"/>
    <x v="2"/>
    <d v="2016-02-15T11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wearables"/>
    <x v="3"/>
    <d v="2014-08-07T07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hardware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3"/>
    <s v="plays"/>
    <x v="5"/>
    <d v="2016-07-29T00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space explorat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shorts"/>
    <x v="7"/>
    <d v="2016-07-04T20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1"/>
    <s v="tabletop games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1"/>
    <s v="tabletop games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1"/>
    <s v="tabletop games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1"/>
    <s v="tabletop games"/>
    <x v="11"/>
    <d v="2016-08-21T22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hardware"/>
    <x v="12"/>
    <d v="2014-07-15T22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hardware"/>
    <x v="13"/>
    <d v="2016-06-23T15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hardware"/>
    <x v="14"/>
    <d v="2014-07-13T08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wearables"/>
    <x v="15"/>
    <d v="2015-09-27T15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hardware"/>
    <x v="16"/>
    <d v="2014-06-16T00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space exploration"/>
    <x v="17"/>
    <d v="2014-11-04T13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1"/>
    <s v="tabletop games"/>
    <x v="18"/>
    <d v="2014-09-17T08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1"/>
    <s v="tabletop games"/>
    <x v="19"/>
    <d v="2015-07-20T14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2"/>
    <s v="pop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1"/>
    <s v="tabletop games"/>
    <x v="21"/>
    <d v="2014-09-26T10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5"/>
    <s v="radio &amp; podcasts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1"/>
    <s v="tabletop games"/>
    <x v="23"/>
    <d v="2015-04-30T10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1"/>
    <s v="tabletop games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hardware"/>
    <x v="25"/>
    <d v="2016-01-08T19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hardware"/>
    <x v="26"/>
    <d v="2014-08-17T07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1"/>
    <s v="tabletop games"/>
    <x v="27"/>
    <d v="2014-11-15T23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hardware"/>
    <x v="28"/>
    <d v="2015-12-16T18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1"/>
    <s v="tabletop games"/>
    <x v="29"/>
    <d v="2014-07-22T11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hardware"/>
    <x v="30"/>
    <d v="2014-08-21T02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1"/>
    <s v="tabletop games"/>
    <x v="31"/>
    <d v="2016-01-25T14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space exploration"/>
    <x v="32"/>
    <d v="2016-05-12T22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1"/>
    <s v="tabletop games"/>
    <x v="33"/>
    <d v="2015-11-08T11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1"/>
    <s v="tabletop games"/>
    <x v="34"/>
    <d v="2014-08-05T02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hardware"/>
    <x v="35"/>
    <d v="2015-04-27T19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6"/>
    <s v="photobooks"/>
    <x v="36"/>
    <d v="2015-04-04T01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space exploration"/>
    <x v="37"/>
    <d v="2015-02-27T11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hardware"/>
    <x v="38"/>
    <d v="2013-05-10T20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hardware"/>
    <x v="39"/>
    <d v="2014-05-25T17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1"/>
    <s v="tabletop games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hardware"/>
    <x v="41"/>
    <d v="2014-10-05T08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hardware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6"/>
    <s v="photobooks"/>
    <x v="43"/>
    <d v="2014-07-12T19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1"/>
    <s v="tabletop games"/>
    <x v="44"/>
    <d v="2014-10-06T21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1"/>
    <s v="tabletop games"/>
    <x v="45"/>
    <d v="2016-04-27T09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2"/>
    <s v="electronic music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hardware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hardware"/>
    <x v="48"/>
    <d v="2015-03-01T07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5"/>
    <s v="radio &amp; podcasts"/>
    <x v="49"/>
    <d v="2015-10-23T23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space exploration"/>
    <x v="50"/>
    <d v="2015-01-30T12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space exploration"/>
    <x v="51"/>
    <d v="2015-08-10T17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1"/>
    <s v="tabletop games"/>
    <x v="52"/>
    <d v="2014-07-17T11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hardware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hardware"/>
    <x v="54"/>
    <d v="2015-12-25T12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6"/>
    <s v="photobooks"/>
    <x v="55"/>
    <d v="2016-05-27T18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hardware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1"/>
    <s v="tabletop games"/>
    <x v="57"/>
    <d v="2015-04-25T14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1"/>
    <s v="tabletop games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1"/>
    <s v="tabletop games"/>
    <x v="59"/>
    <d v="2015-09-14T16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7"/>
    <s v="small batch"/>
    <x v="60"/>
    <d v="2014-03-22T19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1"/>
    <s v="tabletop game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7"/>
    <s v="small batch"/>
    <x v="62"/>
    <d v="2013-03-03T14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hardware"/>
    <x v="63"/>
    <d v="2013-12-27T23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hardware"/>
    <x v="64"/>
    <d v="2013-07-07T19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1"/>
    <s v="tabletop games"/>
    <x v="65"/>
    <d v="2014-08-11T00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2"/>
    <s v="rock"/>
    <x v="66"/>
    <d v="2016-07-18T15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1"/>
    <s v="tabletop games"/>
    <x v="67"/>
    <d v="2012-07-15T09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hardware"/>
    <x v="68"/>
    <d v="2014-02-23T08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hardware"/>
    <x v="69"/>
    <d v="2011-10-02T01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1"/>
    <s v="tabletop game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hardware"/>
    <x v="71"/>
    <d v="2012-05-28T01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6"/>
    <s v="photobook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hardware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1"/>
    <s v="tabletop games"/>
    <x v="74"/>
    <d v="2016-01-21T06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3"/>
    <s v="spaces"/>
    <x v="75"/>
    <d v="2013-04-23T00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radio &amp; podcasts"/>
    <x v="76"/>
    <d v="2011-12-27T12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1"/>
    <s v="tabletop game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2"/>
    <s v="indie rock"/>
    <x v="78"/>
    <d v="2016-09-01T12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7"/>
    <s v="small batch"/>
    <x v="79"/>
    <d v="2014-04-25T13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2"/>
    <s v="rock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hardware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6"/>
    <s v="photobooks"/>
    <x v="82"/>
    <d v="2011-10-09T14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1"/>
    <s v="tabletop games"/>
    <x v="83"/>
    <d v="2015-02-22T06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1"/>
    <s v="tabletop games"/>
    <x v="84"/>
    <d v="2011-05-15T13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pace exploration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1"/>
    <s v="tabletop games"/>
    <x v="86"/>
    <d v="2015-12-27T09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hardware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hardware"/>
    <x v="88"/>
    <d v="2014-06-22T10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89"/>
    <d v="2013-06-02T13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hardware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4"/>
    <s v="documentary"/>
    <x v="91"/>
    <d v="2011-05-17T04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hardware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2"/>
    <s v="electronic music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hardware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1"/>
    <s v="tabletop games"/>
    <x v="95"/>
    <d v="2012-02-25T19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nonfiction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1"/>
    <s v="tabletop games"/>
    <x v="97"/>
    <d v="2011-07-11T22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hardware"/>
    <x v="98"/>
    <d v="2012-12-07T18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hardware"/>
    <x v="99"/>
    <d v="2014-01-22T16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hardware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hardware"/>
    <x v="101"/>
    <d v="2013-01-24T13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pace exploration"/>
    <x v="102"/>
    <d v="2010-12-22T22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hardware"/>
    <x v="103"/>
    <d v="2014-03-07T14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1"/>
    <s v="tabletop games"/>
    <x v="104"/>
    <d v="2011-04-02T20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2"/>
    <s v="electronic music"/>
    <x v="105"/>
    <d v="2016-05-13T19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3"/>
    <s v="space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2"/>
    <s v="rock"/>
    <x v="107"/>
    <d v="2011-04-24T18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hardware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hardware"/>
    <x v="109"/>
    <d v="2011-02-25T19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2"/>
    <s v="electronic music"/>
    <x v="110"/>
    <d v="2013-11-14T00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3"/>
    <s v="plays"/>
    <x v="111"/>
    <d v="2015-05-31T02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3"/>
    <s v="plays"/>
    <x v="112"/>
    <d v="2014-04-12T21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1"/>
    <s v="tabletop game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3"/>
    <s v="plays"/>
    <x v="114"/>
    <d v="2012-01-13T01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1"/>
    <s v="tabletop games"/>
    <x v="115"/>
    <d v="2012-02-04T12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pace exploration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6"/>
    <s v="photobooks"/>
    <x v="117"/>
    <d v="2010-06-09T14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1"/>
    <s v="tabletop game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hardware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3"/>
    <s v="spaces"/>
    <x v="120"/>
    <d v="2016-10-02T20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hardware"/>
    <x v="121"/>
    <d v="2015-04-18T05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5"/>
    <s v="non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3"/>
    <s v="plays"/>
    <x v="123"/>
    <d v="2014-10-28T17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hardware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televis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2"/>
    <s v="rock"/>
    <x v="126"/>
    <d v="2015-06-10T21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4"/>
    <s v="documentary"/>
    <x v="127"/>
    <d v="2015-04-03T08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hardware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hardware"/>
    <x v="129"/>
    <d v="2014-10-30T17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pace exploration"/>
    <x v="130"/>
    <d v="2014-06-16T15:16:00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3"/>
    <s v="plays"/>
    <x v="131"/>
    <d v="2016-07-05T19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3"/>
    <s v="spaces"/>
    <x v="132"/>
    <d v="2014-11-07T15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hardware"/>
    <x v="133"/>
    <d v="2016-05-31T12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wearables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3"/>
    <s v="plays"/>
    <x v="135"/>
    <d v="2014-07-01T14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1"/>
    <s v="tabletop games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hardware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2"/>
    <s v="rock"/>
    <x v="138"/>
    <d v="2015-07-31T23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7"/>
    <s v="small batch"/>
    <x v="139"/>
    <d v="2015-07-12T17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hardware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documentary"/>
    <x v="141"/>
    <d v="2015-05-30T22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2"/>
    <s v="electronic music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6"/>
    <s v="photobooks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3"/>
    <s v="plays"/>
    <x v="144"/>
    <d v="2015-04-13T12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hardware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3"/>
    <s v="plays"/>
    <x v="146"/>
    <d v="2017-01-17T19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1"/>
    <s v="tabletop games"/>
    <x v="147"/>
    <d v="2015-01-08T13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3"/>
    <s v="plays"/>
    <x v="148"/>
    <d v="2016-02-27T01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hardware"/>
    <x v="149"/>
    <d v="2014-12-25T03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1"/>
    <s v="tabletop games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documentary"/>
    <x v="151"/>
    <d v="2015-06-18T08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1"/>
    <s v="tabletop games"/>
    <x v="152"/>
    <d v="2014-09-22T20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6"/>
    <s v="photobooks"/>
    <x v="153"/>
    <d v="2014-12-02T10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hardware"/>
    <x v="154"/>
    <d v="2015-06-03T08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hardware"/>
    <x v="155"/>
    <d v="2015-07-23T08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6"/>
    <s v="photobooks"/>
    <x v="156"/>
    <d v="2014-08-02T21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wearables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6"/>
    <s v="photobooks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1"/>
    <s v="tabletop games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2"/>
    <s v="rock"/>
    <x v="160"/>
    <d v="2015-08-15T16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1"/>
    <s v="tabletop games"/>
    <x v="161"/>
    <d v="2014-07-02T11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1"/>
    <s v="tabletop games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6"/>
    <s v="photobooks"/>
    <x v="163"/>
    <d v="2015-09-30T19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wearables"/>
    <x v="164"/>
    <d v="2014-09-19T13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2"/>
    <s v="metal"/>
    <x v="165"/>
    <d v="2016-01-12T10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2"/>
    <s v="indie rock"/>
    <x v="166"/>
    <d v="2017-01-15T20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2"/>
    <s v="rock"/>
    <x v="167"/>
    <d v="2015-08-04T17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3"/>
    <s v="spaces"/>
    <x v="168"/>
    <d v="2015-03-19T14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hardware"/>
    <x v="169"/>
    <d v="2014-10-18T07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2"/>
    <s v="rock"/>
    <x v="170"/>
    <d v="2015-08-30T00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hardware"/>
    <x v="171"/>
    <d v="2016-08-11T23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6"/>
    <s v="photobooks"/>
    <x v="172"/>
    <d v="2015-03-19T03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6"/>
    <s v="photobooks"/>
    <x v="173"/>
    <d v="2015-02-28T08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hardware"/>
    <x v="174"/>
    <d v="2015-05-08T13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hardware"/>
    <x v="175"/>
    <d v="2014-08-29T13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4"/>
    <s v="documentary"/>
    <x v="176"/>
    <d v="2015-08-05T14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7"/>
    <s v="small batch"/>
    <x v="177"/>
    <d v="2015-03-23T19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6"/>
    <s v="photobooks"/>
    <x v="178"/>
    <d v="2015-11-26T18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2"/>
    <s v="indie rock"/>
    <x v="179"/>
    <d v="2016-03-03T20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6"/>
    <s v="photobooks"/>
    <x v="180"/>
    <d v="2015-04-13T14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hardware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2"/>
    <s v="rock"/>
    <x v="182"/>
    <d v="2017-01-06T19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3"/>
    <s v="plays"/>
    <x v="183"/>
    <d v="2014-11-26T15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6"/>
    <s v="photobooks"/>
    <x v="184"/>
    <d v="2014-08-31T22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2"/>
    <s v="rock"/>
    <x v="185"/>
    <d v="2016-08-18T16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hardware"/>
    <x v="186"/>
    <d v="2017-03-03T15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hardware"/>
    <x v="187"/>
    <d v="2015-07-21T01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4"/>
    <s v="shorts"/>
    <x v="188"/>
    <d v="2014-09-04T23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3"/>
    <s v="spaces"/>
    <x v="189"/>
    <d v="2016-09-03T11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hardware"/>
    <x v="190"/>
    <d v="2016-06-16T10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1"/>
    <s v="tabletop games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3"/>
    <s v="plays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3"/>
    <s v="plays"/>
    <x v="193"/>
    <d v="2014-11-28T18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2"/>
    <s v="indie rock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4"/>
    <s v="documentary"/>
    <x v="195"/>
    <d v="2015-07-10T11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3"/>
    <s v="plays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5"/>
    <s v="nonfiction"/>
    <x v="197"/>
    <d v="2017-02-17T16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2"/>
    <s v="electronic music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hardware"/>
    <x v="199"/>
    <d v="2016-08-31T21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hardware"/>
    <x v="200"/>
    <d v="2014-09-14T21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2"/>
    <s v="rock"/>
    <x v="201"/>
    <d v="2015-02-08T14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3"/>
    <s v="spaces"/>
    <x v="202"/>
    <d v="2015-10-08T15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4"/>
    <s v="documentary"/>
    <x v="203"/>
    <d v="2015-01-29T15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4"/>
    <s v="documentary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3"/>
    <s v="plays"/>
    <x v="205"/>
    <d v="2015-10-06T10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hardware"/>
    <x v="206"/>
    <d v="2016-08-05T19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hardware"/>
    <x v="207"/>
    <d v="2015-01-03T23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2"/>
    <s v="indie rock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3"/>
    <s v="plays"/>
    <x v="209"/>
    <d v="2015-07-10T17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space exploration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3"/>
    <s v="plays"/>
    <x v="211"/>
    <d v="2015-09-18T22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1"/>
    <s v="tabletop games"/>
    <x v="212"/>
    <d v="2016-04-16T15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3"/>
    <s v="plays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1"/>
    <s v="tabletop games"/>
    <x v="214"/>
    <d v="2015-03-06T10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4"/>
    <s v="shorts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2"/>
    <s v="rock"/>
    <x v="216"/>
    <d v="2015-04-22T17:00:37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hardware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2"/>
    <s v="metal"/>
    <x v="218"/>
    <d v="2015-05-15T10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3"/>
    <s v="plays"/>
    <x v="219"/>
    <d v="2016-04-01T01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hardware"/>
    <x v="220"/>
    <d v="2015-08-20T15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6"/>
    <s v="photobooks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3"/>
    <s v="plays"/>
    <x v="222"/>
    <d v="2015-03-26T21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4"/>
    <s v="documentary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wearables"/>
    <x v="224"/>
    <d v="2015-07-10T00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3"/>
    <s v="spaces"/>
    <x v="225"/>
    <d v="2016-04-08T17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2"/>
    <s v="rock"/>
    <x v="226"/>
    <d v="2015-05-31T04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hardware"/>
    <x v="227"/>
    <d v="2015-07-09T16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2"/>
    <s v="rock"/>
    <x v="228"/>
    <d v="2015-06-01T11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7"/>
    <s v="small batch"/>
    <x v="229"/>
    <d v="2016-02-13T17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2"/>
    <s v="rock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hardware"/>
    <x v="231"/>
    <d v="2016-01-02T18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3"/>
    <s v="plays"/>
    <x v="232"/>
    <d v="2015-02-27T14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3"/>
    <s v="plays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3"/>
    <s v="plays"/>
    <x v="234"/>
    <d v="2015-06-20T19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hardware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6"/>
    <s v="photobooks"/>
    <x v="236"/>
    <d v="2016-01-04T19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hardware"/>
    <x v="237"/>
    <d v="2016-03-08T08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4"/>
    <s v="documentary"/>
    <x v="238"/>
    <d v="2016-12-30T04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2"/>
    <s v="electronic music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6"/>
    <s v="photobooks"/>
    <x v="240"/>
    <d v="2013-05-05T12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2"/>
    <s v="rock"/>
    <x v="241"/>
    <d v="2014-12-21T11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nonfiction"/>
    <x v="242"/>
    <d v="2011-12-20T06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2"/>
    <s v="rock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2"/>
    <s v="rock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2"/>
    <s v="indie rock"/>
    <x v="245"/>
    <d v="2012-08-15T20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7"/>
    <s v="small batch"/>
    <x v="246"/>
    <d v="2010-12-18T04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2"/>
    <s v="rock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hardware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3"/>
    <s v="plays"/>
    <x v="249"/>
    <d v="2010-08-22T12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3"/>
    <s v="plays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hardware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2"/>
    <s v="pop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6"/>
    <s v="photobooks"/>
    <x v="253"/>
    <d v="2012-02-15T10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hardware"/>
    <x v="254"/>
    <d v="2015-10-16T21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hardware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2"/>
    <s v="rock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2"/>
    <s v="rock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2"/>
    <s v="electronic music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6"/>
    <s v="photobooks"/>
    <x v="259"/>
    <d v="2015-04-08T12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hardware"/>
    <x v="260"/>
    <d v="2010-07-17T04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2"/>
    <s v="rock"/>
    <x v="261"/>
    <d v="2012-06-07T09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hardware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shorts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hardware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2"/>
    <s v="electronic music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2"/>
    <s v="indie rock"/>
    <x v="266"/>
    <d v="2010-04-22T22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2"/>
    <s v="classical music"/>
    <x v="267"/>
    <d v="2014-06-25T05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2"/>
    <s v="metal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hardware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hardware"/>
    <x v="270"/>
    <d v="2011-05-24T23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3"/>
    <s v="plays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hardware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3"/>
    <s v="spaces"/>
    <x v="274"/>
    <d v="2012-04-05T01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3"/>
    <s v="plays"/>
    <x v="275"/>
    <d v="2012-11-09T20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2"/>
    <s v="rock"/>
    <x v="276"/>
    <d v="2012-04-27T19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radio &amp; podcasts"/>
    <x v="277"/>
    <d v="2015-05-23T16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3"/>
    <s v="plays"/>
    <x v="278"/>
    <d v="2012-10-11T19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space exploration"/>
    <x v="279"/>
    <d v="2017-02-26T21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space exploration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2"/>
    <s v="indie rock"/>
    <x v="281"/>
    <d v="2009-08-10T14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3"/>
    <s v="plays"/>
    <x v="282"/>
    <d v="2010-02-22T17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3"/>
    <s v="plays"/>
    <x v="283"/>
    <d v="2011-05-31T23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3"/>
    <s v="plays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2"/>
    <s v="rock"/>
    <x v="285"/>
    <d v="2013-09-19T13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2"/>
    <s v="rock"/>
    <x v="286"/>
    <d v="2013-03-25T13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1"/>
    <s v="tabletop games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3"/>
    <s v="plays"/>
    <x v="289"/>
    <d v="2013-11-02T05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3"/>
    <s v="plays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television"/>
    <x v="291"/>
    <d v="2013-04-30T19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nonfiction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7"/>
    <s v="small batch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hardware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295"/>
    <d v="2013-10-31T19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7"/>
    <s v="small batch"/>
    <x v="296"/>
    <d v="2012-09-07T06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2"/>
    <s v="rock"/>
    <x v="297"/>
    <d v="2015-04-30T22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2"/>
    <s v="rock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3"/>
    <s v="plays"/>
    <x v="299"/>
    <d v="2010-11-17T01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2"/>
    <s v="indie rock"/>
    <x v="300"/>
    <d v="2011-04-24T18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1"/>
    <s v="tabletop games"/>
    <x v="301"/>
    <d v="2013-03-19T11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3"/>
    <s v="spaces"/>
    <x v="302"/>
    <d v="2012-02-24T15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3"/>
    <s v="plays"/>
    <x v="303"/>
    <d v="2012-06-01T20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6"/>
    <s v="photobooks"/>
    <x v="304"/>
    <d v="2012-08-31T21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2"/>
    <s v="rock"/>
    <x v="305"/>
    <d v="2012-03-10T10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nonfiction"/>
    <x v="306"/>
    <d v="2013-03-20T14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hardware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3"/>
    <s v="spaces"/>
    <x v="310"/>
    <d v="2011-10-19T21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6"/>
    <s v="photobooks"/>
    <x v="312"/>
    <d v="2013-04-14T16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2"/>
    <s v="indie rock"/>
    <x v="313"/>
    <d v="2010-08-11T10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3"/>
    <s v="plays"/>
    <x v="314"/>
    <d v="2013-03-01T14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2"/>
    <s v="pop"/>
    <x v="315"/>
    <d v="2012-08-22T13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3"/>
    <s v="plays"/>
    <x v="316"/>
    <d v="2014-12-10T23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3"/>
    <s v="plays"/>
    <x v="317"/>
    <d v="2013-12-11T11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3"/>
    <s v="plays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3"/>
    <s v="plays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2"/>
    <s v="pop"/>
    <x v="320"/>
    <d v="2015-12-22T18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6"/>
    <s v="photobooks"/>
    <x v="321"/>
    <d v="2016-11-08T06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shorts"/>
    <x v="323"/>
    <d v="2016-12-21T02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nonfiction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2"/>
    <s v="rock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7"/>
    <s v="small batch"/>
    <x v="326"/>
    <d v="2017-03-14T17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2"/>
    <s v="indie rock"/>
    <x v="327"/>
    <d v="2015-03-22T03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2"/>
    <s v="indie rock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6"/>
    <s v="photobooks"/>
    <x v="329"/>
    <d v="2015-11-06T23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3"/>
    <s v="spaces"/>
    <x v="330"/>
    <d v="2013-05-16T22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space exploration"/>
    <x v="331"/>
    <d v="2016-06-17T08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3"/>
    <s v="plays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3"/>
    <s v="plays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3"/>
    <s v="plays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2"/>
    <s v="indie rock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2"/>
    <s v="rock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1"/>
    <s v="tabletop games"/>
    <x v="337"/>
    <d v="2015-03-13T21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2"/>
    <s v="indie rock"/>
    <x v="338"/>
    <d v="2016-09-02T20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makerspaces"/>
    <x v="339"/>
    <d v="2015-04-29T13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3"/>
    <s v="plays"/>
    <x v="340"/>
    <d v="2017-03-08T16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2"/>
    <s v="indie rock"/>
    <x v="341"/>
    <d v="2014-09-30T22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3"/>
    <s v="plays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3"/>
    <s v="plays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hardware"/>
    <x v="344"/>
    <d v="2015-05-31T21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3"/>
    <s v="plays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2"/>
    <s v="rock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space exploration"/>
    <x v="348"/>
    <d v="2015-08-21T09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3"/>
    <s v="plays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1"/>
    <s v="tabletop games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hardware"/>
    <x v="351"/>
    <d v="2016-04-07T17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3"/>
    <s v="spaces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7"/>
    <s v="small batch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hardware"/>
    <x v="354"/>
    <d v="2016-04-08T13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2"/>
    <s v="rock"/>
    <x v="355"/>
    <d v="2014-12-01T03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hardware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2"/>
    <s v="rock"/>
    <x v="357"/>
    <d v="2015-04-24T00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television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2"/>
    <s v="rock"/>
    <x v="359"/>
    <d v="2014-11-14T00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3"/>
    <s v="spaces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6"/>
    <s v="photobooks"/>
    <x v="361"/>
    <d v="2014-11-22T20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space exploration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2"/>
    <s v="indie rock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6"/>
    <s v="photobooks"/>
    <x v="364"/>
    <d v="2014-06-20T22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television"/>
    <x v="365"/>
    <d v="2014-02-28T09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space exploration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3"/>
    <s v="plays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radio &amp; podcasts"/>
    <x v="368"/>
    <d v="2015-03-15T08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3"/>
    <s v="plays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1"/>
    <s v="tabletop games"/>
    <x v="370"/>
    <d v="2017-01-06T14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3"/>
    <s v="plays"/>
    <x v="371"/>
    <d v="2013-02-01T13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3"/>
    <s v="plays"/>
    <x v="372"/>
    <d v="2016-04-05T11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2"/>
    <s v="rock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6"/>
    <s v="photobooks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hardware"/>
    <x v="375"/>
    <d v="2014-03-01T12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2"/>
    <s v="rock"/>
    <x v="376"/>
    <d v="2016-08-25T05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3"/>
    <s v="plays"/>
    <x v="377"/>
    <d v="2015-11-14T02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2"/>
    <s v="pop"/>
    <x v="378"/>
    <d v="2016-01-25T18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6"/>
    <s v="photobooks"/>
    <x v="379"/>
    <d v="2012-05-03T11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3"/>
    <s v="plays"/>
    <x v="380"/>
    <d v="2016-01-23T12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nonfiction"/>
    <x v="381"/>
    <d v="2012-07-30T00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3"/>
    <s v="plays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2"/>
    <s v="rock"/>
    <x v="383"/>
    <d v="2014-05-18T21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television"/>
    <x v="384"/>
    <d v="2015-01-06T13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3"/>
    <s v="plays"/>
    <x v="385"/>
    <d v="2014-11-21T10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3"/>
    <s v="plays"/>
    <x v="386"/>
    <d v="2015-08-10T17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makerspaces"/>
    <x v="387"/>
    <d v="2015-08-15T01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6"/>
    <s v="photobooks"/>
    <x v="388"/>
    <d v="2016-07-27T20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nonfiction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3"/>
    <s v="plays"/>
    <x v="390"/>
    <d v="2015-05-07T19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3"/>
    <s v="spaces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space exploration"/>
    <x v="392"/>
    <d v="2011-09-07T22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1"/>
    <s v="tabletop games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6"/>
    <s v="photobooks"/>
    <x v="395"/>
    <d v="2012-04-27T16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2"/>
    <s v="indie rock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3"/>
    <s v="spaces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hardware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2"/>
    <s v="classical music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2"/>
    <s v="classical music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2"/>
    <s v="electronic music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3"/>
    <s v="plays"/>
    <x v="402"/>
    <d v="2015-11-05T08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404"/>
    <d v="2014-02-05T18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2"/>
    <s v="rock"/>
    <x v="405"/>
    <d v="2014-03-05T21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3"/>
    <s v="plays"/>
    <x v="406"/>
    <d v="2011-05-09T00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2"/>
    <s v="rock"/>
    <x v="407"/>
    <d v="2011-11-19T16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2"/>
    <s v="classical music"/>
    <x v="408"/>
    <d v="2013-11-05T13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nonfiction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2"/>
    <s v="rock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6"/>
    <s v="photobooks"/>
    <x v="411"/>
    <d v="2013-12-22T00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television"/>
    <x v="412"/>
    <d v="2012-07-25T12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3"/>
    <s v="plays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2"/>
    <s v="metal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6"/>
    <s v="photobooks"/>
    <x v="415"/>
    <d v="2014-10-17T07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3"/>
    <s v="plays"/>
    <x v="416"/>
    <d v="2014-02-08T04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2"/>
    <s v="rock"/>
    <x v="417"/>
    <d v="2013-04-07T23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2"/>
    <s v="rock"/>
    <x v="418"/>
    <d v="2015-07-23T01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shorts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7"/>
    <s v="small batch"/>
    <x v="420"/>
    <d v="2014-03-13T23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4"/>
    <s v="shorts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3"/>
    <s v="plays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1"/>
    <s v="tabletop games"/>
    <x v="423"/>
    <d v="2013-06-05T17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2"/>
    <s v="rock"/>
    <x v="424"/>
    <d v="2012-03-26T03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3"/>
    <s v="spaces"/>
    <x v="425"/>
    <d v="2015-11-27T16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1"/>
    <s v="tabletop games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3"/>
    <s v="plays"/>
    <x v="427"/>
    <d v="2015-10-22T13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hardware"/>
    <x v="428"/>
    <d v="2014-06-16T17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3"/>
    <s v="plays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4"/>
    <s v="shorts"/>
    <x v="430"/>
    <d v="2013-09-10T21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3"/>
    <s v="plays"/>
    <x v="431"/>
    <d v="2016-07-05T15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3"/>
    <s v="plays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1"/>
    <s v="tabletop games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3"/>
    <s v="plays"/>
    <x v="434"/>
    <d v="2013-12-01T16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1"/>
    <s v="tabletop games"/>
    <x v="435"/>
    <d v="2013-09-13T12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3"/>
    <s v="plays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4"/>
    <s v="documentary"/>
    <x v="437"/>
    <d v="2016-10-08T02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hardware"/>
    <x v="438"/>
    <d v="2015-11-18T02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2"/>
    <s v="rock"/>
    <x v="439"/>
    <d v="2014-10-17T13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2"/>
    <s v="electronic music"/>
    <x v="440"/>
    <d v="2016-03-24T17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3"/>
    <s v="plays"/>
    <x v="441"/>
    <d v="2013-11-02T14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2"/>
    <s v="rock"/>
    <x v="442"/>
    <d v="2015-02-19T16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2"/>
    <s v="rock"/>
    <x v="443"/>
    <d v="2014-02-09T19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2"/>
    <s v="electronic music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3"/>
    <s v="musical"/>
    <x v="445"/>
    <d v="2015-05-21T03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4"/>
    <s v="documentary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6"/>
    <s v="photobooks"/>
    <x v="447"/>
    <d v="2013-03-23T07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3"/>
    <s v="plays"/>
    <x v="448"/>
    <d v="2014-05-14T13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3"/>
    <s v="plays"/>
    <x v="449"/>
    <d v="2013-10-17T08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hardware"/>
    <x v="450"/>
    <d v="2014-02-14T17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2"/>
    <s v="rock"/>
    <x v="451"/>
    <d v="2014-01-25T12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3"/>
    <s v="spaces"/>
    <x v="452"/>
    <d v="2015-05-13T11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3"/>
    <s v="plays"/>
    <x v="453"/>
    <d v="2015-02-19T14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hardware"/>
    <x v="454"/>
    <d v="2014-11-26T08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4"/>
    <s v="shorts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2"/>
    <s v="rock"/>
    <x v="456"/>
    <d v="2013-10-21T22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6"/>
    <s v="photobooks"/>
    <x v="457"/>
    <d v="2014-08-16T13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hardware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5"/>
    <s v="nonfiction"/>
    <x v="459"/>
    <d v="2011-11-13T11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hardware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2"/>
    <s v="indie rock"/>
    <x v="461"/>
    <d v="2013-06-02T15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5"/>
    <s v="radio &amp; podcasts"/>
    <x v="462"/>
    <d v="2011-08-09T22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4"/>
    <s v="documentary"/>
    <x v="463"/>
    <d v="2011-09-24T12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5"/>
    <s v="nonfiction"/>
    <x v="464"/>
    <d v="2016-05-18T15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4"/>
    <s v="documentary"/>
    <x v="465"/>
    <d v="2014-06-26T21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1"/>
    <s v="tabletop games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wearables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2"/>
    <s v="rock"/>
    <x v="468"/>
    <d v="2012-07-10T22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3"/>
    <s v="spaces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3"/>
    <s v="spaces"/>
    <x v="470"/>
    <d v="2014-01-15T23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1"/>
    <s v="tabletop games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3"/>
    <s v="plays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2"/>
    <s v="indie rock"/>
    <x v="473"/>
    <d v="2014-09-17T11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2"/>
    <s v="rock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3"/>
    <s v="musical"/>
    <x v="475"/>
    <d v="2015-05-05T21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space exploration"/>
    <x v="476"/>
    <d v="2014-06-02T22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2"/>
    <s v="rock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6"/>
    <s v="photobooks"/>
    <x v="478"/>
    <d v="2015-04-01T15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3"/>
    <s v="plays"/>
    <x v="479"/>
    <d v="2014-11-21T05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4"/>
    <s v="documentary"/>
    <x v="480"/>
    <d v="2013-08-09T07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2"/>
    <s v="rock"/>
    <x v="481"/>
    <d v="2012-10-10T11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2"/>
    <s v="rock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2"/>
    <s v="electronic music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4"/>
    <s v="television"/>
    <x v="484"/>
    <d v="2015-11-05T18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6"/>
    <s v="photobooks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2"/>
    <s v="rock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2"/>
    <s v="indie rock"/>
    <x v="487"/>
    <d v="2016-12-25T10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hardware"/>
    <x v="488"/>
    <d v="2017-01-08T20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2"/>
    <s v="indie rock"/>
    <x v="489"/>
    <d v="2012-01-05T06:33:00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3"/>
    <s v="plays"/>
    <x v="490"/>
    <d v="2012-08-22T18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2"/>
    <s v="rock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7"/>
    <s v="small batch"/>
    <x v="492"/>
    <d v="2016-10-12T19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wearables"/>
    <x v="493"/>
    <d v="2015-05-20T12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3"/>
    <s v="plays"/>
    <x v="494"/>
    <d v="2014-07-02T22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2"/>
    <s v="metal"/>
    <x v="495"/>
    <d v="2015-07-16T14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3"/>
    <s v="plays"/>
    <x v="496"/>
    <d v="2014-02-10T17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5"/>
    <s v="nonfic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space explor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hardware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3"/>
    <s v="spaces"/>
    <x v="500"/>
    <d v="2010-05-08T17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3"/>
    <s v="plays"/>
    <x v="501"/>
    <d v="2011-07-09T00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3"/>
    <s v="musical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2"/>
    <s v="pop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2"/>
    <s v="rock"/>
    <x v="504"/>
    <d v="2012-04-10T17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2"/>
    <s v="rock"/>
    <x v="505"/>
    <d v="2015-12-24T21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3"/>
    <s v="plays"/>
    <x v="506"/>
    <d v="2013-08-10T08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4"/>
    <s v="televis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3"/>
    <s v="plays"/>
    <x v="508"/>
    <d v="2012-05-25T09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4"/>
    <s v="television"/>
    <x v="509"/>
    <d v="2015-06-28T10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4"/>
    <s v="television"/>
    <x v="510"/>
    <d v="2016-02-29T23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4"/>
    <s v="documentary"/>
    <x v="511"/>
    <d v="2013-04-06T01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3"/>
    <s v="plays"/>
    <x v="512"/>
    <d v="2016-11-20T13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2"/>
    <s v="pop"/>
    <x v="513"/>
    <d v="2016-08-15T02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4"/>
    <s v="documentary"/>
    <x v="514"/>
    <d v="2014-08-09T09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wearables"/>
    <x v="515"/>
    <d v="2015-12-29T06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space explor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3"/>
    <s v="plays"/>
    <x v="517"/>
    <d v="2017-02-02T09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3"/>
    <s v="plays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tabletop games"/>
    <x v="519"/>
    <d v="2012-12-05T04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4"/>
    <s v="short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4"/>
    <s v="shorts"/>
    <x v="521"/>
    <d v="2016-10-31T23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523"/>
    <d v="2015-09-20T22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0"/>
    <s v="hardware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3"/>
    <s v="plays"/>
    <x v="525"/>
    <d v="2014-09-13T04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0"/>
    <s v="wearables"/>
    <x v="527"/>
    <d v="2017-02-17T11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2"/>
    <s v="pop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529"/>
    <d v="2017-01-11T00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4"/>
    <s v="documentary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6"/>
    <s v="photobook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5"/>
    <s v="radio &amp; podcasts"/>
    <x v="534"/>
    <d v="2015-11-01T18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2"/>
    <s v="rock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2"/>
    <s v="rock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0"/>
    <s v="hardware"/>
    <x v="539"/>
    <d v="2016-07-04T20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3"/>
    <s v="plays"/>
    <x v="540"/>
    <d v="2015-02-04T14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3"/>
    <s v="plays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3"/>
    <s v="plays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3"/>
    <s v="plays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rock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rock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3"/>
    <s v="plays"/>
    <x v="546"/>
    <d v="2015-10-17T11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4"/>
    <s v="documentary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pop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1"/>
    <s v="tabletop games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5"/>
    <s v="radio &amp; podcasts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rock"/>
    <x v="551"/>
    <d v="2015-08-01T12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0"/>
    <s v="space exploration"/>
    <x v="552"/>
    <d v="2016-01-09T09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4"/>
    <s v="television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4"/>
    <s v="documentary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indie rock"/>
    <x v="555"/>
    <d v="2016-06-12T03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indie rock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rock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indie rock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4"/>
    <s v="documentary"/>
    <x v="559"/>
    <d v="2015-12-13T01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3"/>
    <s v="plays"/>
    <x v="560"/>
    <d v="2014-12-17T13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0"/>
    <s v="hardware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3"/>
    <s v="plays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5"/>
    <s v="nonfiction"/>
    <x v="563"/>
    <d v="2015-02-16T20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indie rock"/>
    <x v="564"/>
    <d v="2016-03-12T17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3"/>
    <s v="plays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3"/>
    <s v="plays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6"/>
    <s v="photobooks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indie rock"/>
    <x v="568"/>
    <d v="2016-01-16T06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indie rock"/>
    <x v="569"/>
    <d v="2016-01-01T15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6"/>
    <s v="photobooks"/>
    <x v="570"/>
    <d v="2016-02-18T14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6"/>
    <s v="photobooks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3"/>
    <s v="plays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rock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6"/>
    <s v="photobooks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rock"/>
    <x v="575"/>
    <d v="2015-06-13T11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3"/>
    <s v="plays"/>
    <x v="576"/>
    <d v="2015-03-28T05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indie rock"/>
    <x v="577"/>
    <d v="2016-05-20T09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1"/>
    <s v="tabletop games"/>
    <x v="578"/>
    <d v="2015-09-07T08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rock"/>
    <x v="579"/>
    <d v="2014-12-25T15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4"/>
    <s v="documentary"/>
    <x v="580"/>
    <d v="2016-09-22T16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rock"/>
    <x v="581"/>
    <d v="2015-08-01T19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indie rock"/>
    <x v="582"/>
    <d v="2015-03-15T13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indie rock"/>
    <x v="583"/>
    <d v="2015-03-19T16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5"/>
    <s v="nonfiction"/>
    <x v="584"/>
    <d v="2015-03-16T11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7"/>
    <s v="small batch"/>
    <x v="585"/>
    <d v="2015-11-30T19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0"/>
    <s v="hardware"/>
    <x v="586"/>
    <d v="2015-02-15T15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3"/>
    <s v="plays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rock"/>
    <x v="588"/>
    <d v="2016-11-17T14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3"/>
    <s v="plays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indie rock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4"/>
    <s v="television"/>
    <x v="591"/>
    <d v="2015-07-22T08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rock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indie rock"/>
    <x v="593"/>
    <d v="2015-04-06T10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3"/>
    <s v="musical"/>
    <x v="594"/>
    <d v="2016-04-16T13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3"/>
    <s v="plays"/>
    <x v="595"/>
    <d v="2015-05-03T20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rock"/>
    <x v="596"/>
    <d v="2016-11-02T16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4"/>
    <s v="documentary"/>
    <x v="597"/>
    <d v="2016-07-31T11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3"/>
    <s v="plays"/>
    <x v="598"/>
    <d v="2014-12-04T19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3"/>
    <s v="plays"/>
    <x v="599"/>
    <d v="2015-03-08T10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1"/>
    <s v="tabletop games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electronic music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3"/>
    <s v="spaces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3"/>
    <s v="musical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6"/>
    <s v="photobooks"/>
    <x v="604"/>
    <d v="2014-08-27T19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indie rock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pop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rock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5"/>
    <s v="nonfiction"/>
    <x v="608"/>
    <d v="2015-06-15T17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5"/>
    <s v="nonfiction"/>
    <x v="609"/>
    <d v="2015-11-28T20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3"/>
    <s v="plays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4"/>
    <s v="documentary"/>
    <x v="611"/>
    <d v="2016-01-19T08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0"/>
    <s v="wearables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rock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6"/>
    <s v="photobooks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0"/>
    <s v="hardware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4"/>
    <s v="documentary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3"/>
    <s v="spaces"/>
    <x v="617"/>
    <d v="2015-05-08T03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4"/>
    <s v="shorts"/>
    <x v="618"/>
    <d v="2015-12-09T14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3"/>
    <s v="spaces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3"/>
    <s v="plays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0"/>
    <s v="hardware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3"/>
    <s v="plays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0"/>
    <s v="space exploration"/>
    <x v="623"/>
    <d v="2015-05-27T19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3"/>
    <s v="plays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rock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4"/>
    <s v="television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3"/>
    <s v="musical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4"/>
    <s v="shorts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4"/>
    <s v="documentary"/>
    <x v="629"/>
    <d v="2016-05-14T10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5"/>
    <s v="nonfiction"/>
    <x v="630"/>
    <d v="2015-09-06T00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3"/>
    <s v="plays"/>
    <x v="631"/>
    <d v="2016-05-28T13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4"/>
    <s v="television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metal"/>
    <x v="633"/>
    <d v="2016-06-17T18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3"/>
    <s v="plays"/>
    <x v="634"/>
    <d v="2015-02-26T17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0"/>
    <s v="hardware"/>
    <x v="635"/>
    <d v="2015-04-11T21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4"/>
    <s v="documentary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3"/>
    <s v="plays"/>
    <x v="637"/>
    <d v="2017-02-25T18:04:00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3"/>
    <s v="plays"/>
    <x v="638"/>
    <d v="2017-03-25T08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5"/>
    <s v="nonfiction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electronic music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play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plays"/>
    <x v="642"/>
    <d v="2015-08-19T10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play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plays"/>
    <x v="644"/>
    <d v="2014-10-28T20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play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play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3"/>
    <s v="plays"/>
    <x v="647"/>
    <d v="2016-03-17T12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6"/>
    <s v="photobooks"/>
    <x v="648"/>
    <d v="2014-10-14T11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3"/>
    <s v="musical"/>
    <x v="649"/>
    <d v="2014-09-16T16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indie rock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3"/>
    <s v="plays"/>
    <x v="651"/>
    <d v="2014-12-12T19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play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6"/>
    <s v="photobook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musical"/>
    <x v="654"/>
    <d v="2015-07-08T17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4"/>
    <s v="television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spac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musical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plays"/>
    <x v="658"/>
    <d v="2015-07-26T13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indie rock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3"/>
    <s v="plays"/>
    <x v="660"/>
    <d v="2014-11-09T13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hardware"/>
    <x v="661"/>
    <d v="2016-10-23T10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3"/>
    <s v="play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4"/>
    <s v="documentary"/>
    <x v="663"/>
    <d v="2015-07-18T15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electronic music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pop"/>
    <x v="665"/>
    <d v="2017-01-13T12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3"/>
    <s v="play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1"/>
    <s v="tabletop gam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4"/>
    <s v="television"/>
    <x v="668"/>
    <d v="2015-05-11T14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5"/>
    <s v="nonfiction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indie rock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3"/>
    <s v="musical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3"/>
    <s v="spac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3"/>
    <s v="plays"/>
    <x v="673"/>
    <d v="2014-09-01T15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3"/>
    <s v="play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3"/>
    <s v="play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3"/>
    <s v="play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3"/>
    <s v="play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3"/>
    <s v="plays"/>
    <x v="678"/>
    <d v="2016-05-21T04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3"/>
    <s v="play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4"/>
    <s v="short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3"/>
    <s v="plays"/>
    <x v="681"/>
    <d v="2016-10-26T14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0"/>
    <s v="space exploration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3"/>
    <s v="plays"/>
    <x v="683"/>
    <d v="2016-10-31T16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indie rock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indie rock"/>
    <x v="685"/>
    <d v="2015-01-12T15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3"/>
    <s v="play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3"/>
    <s v="play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4"/>
    <s v="documentary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3"/>
    <s v="plays"/>
    <x v="689"/>
    <d v="2016-12-07T23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rock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3"/>
    <s v="play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4"/>
    <s v="shorts"/>
    <x v="692"/>
    <d v="2016-12-22T04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3"/>
    <s v="spaces"/>
    <x v="693"/>
    <d v="2015-04-30T14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4"/>
    <s v="short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3"/>
    <s v="plays"/>
    <x v="695"/>
    <d v="2014-10-31T07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3"/>
    <s v="play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4"/>
    <s v="short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indie rock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3"/>
    <s v="play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rock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hardware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hardware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pop"/>
    <x v="703"/>
    <d v="2017-01-31T18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4"/>
    <s v="documentary"/>
    <x v="704"/>
    <d v="2017-02-19T23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3"/>
    <s v="spac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3"/>
    <s v="play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rock"/>
    <x v="708"/>
    <d v="2014-09-13T08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3"/>
    <s v="plays"/>
    <x v="709"/>
    <d v="2014-12-04T19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3"/>
    <s v="plays"/>
    <x v="710"/>
    <d v="2014-08-19T19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3"/>
    <s v="play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3"/>
    <s v="play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0"/>
    <s v="hardware"/>
    <x v="713"/>
    <d v="2016-06-05T07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4"/>
    <s v="documentary"/>
    <x v="714"/>
    <d v="2017-02-28T13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rock"/>
    <x v="715"/>
    <d v="2015-11-04T22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classical music"/>
    <x v="716"/>
    <d v="2014-11-30T19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0"/>
    <s v="hardware"/>
    <x v="717"/>
    <d v="2014-09-05T15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rock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5"/>
    <s v="nonfiction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plays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plays"/>
    <x v="721"/>
    <d v="2014-08-01T08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4"/>
    <s v="television"/>
    <x v="722"/>
    <d v="2012-04-08T13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tabletop games"/>
    <x v="724"/>
    <d v="2011-06-30T10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7"/>
    <s v="small batch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plays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plays"/>
    <x v="727"/>
    <d v="2013-01-14T16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plays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0"/>
    <s v="wearables"/>
    <x v="729"/>
    <d v="2012-09-18T23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6"/>
    <s v="photobooks"/>
    <x v="730"/>
    <d v="2011-12-07T12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plays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4"/>
    <s v="documentary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733"/>
    <d v="2013-12-20T05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4"/>
    <s v="shorts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rock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4"/>
    <s v="documentary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37"/>
    <d v="2014-02-14T15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rock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pop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rock"/>
    <x v="740"/>
    <d v="2015-06-20T22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2"/>
    <s v="rock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4"/>
    <s v="documentary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4"/>
    <s v="documentary"/>
    <x v="743"/>
    <d v="2012-04-16T16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0"/>
    <s v="hardware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radio &amp; podcasts"/>
    <x v="745"/>
    <d v="2013-05-03T08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rock"/>
    <x v="746"/>
    <d v="2012-09-22T22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0"/>
    <s v="makerspaces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0"/>
    <s v="hardware"/>
    <x v="748"/>
    <d v="2014-08-10T15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plays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4"/>
    <s v="documentary"/>
    <x v="750"/>
    <d v="2013-02-24T16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2"/>
    <s v="indie rock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musical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plays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6"/>
    <s v="photobooks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plays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plays"/>
    <x v="757"/>
    <d v="2012-12-05T20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2"/>
    <s v="pop"/>
    <x v="758"/>
    <d v="2010-10-08T15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plays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plays"/>
    <x v="760"/>
    <d v="2016-11-26T14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plays"/>
    <x v="761"/>
    <d v="2014-02-02T13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4"/>
    <s v="documentary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2"/>
    <s v="rock"/>
    <x v="763"/>
    <d v="2013-08-15T05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2"/>
    <s v="rock"/>
    <x v="764"/>
    <d v="2015-09-09T23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plays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2"/>
    <s v="rock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plays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2"/>
    <s v="indie rock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4"/>
    <s v="shorts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0"/>
    <s v="hardware"/>
    <x v="770"/>
    <d v="2013-02-24T18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spaces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6"/>
    <s v="photobooks"/>
    <x v="772"/>
    <d v="2009-10-31T22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2"/>
    <s v="indie rock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2"/>
    <s v="rock"/>
    <x v="774"/>
    <d v="2014-02-23T13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plays"/>
    <x v="775"/>
    <d v="2011-12-15T20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2"/>
    <s v="indie rock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0"/>
    <s v="hardware"/>
    <x v="777"/>
    <d v="2013-07-31T18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6"/>
    <s v="photobooks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plays"/>
    <x v="779"/>
    <d v="2010-10-14T23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television"/>
    <x v="780"/>
    <d v="2011-05-03T11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documentary"/>
    <x v="781"/>
    <d v="2013-06-07T19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2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3"/>
    <s v="plays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0"/>
    <s v="makerspaces"/>
    <x v="784"/>
    <d v="2014-03-16T21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documentary"/>
    <x v="785"/>
    <d v="2013-02-28T09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3"/>
    <s v="plays"/>
    <x v="786"/>
    <d v="2012-05-11T10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television"/>
    <x v="787"/>
    <d v="2013-11-01T10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0"/>
    <s v="hardware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2"/>
    <s v="electronic music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2"/>
    <s v="classical music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5"/>
    <s v="nonfiction"/>
    <x v="791"/>
    <d v="2013-11-13T00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pop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5"/>
    <s v="nonfiction"/>
    <x v="793"/>
    <d v="2013-07-02T23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3"/>
    <s v="plays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5"/>
    <s v="nonfiction"/>
    <x v="797"/>
    <d v="2012-04-28T23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3"/>
    <s v="plays"/>
    <x v="799"/>
    <d v="2012-04-27T11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documentary"/>
    <x v="800"/>
    <d v="2014-09-11T05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metal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3"/>
    <s v="plays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3"/>
    <s v="plays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2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3"/>
    <s v="plays"/>
    <x v="805"/>
    <d v="2011-07-16T18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3"/>
    <s v="plays"/>
    <x v="806"/>
    <d v="2011-09-07T11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3"/>
    <s v="plays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3"/>
    <s v="spaces"/>
    <x v="808"/>
    <d v="2014-12-21T23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3"/>
    <s v="plays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810"/>
    <d v="2012-08-31T20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2"/>
    <s v="indie 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812"/>
    <d v="2013-03-01T08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3"/>
    <s v="plays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3"/>
    <s v="spaces"/>
    <x v="814"/>
    <d v="2011-05-31T13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815"/>
    <d v="2014-11-01T17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3"/>
    <s v="plays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3"/>
    <s v="plays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3"/>
    <s v="plays"/>
    <x v="818"/>
    <d v="2012-08-07T12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0"/>
    <s v="hardware"/>
    <x v="819"/>
    <d v="2013-12-20T23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2"/>
    <s v="indie 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821"/>
    <d v="2015-05-03T23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2"/>
    <s v="indie rock"/>
    <x v="822"/>
    <d v="2012-10-05T17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3"/>
    <s v="plays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documentary"/>
    <x v="824"/>
    <d v="2010-04-18T01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2"/>
    <s v="indie rock"/>
    <x v="825"/>
    <d v="2012-10-29T02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5"/>
    <s v="radio &amp; podcasts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television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3"/>
    <s v="plays"/>
    <x v="828"/>
    <d v="2012-06-25T11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3"/>
    <s v="spaces"/>
    <x v="829"/>
    <d v="2016-07-13T14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5"/>
    <s v="nonfiction"/>
    <x v="830"/>
    <d v="2013-03-22T06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2"/>
    <s v="indie 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metal"/>
    <x v="832"/>
    <d v="2012-01-21T03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2"/>
    <s v="indie 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2"/>
    <s v="metal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0"/>
    <s v="hardware"/>
    <x v="835"/>
    <d v="2012-05-18T22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6"/>
    <s v="photobooks"/>
    <x v="836"/>
    <d v="2013-10-06T20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1"/>
    <s v="tabletop games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838"/>
    <d v="2012-01-17T16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3"/>
    <s v="plays"/>
    <x v="839"/>
    <d v="2012-09-22T13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3"/>
    <s v="plays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0"/>
    <s v="hardware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documentary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0"/>
    <s v="hardware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3"/>
    <s v="spaces"/>
    <x v="844"/>
    <d v="2014-10-31T23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documentary"/>
    <x v="845"/>
    <d v="2016-09-04T22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television"/>
    <x v="846"/>
    <d v="2014-03-10T09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shorts"/>
    <x v="847"/>
    <d v="2015-07-10T14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shorts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documentary"/>
    <x v="849"/>
    <d v="2015-03-15T21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6"/>
    <s v="photobooks"/>
    <x v="850"/>
    <d v="2016-04-24T23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2"/>
    <s v="rock"/>
    <x v="851"/>
    <d v="2016-07-31T14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3"/>
    <s v="plays"/>
    <x v="852"/>
    <d v="2016-10-24T16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3"/>
    <s v="plays"/>
    <x v="853"/>
    <d v="2015-02-16T14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3"/>
    <s v="plays"/>
    <x v="854"/>
    <d v="2016-12-28T00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3"/>
    <s v="music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3"/>
    <s v="musical"/>
    <x v="856"/>
    <d v="2016-10-25T14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3"/>
    <s v="spaces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rock"/>
    <x v="858"/>
    <d v="2015-04-15T17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2"/>
    <s v="pop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2"/>
    <s v="metal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2"/>
    <s v="classical music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3"/>
    <s v="spaces"/>
    <x v="862"/>
    <d v="2013-11-11T09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3"/>
    <s v="plays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3"/>
    <s v="plays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1"/>
    <s v="tabletop games"/>
    <x v="865"/>
    <d v="2013-01-16T13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3"/>
    <s v="plays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3"/>
    <s v="plays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1"/>
    <s v="tabletop games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3"/>
    <s v="plays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2"/>
    <s v="pop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3"/>
    <s v="plays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3"/>
    <s v="plays"/>
    <x v="872"/>
    <d v="2011-03-10T14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2"/>
    <s v="indie rock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3"/>
    <s v="plays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2"/>
    <s v="rock"/>
    <x v="875"/>
    <d v="2015-09-21T12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3"/>
    <s v="plays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0"/>
    <s v="wearables"/>
    <x v="877"/>
    <d v="2013-12-19T13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2"/>
    <s v="rock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3"/>
    <s v="plays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2"/>
    <s v="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3"/>
    <s v="plays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3"/>
    <s v="plays"/>
    <x v="882"/>
    <d v="2011-09-06T15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documentary"/>
    <x v="883"/>
    <d v="2016-03-02T17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3"/>
    <s v="plays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3"/>
    <s v="spaces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3"/>
    <s v="plays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3"/>
    <s v="plays"/>
    <x v="887"/>
    <d v="2012-05-27T18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documentary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documentary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3"/>
    <s v="plays"/>
    <x v="890"/>
    <d v="2013-11-21T12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2"/>
    <s v="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2"/>
    <s v="electronic music"/>
    <x v="892"/>
    <d v="2010-07-31T23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shorts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television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5"/>
    <s v="nonfiction"/>
    <x v="895"/>
    <d v="2010-10-24T22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2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3"/>
    <s v="plays"/>
    <x v="897"/>
    <d v="2012-11-28T12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6"/>
    <s v="photobooks"/>
    <x v="898"/>
    <d v="2012-01-15T13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2"/>
    <s v="classical music"/>
    <x v="899"/>
    <d v="2011-05-27T21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2"/>
    <s v="pop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3"/>
    <s v="plays"/>
    <x v="901"/>
    <d v="2010-06-08T14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2"/>
    <s v="rock"/>
    <x v="902"/>
    <d v="2014-08-30T10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3"/>
    <s v="plays"/>
    <x v="903"/>
    <d v="2012-09-22T21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3"/>
    <s v="plays"/>
    <x v="904"/>
    <d v="2016-01-02T20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3"/>
    <s v="plays"/>
    <x v="905"/>
    <d v="2011-01-24T00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0"/>
    <s v="hardware"/>
    <x v="906"/>
    <d v="2014-03-12T22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2"/>
    <s v="metal"/>
    <x v="907"/>
    <d v="2011-09-10T23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documentary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3"/>
    <s v="spaces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documentary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2"/>
    <s v="rock"/>
    <x v="911"/>
    <d v="2014-01-23T19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2"/>
    <s v="rock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2"/>
    <s v="rock"/>
    <x v="913"/>
    <d v="2012-05-04T22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0"/>
    <s v="hardware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6"/>
    <s v="photobooks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3"/>
    <s v="plays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3"/>
    <s v="plays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5"/>
    <s v="nonfiction"/>
    <x v="918"/>
    <d v="2014-12-01T17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3"/>
    <s v="plays"/>
    <x v="919"/>
    <d v="2012-12-19T10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2"/>
    <s v="pop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3"/>
    <s v="plays"/>
    <x v="921"/>
    <d v="2011-12-12T00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2"/>
    <s v="electronic music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2"/>
    <s v="rock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television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3"/>
    <s v="spaces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0"/>
    <s v="hardware"/>
    <x v="926"/>
    <d v="2010-07-08T17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5"/>
    <s v="radio &amp; podcasts"/>
    <x v="927"/>
    <d v="2012-05-14T14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2"/>
    <s v="rock"/>
    <x v="928"/>
    <d v="2012-11-17T19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2"/>
    <s v="rock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2"/>
    <s v="rock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documentary"/>
    <x v="931"/>
    <d v="2014-03-16T17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3"/>
    <s v="plays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3"/>
    <s v="plays"/>
    <x v="933"/>
    <d v="2014-05-11T23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3"/>
    <s v="plays"/>
    <x v="934"/>
    <d v="2014-05-04T01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3"/>
    <s v="plays"/>
    <x v="935"/>
    <d v="2016-01-29T03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documentary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3"/>
    <s v="plays"/>
    <x v="937"/>
    <d v="2013-11-03T15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3"/>
    <s v="musical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2"/>
    <s v="rock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3"/>
    <s v="play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3"/>
    <s v="play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rock"/>
    <x v="942"/>
    <d v="2016-02-18T15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4"/>
    <s v="documentary"/>
    <x v="943"/>
    <d v="2016-11-29T12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indie rock"/>
    <x v="944"/>
    <d v="2016-04-18T09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3"/>
    <s v="spaces"/>
    <x v="945"/>
    <d v="2017-02-18T18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indie rock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3"/>
    <s v="plays"/>
    <x v="947"/>
    <d v="2016-06-30T13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3"/>
    <s v="plays"/>
    <x v="948"/>
    <d v="2016-03-12T14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4"/>
    <s v="documentary"/>
    <x v="949"/>
    <d v="2016-02-20T20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4"/>
    <s v="shorts"/>
    <x v="950"/>
    <d v="2016-01-17T13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indie rock"/>
    <x v="951"/>
    <d v="2016-06-04T10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4"/>
    <s v="television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3"/>
    <s v="play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3"/>
    <s v="play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rock"/>
    <x v="955"/>
    <d v="2016-09-13T02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4"/>
    <s v="documentary"/>
    <x v="956"/>
    <d v="2015-04-26T15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3"/>
    <s v="play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3"/>
    <s v="spac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3"/>
    <s v="play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6"/>
    <s v="photobooks"/>
    <x v="960"/>
    <d v="2017-03-14T09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classical music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indie rock"/>
    <x v="962"/>
    <d v="2016-02-11T12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3"/>
    <s v="play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rock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5"/>
    <s v="nonfiction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rock"/>
    <x v="966"/>
    <d v="2016-10-06T10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hardware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3"/>
    <s v="plays"/>
    <x v="968"/>
    <d v="2014-08-15T15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indie rock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1"/>
    <s v="tabletop gam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indie rock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0"/>
    <s v="hardware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3"/>
    <s v="plays"/>
    <x v="973"/>
    <d v="2015-11-08T20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3"/>
    <s v="play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7"/>
    <s v="small batch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4"/>
    <s v="short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pop"/>
    <x v="977"/>
    <d v="2016-02-21T17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3"/>
    <s v="play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3"/>
    <s v="play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3"/>
    <s v="play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rock"/>
    <x v="981"/>
    <d v="2014-08-09T17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5"/>
    <s v="radio &amp; podcast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4"/>
    <s v="short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indie rock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6"/>
    <s v="photobook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3"/>
    <s v="plays"/>
    <x v="986"/>
    <d v="2016-01-09T19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3"/>
    <s v="play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3"/>
    <s v="musical"/>
    <x v="988"/>
    <d v="2016-10-01T03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0"/>
    <s v="hardware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0"/>
    <s v="hardware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electronic music"/>
    <x v="991"/>
    <d v="2016-07-12T13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rock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3"/>
    <s v="play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4"/>
    <s v="documentary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rock"/>
    <x v="995"/>
    <d v="2014-11-29T11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3"/>
    <s v="plays"/>
    <x v="996"/>
    <d v="2014-07-27T10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6"/>
    <s v="photobooks"/>
    <x v="997"/>
    <d v="2014-11-27T22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4"/>
    <s v="short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3"/>
    <s v="play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0"/>
    <s v="space exploration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indie rock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space exploration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indie rock"/>
    <x v="1003"/>
    <d v="2017-03-16T11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3"/>
    <s v="plays"/>
    <x v="1004"/>
    <d v="2016-02-18T12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3"/>
    <s v="play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3"/>
    <s v="plays"/>
    <x v="1006"/>
    <d v="2014-12-12T02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5"/>
    <s v="nonfiction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4"/>
    <s v="documentary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indie rock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electronic music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3"/>
    <s v="play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3"/>
    <s v="play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4"/>
    <s v="documentary"/>
    <x v="1013"/>
    <d v="2015-12-29T15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rock"/>
    <x v="1014"/>
    <d v="2014-12-31T19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3"/>
    <s v="play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4"/>
    <s v="documentary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rock"/>
    <x v="1017"/>
    <d v="2015-11-21T12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3"/>
    <s v="plays"/>
    <x v="1018"/>
    <d v="2016-07-14T06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rock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6"/>
    <s v="photobooks"/>
    <x v="1020"/>
    <d v="2015-06-01T19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3"/>
    <s v="plays"/>
    <x v="1021"/>
    <d v="2015-10-16T23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0"/>
    <s v="space exploration"/>
    <x v="1022"/>
    <d v="2015-05-17T10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3"/>
    <s v="plays"/>
    <x v="1023"/>
    <d v="2015-06-20T17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3"/>
    <s v="plays"/>
    <x v="1024"/>
    <d v="2016-01-31T08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3"/>
    <s v="plays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3"/>
    <s v="plays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3"/>
    <s v="plays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rock"/>
    <x v="1028"/>
    <d v="2017-03-06T15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s v="tabletop games"/>
    <x v="1029"/>
    <d v="2015-04-04T16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documentary"/>
    <x v="1030"/>
    <d v="2016-09-12T06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documentary"/>
    <x v="1031"/>
    <d v="2015-12-16T13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indie rock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rock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indie rock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shorts"/>
    <x v="1035"/>
    <d v="2015-02-11T10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3"/>
    <s v="plays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rock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3"/>
    <s v="plays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3"/>
    <s v="plays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0"/>
    <s v="hardware"/>
    <x v="1040"/>
    <d v="2016-08-27T12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3"/>
    <s v="plays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4"/>
    <s v="shorts"/>
    <x v="1042"/>
    <d v="2014-09-12T05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4"/>
    <s v="documentary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3"/>
    <s v="plays"/>
    <x v="1044"/>
    <d v="2015-03-05T15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3"/>
    <s v="musical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3"/>
    <s v="plays"/>
    <x v="1046"/>
    <d v="2015-12-26T15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3"/>
    <s v="plays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2"/>
    <s v="indie rock"/>
    <x v="1048"/>
    <d v="2016-09-24T20:16:29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2"/>
    <s v="indie rock"/>
    <x v="1049"/>
    <d v="2016-02-12T05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3"/>
    <s v="plays"/>
    <x v="1050"/>
    <d v="2015-09-14T14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3"/>
    <s v="plays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2"/>
    <s v="indie rock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3"/>
    <s v="spaces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4"/>
    <s v="shorts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2"/>
    <s v="classical music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4"/>
    <s v="documentary"/>
    <x v="1056"/>
    <d v="2015-04-24T11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0"/>
    <s v="hardware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2"/>
    <s v="rock"/>
    <x v="1058"/>
    <d v="2015-03-25T19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3"/>
    <s v="plays"/>
    <x v="1059"/>
    <d v="2015-03-13T12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3"/>
    <s v="musical"/>
    <x v="1060"/>
    <d v="2015-04-15T16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2"/>
    <s v="classical music"/>
    <x v="1061"/>
    <d v="2016-05-01T20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2"/>
    <s v="pop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4"/>
    <s v="shorts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4"/>
    <s v="documentary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3"/>
    <s v="plays"/>
    <x v="1065"/>
    <d v="2014-02-19T04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4"/>
    <s v="documentary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2"/>
    <s v="indie rock"/>
    <x v="1067"/>
    <d v="2013-12-21T15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3"/>
    <s v="plays"/>
    <x v="1068"/>
    <d v="2016-04-10T02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play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3"/>
    <s v="spaces"/>
    <x v="1070"/>
    <d v="2012-09-30T19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2"/>
    <s v="pop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2"/>
    <s v="indie rock"/>
    <x v="1072"/>
    <d v="2014-02-05T14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3"/>
    <s v="plays"/>
    <x v="1073"/>
    <d v="2011-10-16T18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plays"/>
    <x v="1074"/>
    <d v="2014-01-03T23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1"/>
    <s v="tabletop games"/>
    <x v="1075"/>
    <d v="2012-05-06T16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4"/>
    <s v="documentary"/>
    <x v="1076"/>
    <d v="2014-09-11T04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4"/>
    <s v="documentary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3"/>
    <s v="spac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plays"/>
    <x v="1079"/>
    <d v="2016-05-14T08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plays"/>
    <x v="1080"/>
    <d v="2014-05-10T22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0"/>
    <s v="wearables"/>
    <x v="1081"/>
    <d v="2015-01-28T17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2"/>
    <s v="electronic music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3"/>
    <s v="plays"/>
    <x v="1083"/>
    <d v="2014-08-02T10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4"/>
    <s v="documentary"/>
    <x v="1084"/>
    <d v="2014-08-08T16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3"/>
    <s v="spaces"/>
    <x v="1085"/>
    <d v="2016-03-14T10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5"/>
    <s v="radio &amp; podcasts"/>
    <x v="1086"/>
    <d v="2014-08-24T15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2"/>
    <s v="rock"/>
    <x v="1087"/>
    <d v="2014-06-15T12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plays"/>
    <x v="1088"/>
    <d v="2014-04-24T14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plays"/>
    <x v="1089"/>
    <d v="2015-06-25T23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photobook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4"/>
    <s v="documentary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3"/>
    <s v="play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3"/>
    <s v="plays"/>
    <x v="1093"/>
    <d v="2016-02-11T18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0"/>
    <s v="space exploration"/>
    <x v="1094"/>
    <d v="2011-10-09T12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play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plays"/>
    <x v="1096"/>
    <d v="2014-10-03T22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0"/>
    <s v="wearables"/>
    <x v="1097"/>
    <d v="2014-03-02T14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plays"/>
    <x v="1098"/>
    <d v="2014-04-13T13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4"/>
    <s v="documentary"/>
    <x v="1099"/>
    <d v="2015-05-13T15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2"/>
    <s v="rock"/>
    <x v="1100"/>
    <d v="2016-02-13T21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4"/>
    <s v="documentary"/>
    <x v="1101"/>
    <d v="2016-07-14T13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photobooks"/>
    <x v="1102"/>
    <d v="2013-12-09T00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2"/>
    <s v="rock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4"/>
    <s v="documentary"/>
    <x v="1104"/>
    <d v="2014-06-11T04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2"/>
    <s v="electronic music"/>
    <x v="1105"/>
    <d v="2014-03-23T21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4"/>
    <s v="television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2"/>
    <s v="classical music"/>
    <x v="1107"/>
    <d v="2014-07-23T15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3"/>
    <s v="play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5"/>
    <s v="nonfiction"/>
    <x v="1109"/>
    <d v="2016-11-18T14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5"/>
    <s v="nonfiction"/>
    <x v="1110"/>
    <d v="2012-12-07T17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2"/>
    <s v="pop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2"/>
    <s v="rock"/>
    <x v="1112"/>
    <d v="2015-01-19T03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4"/>
    <s v="documentary"/>
    <x v="1113"/>
    <d v="2014-08-14T18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2"/>
    <s v="rock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3"/>
    <s v="plays"/>
    <x v="1115"/>
    <d v="2016-03-30T10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2"/>
    <s v="electronic music"/>
    <x v="1116"/>
    <d v="2012-06-09T15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photobook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4"/>
    <s v="documentary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photobooks"/>
    <x v="1119"/>
    <d v="2014-04-06T14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4"/>
    <s v="documentary"/>
    <x v="1120"/>
    <d v="2011-10-28T15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5"/>
    <s v="radio &amp; podcast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2"/>
    <s v="classical music"/>
    <x v="1122"/>
    <d v="2013-05-30T11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play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plays"/>
    <x v="1124"/>
    <d v="2015-04-30T11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2"/>
    <s v="indie rock"/>
    <x v="1125"/>
    <d v="2015-09-25T09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3"/>
    <s v="plays"/>
    <x v="1126"/>
    <d v="2016-07-14T02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4"/>
    <s v="documentary"/>
    <x v="1127"/>
    <d v="2014-11-14T16:30:00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2"/>
    <s v="indie rock"/>
    <x v="1128"/>
    <d v="2014-08-07T10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5"/>
    <s v="nonfiction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4"/>
    <s v="documentary"/>
    <x v="1130"/>
    <d v="2014-11-25T19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3"/>
    <s v="plays"/>
    <x v="1131"/>
    <d v="2015-12-24T16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plays"/>
    <x v="1132"/>
    <d v="2016-12-31T21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3"/>
    <s v="plays"/>
    <x v="1133"/>
    <d v="2014-07-31T04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3"/>
    <s v="musical"/>
    <x v="1134"/>
    <d v="2014-11-28T23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4"/>
    <s v="short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2"/>
    <s v="rock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play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photobooks"/>
    <x v="1138"/>
    <d v="2017-01-21T16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2"/>
    <s v="pop"/>
    <x v="1139"/>
    <d v="2015-01-01T03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2"/>
    <s v="rock"/>
    <x v="1140"/>
    <d v="2015-08-06T06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photobook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3"/>
    <s v="plays"/>
    <x v="1142"/>
    <d v="2015-02-16T19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2"/>
    <s v="indie rock"/>
    <x v="1143"/>
    <d v="2015-12-16T23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3"/>
    <s v="plays"/>
    <x v="1144"/>
    <d v="2015-04-28T23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0"/>
    <s v="hardware"/>
    <x v="1145"/>
    <d v="2014-10-02T12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5"/>
    <s v="nonfiction"/>
    <x v="1146"/>
    <d v="2014-05-02T17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2"/>
    <s v="rock"/>
    <x v="1147"/>
    <d v="2014-10-19T18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2"/>
    <s v="indie rock"/>
    <x v="1148"/>
    <d v="2016-12-01T00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2"/>
    <s v="rock"/>
    <x v="1149"/>
    <d v="2016-06-16T12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2"/>
    <s v="indie rock"/>
    <x v="1150"/>
    <d v="2016-01-08T17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2"/>
    <s v="classical music"/>
    <x v="1151"/>
    <d v="2015-09-06T21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0"/>
    <s v="makerspaces"/>
    <x v="1152"/>
    <d v="2015-05-15T12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3"/>
    <s v="plays"/>
    <x v="1153"/>
    <d v="2015-06-18T12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small batch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3"/>
    <s v="plays"/>
    <x v="1155"/>
    <d v="2014-08-14T13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4"/>
    <s v="short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3"/>
    <s v="play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6"/>
    <s v="photobooks"/>
    <x v="1158"/>
    <d v="2014-12-08T21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3"/>
    <s v="play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3"/>
    <s v="space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4"/>
    <s v="documentary"/>
    <x v="1161"/>
    <d v="2015-05-19T10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6"/>
    <s v="photoboo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2"/>
    <s v="rock"/>
    <x v="1163"/>
    <d v="2014-08-09T12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3"/>
    <s v="space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4"/>
    <s v="documentary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0"/>
    <s v="space exploration"/>
    <x v="1166"/>
    <d v="2015-06-25T23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2"/>
    <s v="indie rock"/>
    <x v="1167"/>
    <d v="2014-09-12T12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3"/>
    <s v="musical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2"/>
    <s v="rock"/>
    <x v="1169"/>
    <d v="2015-02-22T03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2"/>
    <s v="pop"/>
    <x v="1170"/>
    <d v="2015-05-30T16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3"/>
    <s v="plays"/>
    <x v="1171"/>
    <d v="2014-11-13T15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3"/>
    <s v="musical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small batch"/>
    <x v="1173"/>
    <d v="2015-08-02T23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documentary"/>
    <x v="1174"/>
    <d v="2016-05-08T15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4"/>
    <s v="documentary"/>
    <x v="1175"/>
    <d v="2015-07-15T12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4"/>
    <s v="documentary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3"/>
    <s v="play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3"/>
    <s v="plays"/>
    <x v="1178"/>
    <d v="2014-08-16T16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0"/>
    <s v="space exploration"/>
    <x v="1179"/>
    <d v="2015-10-28T12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3"/>
    <s v="plays"/>
    <x v="1180"/>
    <d v="2014-06-28T14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television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3"/>
    <s v="play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3"/>
    <s v="spaces"/>
    <x v="1183"/>
    <d v="2016-11-01T22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3"/>
    <s v="plays"/>
    <x v="1184"/>
    <d v="2017-02-06T09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2"/>
    <s v="rock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classical music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3"/>
    <s v="plays"/>
    <x v="1187"/>
    <d v="2015-05-17T13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3"/>
    <s v="plays"/>
    <x v="1188"/>
    <d v="2016-12-28T11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3"/>
    <s v="plays"/>
    <x v="1189"/>
    <d v="2016-06-29T18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3"/>
    <s v="plays"/>
    <x v="1190"/>
    <d v="2014-08-31T10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electronic music"/>
    <x v="1191"/>
    <d v="2016-03-20T08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3"/>
    <s v="play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3"/>
    <s v="play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4"/>
    <s v="television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3"/>
    <s v="plays"/>
    <x v="1195"/>
    <d v="2015-12-20T04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3"/>
    <s v="play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3"/>
    <s v="play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rock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3"/>
    <s v="spaces"/>
    <x v="1199"/>
    <d v="2015-07-08T13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1"/>
    <s v="tabletop games"/>
    <x v="1200"/>
    <d v="2015-04-16T06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3"/>
    <s v="musical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3"/>
    <s v="play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4"/>
    <s v="television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3"/>
    <s v="play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3"/>
    <s v="play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2"/>
    <s v="electronic music"/>
    <x v="1206"/>
    <d v="2017-03-11T08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3"/>
    <s v="plays"/>
    <x v="1207"/>
    <d v="2016-03-31T05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3"/>
    <s v="play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3"/>
    <s v="plays"/>
    <x v="1209"/>
    <d v="2017-02-25T15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3"/>
    <s v="plays"/>
    <x v="1210"/>
    <d v="2015-05-31T16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2"/>
    <s v="pop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2"/>
    <s v="classical music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3"/>
    <s v="play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2"/>
    <s v="rock"/>
    <x v="1214"/>
    <d v="2015-06-09T15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nonfiction"/>
    <x v="1215"/>
    <d v="2014-05-30T17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3"/>
    <s v="play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2"/>
    <s v="indie rock"/>
    <x v="1217"/>
    <d v="2016-07-14T14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indie rock"/>
    <x v="1218"/>
    <d v="2015-10-31T22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3"/>
    <s v="spaces"/>
    <x v="1219"/>
    <d v="2016-10-20T06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3"/>
    <s v="play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3"/>
    <s v="plays"/>
    <x v="1221"/>
    <d v="2016-12-03T19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3"/>
    <s v="plays"/>
    <x v="1222"/>
    <d v="2016-03-31T23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3"/>
    <s v="plays"/>
    <x v="1223"/>
    <d v="2016-11-10T00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rock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documentary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television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2"/>
    <s v="faith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rock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5"/>
    <s v="nonfiction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3"/>
    <s v="plays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6"/>
    <s v="photobooks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3"/>
    <s v="plays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3"/>
    <s v="plays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3"/>
    <s v="plays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3"/>
    <s v="plays"/>
    <x v="1235"/>
    <d v="2013-12-14T22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documentary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2"/>
    <s v="rock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classical music"/>
    <x v="1238"/>
    <d v="2011-08-06T09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3"/>
    <s v="spaces"/>
    <x v="1239"/>
    <d v="2012-01-05T18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3"/>
    <s v="plays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television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3"/>
    <s v="plays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3"/>
    <s v="spaces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6"/>
    <s v="photobooks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1246"/>
    <d v="2011-12-05T21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3"/>
    <s v="spaces"/>
    <x v="1247"/>
    <d v="2013-05-06T02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3"/>
    <s v="plays"/>
    <x v="1248"/>
    <d v="2014-06-13T01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3"/>
    <s v="plays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2"/>
    <s v="indie rock"/>
    <x v="1250"/>
    <d v="2014-09-06T10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6"/>
    <s v="photobooks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documentary"/>
    <x v="1253"/>
    <d v="2014-09-03T13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3"/>
    <s v="plays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7"/>
    <s v="small batch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3"/>
    <s v="plays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3"/>
    <s v="plays"/>
    <x v="1257"/>
    <d v="2011-04-02T20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3"/>
    <s v="plays"/>
    <x v="1258"/>
    <d v="2013-08-31T09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5"/>
    <s v="radio &amp; podcasts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3"/>
    <s v="musical"/>
    <x v="1260"/>
    <d v="2014-02-26T15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3"/>
    <s v="spaces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3"/>
    <s v="plays"/>
    <x v="1262"/>
    <d v="2014-02-16T13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3"/>
    <s v="plays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2"/>
    <s v="electronic music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1"/>
    <s v="tabletop games"/>
    <x v="1265"/>
    <d v="2010-11-30T10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3"/>
    <s v="plays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5"/>
    <s v="radio &amp; podcasts"/>
    <x v="1267"/>
    <d v="2013-07-24T09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shorts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2"/>
    <s v="indie rock"/>
    <x v="1269"/>
    <d v="2016-04-15T19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documentary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3"/>
    <s v="plays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2"/>
    <s v="indie 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3"/>
    <s v="plays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3"/>
    <s v="plays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1275"/>
    <d v="2013-08-07T15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0"/>
    <s v="hardware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3"/>
    <s v="plays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3"/>
    <s v="plays"/>
    <x v="1279"/>
    <d v="2014-03-23T20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3"/>
    <s v="musical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3"/>
    <s v="plays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1"/>
    <s v="tabletop games"/>
    <x v="1282"/>
    <d v="2013-12-08T23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documentary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4"/>
    <s v="documentary"/>
    <x v="1284"/>
    <d v="2016-12-31T11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2"/>
    <s v="pop"/>
    <x v="1285"/>
    <d v="2015-06-20T08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6"/>
    <s v="photobook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7"/>
    <s v="small batch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musical"/>
    <x v="1288"/>
    <d v="2016-08-09T23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1289"/>
    <d v="2017-01-03T22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4"/>
    <s v="television"/>
    <x v="1293"/>
    <d v="2015-11-14T12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0"/>
    <s v="hardware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4"/>
    <s v="documentary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hotobook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7"/>
    <s v="small batch"/>
    <x v="1297"/>
    <d v="2016-05-01T12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5"/>
    <s v="radio &amp; podcasts"/>
    <x v="1298"/>
    <d v="2016-04-28T11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2"/>
    <s v="indie rock"/>
    <x v="1299"/>
    <d v="2015-07-14T14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3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2"/>
    <s v="rock"/>
    <x v="1301"/>
    <d v="2015-07-20T22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3"/>
    <s v="plays"/>
    <x v="1302"/>
    <d v="2016-11-30T21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6"/>
    <s v="photobook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3"/>
    <s v="play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4"/>
    <s v="documentary"/>
    <x v="1306"/>
    <d v="2014-12-04T05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3"/>
    <s v="plays"/>
    <x v="1307"/>
    <d v="2016-02-17T07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3"/>
    <s v="spaces"/>
    <x v="1308"/>
    <d v="2016-10-08T09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3"/>
    <s v="plays"/>
    <x v="1309"/>
    <d v="2015-10-15T16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indie rock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3"/>
    <s v="plays"/>
    <x v="1311"/>
    <d v="2016-11-30T15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4"/>
    <s v="documentary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indie rock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4"/>
    <s v="documentary"/>
    <x v="1314"/>
    <d v="2016-10-21T11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3"/>
    <s v="musical"/>
    <x v="1315"/>
    <d v="2015-11-05T20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electronic music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3"/>
    <s v="plays"/>
    <x v="1317"/>
    <d v="2016-07-21T09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4"/>
    <s v="documentary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4"/>
    <s v="television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3"/>
    <s v="play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3"/>
    <s v="play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0"/>
    <s v="hardware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rock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4"/>
    <s v="short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3"/>
    <s v="play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7"/>
    <s v="small batch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3"/>
    <s v="spac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3"/>
    <s v="play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space exploration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4"/>
    <s v="short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4"/>
    <s v="documentary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5"/>
    <s v="nonfiction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electronic music"/>
    <x v="1333"/>
    <d v="2014-07-15T21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rock"/>
    <x v="1334"/>
    <d v="2016-03-11T13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3"/>
    <s v="play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3"/>
    <s v="play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rock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classical music"/>
    <x v="1338"/>
    <d v="2015-08-02T14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indie rock"/>
    <x v="1339"/>
    <d v="2014-12-08T11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rock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4"/>
    <s v="television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rock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4"/>
    <s v="short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plays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2"/>
    <s v="classical music"/>
    <x v="1345"/>
    <d v="2014-07-14T14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musical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2"/>
    <s v="indie rock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tabletop games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plays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2"/>
    <s v="rock"/>
    <x v="1350"/>
    <d v="2015-12-25T19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rock"/>
    <x v="1351"/>
    <d v="2016-02-12T12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plays"/>
    <x v="1352"/>
    <d v="2015-09-04T22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rock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0"/>
    <s v="wearables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indie rock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classical music"/>
    <x v="1356"/>
    <d v="2013-07-04T19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rock"/>
    <x v="1357"/>
    <d v="2013-03-01T00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rock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indie rock"/>
    <x v="1359"/>
    <d v="2011-07-06T14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plays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plays"/>
    <x v="1361"/>
    <d v="2014-06-21T12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6"/>
    <s v="photobooks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4"/>
    <s v="documentary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0"/>
    <s v="makerspaces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3"/>
    <s v="plays"/>
    <x v="1365"/>
    <d v="2015-03-16T11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3"/>
    <s v="plays"/>
    <x v="1366"/>
    <d v="2014-11-26T19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2"/>
    <s v="indie 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5"/>
    <s v="nonfiction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s v="photobooks"/>
    <x v="1369"/>
    <d v="2014-04-11T09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documentary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documentary"/>
    <x v="1371"/>
    <d v="2015-05-07T13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documentary"/>
    <x v="1372"/>
    <d v="2012-07-12T12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3"/>
    <s v="musical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2"/>
    <s v="indie 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3"/>
    <s v="spaces"/>
    <x v="1375"/>
    <d v="2017-01-14T20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documentary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3"/>
    <s v="plays"/>
    <x v="1377"/>
    <d v="2017-02-02T23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2"/>
    <s v="indie rock"/>
    <x v="1378"/>
    <d v="2016-08-01T13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documentary"/>
    <x v="1379"/>
    <d v="2015-06-05T06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documentary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3"/>
    <s v="spaces"/>
    <x v="1381"/>
    <d v="2016-12-29T00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2"/>
    <s v="indie 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documentary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documentary"/>
    <x v="1384"/>
    <d v="2015-07-05T12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television"/>
    <x v="1385"/>
    <d v="2016-04-29T07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6"/>
    <s v="photobooks"/>
    <x v="1386"/>
    <d v="2015-07-29T10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2"/>
    <s v="indie 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documentary"/>
    <x v="1388"/>
    <d v="2016-10-17T11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3"/>
    <s v="plays"/>
    <x v="1389"/>
    <d v="2016-08-13T06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3"/>
    <s v="plays"/>
    <x v="1390"/>
    <d v="2015-04-27T12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2"/>
    <s v="indie rock"/>
    <x v="1391"/>
    <d v="2015-08-21T23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3"/>
    <s v="plays"/>
    <x v="1392"/>
    <d v="2016-03-02T22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2"/>
    <s v="indie 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2"/>
    <s v="classical music"/>
    <x v="1394"/>
    <d v="2017-02-28T22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television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6"/>
    <s v="photobooks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shorts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documentary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3"/>
    <s v="plays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3"/>
    <s v="plays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television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7"/>
    <s v="small batch"/>
    <x v="1402"/>
    <d v="2015-04-30T19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3"/>
    <s v="plays"/>
    <x v="1403"/>
    <d v="2013-07-25T20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plays"/>
    <x v="1404"/>
    <d v="2015-02-22T07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plays"/>
    <x v="1405"/>
    <d v="2014-11-28T12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play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4"/>
    <s v="short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4"/>
    <s v="shorts"/>
    <x v="1408"/>
    <d v="2015-11-13T16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play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musical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2"/>
    <s v="rock"/>
    <x v="1411"/>
    <d v="2015-02-05T20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play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play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2"/>
    <s v="rock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play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2"/>
    <s v="rock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plays"/>
    <x v="1417"/>
    <d v="2015-09-15T06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play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0"/>
    <s v="space exploration"/>
    <x v="1419"/>
    <d v="2016-10-09T05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4"/>
    <s v="short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0"/>
    <s v="hardware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6"/>
    <s v="photobook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2"/>
    <s v="rock"/>
    <x v="1423"/>
    <d v="2016-01-01T03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musical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play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plays"/>
    <x v="1426"/>
    <d v="2015-08-24T04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space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plays"/>
    <x v="1428"/>
    <d v="2016-04-02T03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plays"/>
    <x v="1429"/>
    <d v="2015-04-09T20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4"/>
    <s v="documentary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4"/>
    <s v="documentary"/>
    <x v="1431"/>
    <d v="2015-11-26T01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play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plays"/>
    <x v="1433"/>
    <d v="2016-12-10T06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7"/>
    <s v="small batch"/>
    <x v="1434"/>
    <d v="2015-06-08T10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play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play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play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space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play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1"/>
    <s v="tabletop game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0"/>
    <s v="wearable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1"/>
    <s v="tabletop game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plays"/>
    <x v="1443"/>
    <d v="2017-01-02T17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7"/>
    <s v="small batch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0"/>
    <s v="hardware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plays"/>
    <x v="1446"/>
    <d v="2016-04-21T05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2"/>
    <s v="electronic music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0"/>
    <s v="space exploration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2"/>
    <s v="indie rock"/>
    <x v="1449"/>
    <d v="2015-05-10T14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4"/>
    <s v="documentary"/>
    <x v="1450"/>
    <d v="2016-02-19T23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4"/>
    <s v="documentary"/>
    <x v="1451"/>
    <d v="2014-11-18T19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5"/>
    <s v="nonfiction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5"/>
    <s v="nonfiction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2"/>
    <s v="indie rock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plays"/>
    <x v="1455"/>
    <d v="2014-09-05T08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2"/>
    <s v="classical music"/>
    <x v="1456"/>
    <d v="2017-01-03T11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4"/>
    <s v="documentary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spaces"/>
    <x v="1458"/>
    <d v="2014-08-10T23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plays"/>
    <x v="1459"/>
    <d v="2015-12-02T12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plays"/>
    <x v="1460"/>
    <d v="2014-11-30T18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nonfiction"/>
    <x v="1461"/>
    <d v="2014-10-20T19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lay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6"/>
    <s v="photobooks"/>
    <x v="1463"/>
    <d v="2013-04-07T15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lay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lays"/>
    <x v="1465"/>
    <d v="2012-03-21T22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0"/>
    <s v="space exploration"/>
    <x v="1466"/>
    <d v="2016-01-12T00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play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rock"/>
    <x v="1468"/>
    <d v="2011-06-11T19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lay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rock"/>
    <x v="1470"/>
    <d v="2012-12-28T14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lay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lays"/>
    <x v="1472"/>
    <d v="2013-10-16T08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4"/>
    <s v="documentary"/>
    <x v="1473"/>
    <d v="2012-03-01T18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0"/>
    <s v="hardware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lays"/>
    <x v="1475"/>
    <d v="2014-12-19T23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lays"/>
    <x v="1476"/>
    <d v="2011-09-09T20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4"/>
    <s v="shorts"/>
    <x v="1477"/>
    <d v="2011-12-22T22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lay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4"/>
    <s v="shorts"/>
    <x v="1479"/>
    <d v="2014-05-09T22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rock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plays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musical"/>
    <x v="1482"/>
    <d v="2012-09-07T02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4"/>
    <s v="documentary"/>
    <x v="1483"/>
    <d v="2016-07-21T23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2"/>
    <s v="rock"/>
    <x v="1484"/>
    <d v="2012-07-21T09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2"/>
    <s v="rock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2"/>
    <s v="rock"/>
    <x v="1486"/>
    <d v="2015-02-26T23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musical"/>
    <x v="1487"/>
    <d v="2016-08-02T17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2"/>
    <s v="indie rock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2"/>
    <s v="rock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4"/>
    <s v="television"/>
    <x v="1490"/>
    <d v="2013-10-02T08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2"/>
    <s v="rock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2"/>
    <s v="rock"/>
    <x v="1492"/>
    <d v="2011-06-18T16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2"/>
    <s v="rock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2"/>
    <s v="classical music"/>
    <x v="1494"/>
    <d v="2015-04-03T10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plays"/>
    <x v="1495"/>
    <d v="2011-08-27T13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plays"/>
    <x v="1496"/>
    <d v="2014-09-16T06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musical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2"/>
    <s v="metal"/>
    <x v="1498"/>
    <d v="2014-09-03T18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spaces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6"/>
    <s v="photobooks"/>
    <x v="1500"/>
    <d v="2013-05-01T16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op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3"/>
    <s v="plays"/>
    <x v="1503"/>
    <d v="2016-10-23T03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3"/>
    <s v="play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indie rock"/>
    <x v="1505"/>
    <d v="2016-03-22T15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4"/>
    <s v="documentary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4"/>
    <s v="documentary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indie rock"/>
    <x v="1508"/>
    <d v="2014-06-27T09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3"/>
    <s v="play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3"/>
    <s v="plays"/>
    <x v="1510"/>
    <d v="2014-07-19T04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3"/>
    <s v="play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3"/>
    <s v="plays"/>
    <x v="1512"/>
    <d v="2017-02-05T11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4"/>
    <s v="documentary"/>
    <x v="1513"/>
    <d v="2014-07-16T10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4"/>
    <s v="documentary"/>
    <x v="1514"/>
    <d v="2015-09-27T09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op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indie rock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indie rock"/>
    <x v="1517"/>
    <d v="2014-12-06T01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4"/>
    <s v="documentary"/>
    <x v="1518"/>
    <d v="2014-05-31T14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3"/>
    <s v="plays"/>
    <x v="1519"/>
    <d v="2014-06-20T16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metal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3"/>
    <s v="play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3"/>
    <s v="plays"/>
    <x v="1522"/>
    <d v="2014-10-17T14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3"/>
    <s v="plays"/>
    <x v="1523"/>
    <d v="2014-12-22T19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3"/>
    <s v="play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3"/>
    <s v="play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4"/>
    <s v="documentary"/>
    <x v="1526"/>
    <d v="2016-01-19T01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4"/>
    <s v="shorts"/>
    <x v="1527"/>
    <d v="2017-03-14T08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3"/>
    <s v="plays"/>
    <x v="1528"/>
    <d v="2017-01-31T19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0"/>
    <s v="makerspace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3"/>
    <s v="play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4"/>
    <s v="shorts"/>
    <x v="1531"/>
    <d v="2014-11-30T22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3"/>
    <s v="plays"/>
    <x v="1532"/>
    <d v="2016-02-15T10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3"/>
    <s v="play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3"/>
    <s v="play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3"/>
    <s v="play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3"/>
    <s v="spaces"/>
    <x v="1536"/>
    <d v="2015-08-27T14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0"/>
    <s v="wearable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1"/>
    <s v="tabletop game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rock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0"/>
    <s v="hardware"/>
    <x v="1540"/>
    <d v="2014-11-25T20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2"/>
    <s v="rock"/>
    <x v="1541"/>
    <d v="2014-12-31T12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3"/>
    <s v="plays"/>
    <x v="1542"/>
    <d v="2015-06-30T18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3"/>
    <s v="plays"/>
    <x v="1543"/>
    <d v="2014-11-22T08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2"/>
    <s v="rock"/>
    <x v="1544"/>
    <d v="2015-03-31T19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3"/>
    <s v="plays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4"/>
    <s v="documentary"/>
    <x v="1546"/>
    <d v="2014-09-17T00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2"/>
    <s v="rock"/>
    <x v="1547"/>
    <d v="2017-02-23T05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3"/>
    <s v="plays"/>
    <x v="1548"/>
    <d v="2015-11-08T17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3"/>
    <s v="plays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3"/>
    <s v="plays"/>
    <x v="1550"/>
    <d v="2016-05-12T05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2"/>
    <s v="metal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3"/>
    <s v="plays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0"/>
    <s v="hardwa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3"/>
    <s v="plays"/>
    <x v="1554"/>
    <d v="2015-08-02T01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2"/>
    <s v="classical music"/>
    <x v="1555"/>
    <d v="2015-09-17T12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rock"/>
    <x v="1556"/>
    <d v="2016-07-03T22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0"/>
    <s v="space exploration"/>
    <x v="1557"/>
    <d v="2014-09-20T10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rock"/>
    <x v="1558"/>
    <d v="2015-08-28T07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3"/>
    <s v="plays"/>
    <x v="1559"/>
    <d v="2015-04-28T20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6"/>
    <s v="photobooks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4"/>
    <s v="television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play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4"/>
    <s v="documentary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6"/>
    <s v="photo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4"/>
    <s v="documentary"/>
    <x v="1565"/>
    <d v="2011-06-08T12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2"/>
    <s v="indie rock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4"/>
    <s v="documentary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2"/>
    <s v="rock"/>
    <x v="1568"/>
    <d v="2014-12-23T20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5"/>
    <s v="nonfiction"/>
    <x v="1569"/>
    <d v="2013-05-25T11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2"/>
    <s v="indie rock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4"/>
    <s v="short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4"/>
    <s v="short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2"/>
    <s v="rock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2"/>
    <s v="rock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2"/>
    <s v="rock"/>
    <x v="1575"/>
    <d v="2014-07-09T07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0"/>
    <s v="wearable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2"/>
    <s v="rock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2"/>
    <s v="indie rock"/>
    <x v="1578"/>
    <d v="2010-09-01T21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2"/>
    <s v="indie rock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plays"/>
    <x v="1580"/>
    <d v="2012-05-20T20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3"/>
    <s v="plays"/>
    <x v="1581"/>
    <d v="2015-12-19T05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3"/>
    <s v="play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3"/>
    <s v="plays"/>
    <x v="1583"/>
    <d v="2014-09-25T16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3"/>
    <s v="play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3"/>
    <s v="plays"/>
    <x v="1585"/>
    <d v="2016-12-25T06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3"/>
    <s v="play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3"/>
    <s v="musical"/>
    <x v="1587"/>
    <d v="2014-12-13T17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4"/>
    <s v="documentary"/>
    <x v="1588"/>
    <d v="2015-01-31T15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6"/>
    <s v="photobooks"/>
    <x v="1589"/>
    <d v="2015-10-09T18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4"/>
    <s v="documentary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4"/>
    <s v="documentary"/>
    <x v="1591"/>
    <d v="2016-04-03T11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4"/>
    <s v="television"/>
    <x v="1592"/>
    <d v="2015-03-27T19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3"/>
    <s v="plays"/>
    <x v="1593"/>
    <d v="2015-02-28T15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2"/>
    <s v="rock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5"/>
    <s v="radio &amp; podcasts"/>
    <x v="1595"/>
    <d v="2014-06-18T15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4"/>
    <s v="documentary"/>
    <x v="1596"/>
    <d v="2014-12-13T06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2"/>
    <s v="rock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2"/>
    <s v="rock"/>
    <x v="1598"/>
    <d v="2015-07-26T11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2"/>
    <s v="indie rock"/>
    <x v="1599"/>
    <d v="2016-04-08T06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3"/>
    <s v="plays"/>
    <x v="1600"/>
    <d v="2014-07-15T00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2"/>
    <s v="classical music"/>
    <x v="1602"/>
    <d v="2011-10-14T18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6"/>
    <s v="photobooks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3"/>
    <s v="plays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5"/>
    <s v="nonfiction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3"/>
    <s v="spaces"/>
    <x v="1606"/>
    <d v="2011-03-23T20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3"/>
    <s v="plays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3"/>
    <s v="spaces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documentary"/>
    <x v="1609"/>
    <d v="2011-11-02T03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10"/>
    <d v="2012-12-15T17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3"/>
    <s v="plays"/>
    <x v="1612"/>
    <d v="2013-01-02T15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documentary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3"/>
    <s v="spaces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3"/>
    <s v="plays"/>
    <x v="1615"/>
    <d v="2011-12-12T21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6"/>
    <s v="photobooks"/>
    <x v="1616"/>
    <d v="2012-11-22T17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2"/>
    <s v="classical music"/>
    <x v="1617"/>
    <d v="2013-11-01T14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3"/>
    <s v="plays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1619"/>
    <d v="2014-09-14T23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2"/>
    <s v="indie 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3"/>
    <s v="musical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3"/>
    <s v="plays"/>
    <x v="1623"/>
    <d v="2013-08-27T11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3"/>
    <s v="plays"/>
    <x v="1624"/>
    <d v="2013-01-09T03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3"/>
    <s v="plays"/>
    <x v="1625"/>
    <d v="2012-09-11T11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3"/>
    <s v="plays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3"/>
    <s v="plays"/>
    <x v="1627"/>
    <d v="2012-11-25T23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6"/>
    <s v="photobooks"/>
    <x v="1628"/>
    <d v="2014-06-17T12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3"/>
    <s v="plays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2"/>
    <s v="metal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0"/>
    <s v="makerspaces"/>
    <x v="1631"/>
    <d v="2012-10-12T15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3"/>
    <s v="plays"/>
    <x v="1632"/>
    <d v="2011-09-24T03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2"/>
    <s v="classical music"/>
    <x v="1633"/>
    <d v="2012-01-16T00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3"/>
    <s v="plays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3"/>
    <s v="plays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3"/>
    <s v="plays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6"/>
    <s v="photobooks"/>
    <x v="1637"/>
    <d v="2009-12-31T18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documentary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3"/>
    <s v="musical"/>
    <x v="1639"/>
    <d v="2012-03-03T10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shorts"/>
    <x v="1640"/>
    <d v="2010-08-02T20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2"/>
    <s v="rock"/>
    <x v="1641"/>
    <d v="2014-12-19T09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2"/>
    <s v="indie rock"/>
    <x v="1642"/>
    <d v="2011-06-13T19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0"/>
    <s v="hardware"/>
    <x v="1643"/>
    <d v="2012-09-24T14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3"/>
    <s v="plays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shorts"/>
    <x v="1645"/>
    <d v="2013-09-18T09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3"/>
    <s v="spaces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2"/>
    <s v="indie rock"/>
    <x v="1647"/>
    <d v="2012-06-09T04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documentary"/>
    <x v="1648"/>
    <d v="2011-03-20T10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3"/>
    <s v="plays"/>
    <x v="1649"/>
    <d v="2014-05-23T11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2"/>
    <s v="indie rock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3"/>
    <s v="musical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3"/>
    <s v="spaces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3"/>
    <s v="plays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2"/>
    <s v="indie rock"/>
    <x v="1654"/>
    <d v="2012-04-18T16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3"/>
    <s v="plays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2"/>
    <s v="indie rock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electronic music"/>
    <x v="1657"/>
    <d v="2012-05-24T13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documentary"/>
    <x v="1658"/>
    <d v="2012-12-18T09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documentary"/>
    <x v="1659"/>
    <d v="2013-12-17T07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3"/>
    <s v="plays"/>
    <x v="1660"/>
    <d v="2016-04-30T16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3"/>
    <s v="spaces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3"/>
    <s v="plays"/>
    <x v="1662"/>
    <d v="2011-12-31T00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documentary"/>
    <x v="1663"/>
    <d v="2015-01-31T19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rock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3"/>
    <s v="spaces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3"/>
    <s v="plays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3"/>
    <s v="plays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3"/>
    <s v="plays"/>
    <x v="1668"/>
    <d v="2011-11-27T23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3"/>
    <s v="plays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0"/>
    <s v="hardware"/>
    <x v="1670"/>
    <d v="2010-07-04T23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3"/>
    <s v="plays"/>
    <x v="1671"/>
    <d v="2016-08-01T08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2"/>
    <s v="rock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3"/>
    <s v="plays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6"/>
    <s v="photobooks"/>
    <x v="1674"/>
    <d v="2016-08-18T01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3"/>
    <s v="plays"/>
    <x v="1675"/>
    <d v="2011-10-16T17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television"/>
    <x v="1676"/>
    <d v="2012-04-20T22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3"/>
    <s v="plays"/>
    <x v="1677"/>
    <d v="2016-04-16T00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6"/>
    <s v="photobooks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0"/>
    <s v="makerspaces"/>
    <x v="1679"/>
    <d v="2011-07-21T20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3"/>
    <s v="musical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2"/>
    <s v="electronic music"/>
    <x v="1681"/>
    <d v="2017-03-28T21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3"/>
    <s v="plays"/>
    <x v="1682"/>
    <d v="2017-04-13T23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shorts"/>
    <x v="1683"/>
    <d v="2017-04-07T13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2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documentary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3"/>
    <s v="plays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6"/>
    <s v="photobooks"/>
    <x v="1687"/>
    <d v="2017-04-10T15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2"/>
    <s v="classical music"/>
    <x v="1688"/>
    <d v="2017-04-09T06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3"/>
    <s v="plays"/>
    <x v="1689"/>
    <d v="2017-03-16T16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2"/>
    <s v="rock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documentary"/>
    <x v="1691"/>
    <d v="2017-04-02T20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3"/>
    <s v="musical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3"/>
    <s v="plays"/>
    <x v="1693"/>
    <d v="2017-04-09T15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3"/>
    <s v="plays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2"/>
    <s v="classical music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2"/>
    <s v="electronic music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2"/>
    <s v="rock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documentary"/>
    <x v="1698"/>
    <d v="2017-03-25T22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3"/>
    <s v="plays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3"/>
    <s v="plays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documentary"/>
    <x v="1701"/>
    <d v="2015-01-15T10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3"/>
    <s v="musical"/>
    <x v="1702"/>
    <d v="2015-03-30T14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3"/>
    <s v="plays"/>
    <x v="1703"/>
    <d v="2015-08-31T01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3"/>
    <s v="plays"/>
    <x v="1704"/>
    <d v="2015-02-15T22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2"/>
    <s v="pop"/>
    <x v="1705"/>
    <d v="2015-09-09T11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2"/>
    <s v="pop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2"/>
    <s v="rock"/>
    <x v="1707"/>
    <d v="2016-03-28T11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6"/>
    <s v="photobooks"/>
    <x v="1708"/>
    <d v="2016-05-01T15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3"/>
    <s v="spaces"/>
    <x v="1709"/>
    <d v="2014-08-31T14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6"/>
    <s v="photobooks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2"/>
    <s v="pop"/>
    <x v="1711"/>
    <d v="2014-09-01T10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1"/>
    <s v="tabletop games"/>
    <x v="1712"/>
    <d v="2015-06-30T16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2"/>
    <s v="indie rock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3"/>
    <s v="plays"/>
    <x v="1714"/>
    <d v="2015-05-01T17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3"/>
    <s v="plays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documentary"/>
    <x v="1716"/>
    <d v="2016-12-09T09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5"/>
    <s v="nonfiction"/>
    <x v="1717"/>
    <d v="2016-04-20T23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2"/>
    <s v="rock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3"/>
    <s v="plays"/>
    <x v="1719"/>
    <d v="2014-09-17T07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3"/>
    <s v="plays"/>
    <x v="1720"/>
    <d v="2014-11-09T14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2"/>
    <s v="pop"/>
    <x v="1721"/>
    <d v="2015-12-11T06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shorts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3"/>
    <s v="plays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2"/>
    <s v="rock"/>
    <x v="1724"/>
    <d v="2014-10-30T17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0"/>
    <s v="hardware"/>
    <x v="1725"/>
    <d v="2014-08-24T18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3"/>
    <s v="plays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3"/>
    <s v="plays"/>
    <x v="1727"/>
    <d v="2015-04-05T06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3"/>
    <s v="plays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shorts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2"/>
    <s v="indie rock"/>
    <x v="1730"/>
    <d v="2015-10-24T21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2"/>
    <s v="indie rock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6"/>
    <s v="photobooks"/>
    <x v="1732"/>
    <d v="2016-01-16T00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3"/>
    <s v="musical"/>
    <x v="1733"/>
    <d v="2016-09-13T16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6"/>
    <s v="photobooks"/>
    <x v="1734"/>
    <d v="2015-05-07T19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3"/>
    <s v="plays"/>
    <x v="1735"/>
    <d v="2016-08-07T14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7"/>
    <s v="small batch"/>
    <x v="1736"/>
    <d v="2015-11-08T16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3"/>
    <s v="plays"/>
    <x v="1737"/>
    <d v="2015-07-20T17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3"/>
    <s v="plays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3"/>
    <s v="plays"/>
    <x v="1739"/>
    <d v="2016-05-04T14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5"/>
    <s v="radio &amp; podcasts"/>
    <x v="1740"/>
    <d v="2015-07-16T14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rock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3"/>
    <s v="play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3"/>
    <s v="plays"/>
    <x v="1743"/>
    <d v="2016-08-26T22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3"/>
    <s v="play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3"/>
    <s v="musical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3"/>
    <s v="play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nonfiction"/>
    <x v="1747"/>
    <d v="2015-11-13T10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7"/>
    <s v="small batch"/>
    <x v="1748"/>
    <d v="2015-09-02T17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0"/>
    <s v="wearable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3"/>
    <s v="plays"/>
    <x v="1750"/>
    <d v="2016-04-19T15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7"/>
    <s v="small batch"/>
    <x v="1751"/>
    <d v="2015-03-19T12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nonfiction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7"/>
    <s v="small batch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3"/>
    <s v="play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0"/>
    <s v="hardware"/>
    <x v="1755"/>
    <d v="2015-10-05T13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3"/>
    <s v="spaces"/>
    <x v="1756"/>
    <d v="2016-08-28T23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3"/>
    <s v="play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3"/>
    <s v="plays"/>
    <x v="1758"/>
    <d v="2016-07-14T17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nonfiction"/>
    <x v="1760"/>
    <d v="2016-02-25T11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3"/>
    <s v="plays"/>
    <x v="1761"/>
    <d v="2015-09-12T08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3"/>
    <s v="play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4"/>
    <s v="documentary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3"/>
    <s v="play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classical music"/>
    <x v="1765"/>
    <d v="2014-08-13T18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2"/>
    <s v="rock"/>
    <x v="1766"/>
    <d v="2014-08-25T15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3"/>
    <s v="play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electronic music"/>
    <x v="1768"/>
    <d v="2014-09-27T08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3"/>
    <s v="play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3"/>
    <s v="plays"/>
    <x v="1770"/>
    <d v="2014-10-14T13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3"/>
    <s v="plays"/>
    <x v="1771"/>
    <d v="2014-10-23T18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4"/>
    <s v="television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4"/>
    <s v="documentary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2"/>
    <s v="indie rock"/>
    <x v="1774"/>
    <d v="2014-11-29T09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3"/>
    <s v="musical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3"/>
    <s v="space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3"/>
    <s v="play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3"/>
    <s v="plays"/>
    <x v="1778"/>
    <d v="2015-03-27T14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3"/>
    <s v="plays"/>
    <x v="1779"/>
    <d v="2016-09-02T11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3"/>
    <s v="play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4"/>
    <s v="documentary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3"/>
    <s v="plays"/>
    <x v="1782"/>
    <d v="2016-02-21T08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5"/>
    <s v="nonfiction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0"/>
    <s v="space exploration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3"/>
    <s v="plays"/>
    <x v="1785"/>
    <d v="2014-10-15T19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3"/>
    <s v="plays"/>
    <x v="1786"/>
    <d v="2014-12-15T08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3"/>
    <s v="plays"/>
    <x v="1787"/>
    <d v="2015-04-04T09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3"/>
    <s v="plays"/>
    <x v="1788"/>
    <d v="2014-10-31T17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7"/>
    <s v="small batch"/>
    <x v="1789"/>
    <d v="2015-01-12T01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3"/>
    <s v="plays"/>
    <x v="1790"/>
    <d v="2015-02-05T11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5"/>
    <s v="nonfiction"/>
    <x v="1791"/>
    <d v="2015-01-29T12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5"/>
    <s v="nonfiction"/>
    <x v="1793"/>
    <d v="2014-11-27T17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3"/>
    <s v="plays"/>
    <x v="1794"/>
    <d v="2015-02-11T08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4"/>
    <s v="television"/>
    <x v="1795"/>
    <d v="2016-10-14T11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rock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5"/>
    <s v="nonfiction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3"/>
    <s v="plays"/>
    <x v="1798"/>
    <d v="2016-02-04T02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classical music"/>
    <x v="1799"/>
    <d v="2014-11-11T16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3"/>
    <s v="plays"/>
    <x v="1800"/>
    <d v="2016-10-10T09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3"/>
    <s v="plays"/>
    <x v="1801"/>
    <d v="2015-12-15T07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4"/>
    <s v="documentary"/>
    <x v="1802"/>
    <d v="2015-06-27T16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3"/>
    <s v="play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3"/>
    <s v="play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3"/>
    <s v="plays"/>
    <x v="1805"/>
    <d v="2015-10-02T13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2"/>
    <s v="rock"/>
    <x v="1806"/>
    <d v="2014-09-30T10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2"/>
    <s v="rock"/>
    <x v="1807"/>
    <d v="2014-09-27T20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rock"/>
    <x v="1808"/>
    <d v="2017-02-11T11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3"/>
    <s v="plays"/>
    <x v="1809"/>
    <d v="2015-03-01T16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2"/>
    <s v="rock"/>
    <x v="1810"/>
    <d v="2014-08-21T16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3"/>
    <s v="musical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3"/>
    <s v="plays"/>
    <x v="1812"/>
    <d v="2016-07-03T02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0"/>
    <s v="space exploration"/>
    <x v="1813"/>
    <d v="2014-08-08T16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rock"/>
    <x v="1814"/>
    <d v="2015-02-28T02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4"/>
    <s v="documentary"/>
    <x v="1815"/>
    <d v="2015-07-01T16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2"/>
    <s v="indie rock"/>
    <x v="1816"/>
    <d v="2016-07-25T14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2"/>
    <s v="rock"/>
    <x v="1817"/>
    <d v="2017-01-30T01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2"/>
    <s v="indie rock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3"/>
    <s v="play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3"/>
    <s v="plays"/>
    <x v="1820"/>
    <d v="2015-03-31T20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3"/>
    <s v="plays"/>
    <x v="1821"/>
    <d v="2012-03-03T02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3"/>
    <s v="plays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1823"/>
    <d v="2012-10-24T11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3"/>
    <s v="spaces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documentary"/>
    <x v="1825"/>
    <d v="2013-07-11T15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2"/>
    <s v="electronic music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2"/>
    <s v="classical music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3"/>
    <s v="plays"/>
    <x v="1828"/>
    <d v="2014-05-09T17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3"/>
    <s v="plays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3"/>
    <s v="plays"/>
    <x v="1830"/>
    <d v="2014-02-24T11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documentary"/>
    <x v="1831"/>
    <d v="2012-05-12T18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7"/>
    <s v="small batch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2"/>
    <s v="rock"/>
    <x v="1833"/>
    <d v="2013-03-02T02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3"/>
    <s v="plays"/>
    <x v="1834"/>
    <d v="2015-01-24T18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3"/>
    <s v="plays"/>
    <x v="1835"/>
    <d v="2016-03-31T10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3"/>
    <s v="plays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documentary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2"/>
    <s v="electronic music"/>
    <x v="1840"/>
    <d v="2013-05-06T23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3"/>
    <s v="plays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3"/>
    <s v="plays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3"/>
    <s v="plays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0"/>
    <s v="space exploration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2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6"/>
    <s v="photobooks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3"/>
    <s v="plays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documentary"/>
    <x v="1848"/>
    <d v="2011-07-31T01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3"/>
    <s v="plays"/>
    <x v="1849"/>
    <d v="2012-10-17T15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3"/>
    <s v="plays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2"/>
    <s v="faith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3"/>
    <s v="plays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5"/>
    <s v="nonfiction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pop"/>
    <x v="1854"/>
    <d v="2013-05-23T19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3"/>
    <s v="plays"/>
    <x v="1856"/>
    <d v="2014-07-18T15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3"/>
    <s v="plays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3"/>
    <s v="plays"/>
    <x v="1858"/>
    <d v="2011-12-16T00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documentary"/>
    <x v="1859"/>
    <d v="2011-09-22T13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3"/>
    <s v="plays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4"/>
    <s v="documentary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3"/>
    <s v="musical"/>
    <x v="1862"/>
    <d v="2017-03-08T02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3"/>
    <s v="play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4"/>
    <s v="television"/>
    <x v="1864"/>
    <d v="2014-05-04T12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2"/>
    <s v="rock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3"/>
    <s v="plays"/>
    <x v="1866"/>
    <d v="2017-02-28T23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4"/>
    <s v="documentary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2"/>
    <s v="rock"/>
    <x v="1868"/>
    <d v="2015-12-15T02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4"/>
    <s v="documentary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play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plays"/>
    <x v="1871"/>
    <d v="2014-11-20T14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2"/>
    <s v="metal"/>
    <x v="1872"/>
    <d v="2015-06-29T22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photobook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4"/>
    <s v="documentary"/>
    <x v="1874"/>
    <d v="2016-06-28T18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2"/>
    <s v="indie rock"/>
    <x v="1875"/>
    <d v="2016-08-06T16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4"/>
    <s v="television"/>
    <x v="1876"/>
    <d v="2014-06-16T01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2"/>
    <s v="indie rock"/>
    <x v="1877"/>
    <d v="2015-02-28T19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5"/>
    <s v="nonfiction"/>
    <x v="1878"/>
    <d v="2014-06-12T19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3"/>
    <s v="plays"/>
    <x v="1879"/>
    <d v="2016-03-14T09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2"/>
    <s v="rock"/>
    <x v="1880"/>
    <d v="2016-03-30T07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2"/>
    <s v="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2"/>
    <s v="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3"/>
    <s v="plays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3"/>
    <s v="plays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3"/>
    <s v="plays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documentary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5"/>
    <s v="radio &amp; podcasts"/>
    <x v="1888"/>
    <d v="2010-05-31T23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3"/>
    <s v="plays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television"/>
    <x v="1891"/>
    <d v="2010-07-22T01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3"/>
    <s v="plays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2"/>
    <s v="electronic music"/>
    <x v="1893"/>
    <d v="2011-04-15T22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documentary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documentary"/>
    <x v="1895"/>
    <d v="2015-10-20T12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2"/>
    <s v="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documentary"/>
    <x v="1897"/>
    <d v="2014-03-04T16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3"/>
    <s v="plays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3"/>
    <s v="spaces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3"/>
    <s v="spaces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3"/>
    <s v="plays"/>
    <x v="1901"/>
    <d v="2015-05-22T08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3"/>
    <s v="plays"/>
    <x v="1902"/>
    <d v="2015-03-04T13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7"/>
    <s v="small batch"/>
    <x v="1903"/>
    <d v="2017-01-27T13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electronic music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3"/>
    <s v="play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3"/>
    <s v="musical"/>
    <x v="1906"/>
    <d v="2016-06-23T11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6"/>
    <s v="photobook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3"/>
    <s v="play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rock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4"/>
    <s v="documentary"/>
    <x v="1910"/>
    <d v="2015-10-31T17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3"/>
    <s v="play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6"/>
    <s v="photobooks"/>
    <x v="1912"/>
    <d v="2015-06-04T00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0"/>
    <s v="hardware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3"/>
    <s v="musical"/>
    <x v="1914"/>
    <d v="2014-10-31T22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0"/>
    <s v="space exploration"/>
    <x v="1915"/>
    <d v="2014-09-01T20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indie rock"/>
    <x v="1916"/>
    <d v="2016-11-07T13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rock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4"/>
    <s v="television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3"/>
    <s v="plays"/>
    <x v="1919"/>
    <d v="2015-05-19T16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rock"/>
    <x v="1920"/>
    <d v="2015-10-21T18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3"/>
    <s v="plays"/>
    <x v="1921"/>
    <d v="2012-07-14T00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3"/>
    <s v="plays"/>
    <x v="1922"/>
    <d v="2013-12-12T01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3"/>
    <s v="plays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3"/>
    <s v="plays"/>
    <x v="1924"/>
    <d v="2014-01-15T14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3"/>
    <s v="plays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3"/>
    <s v="plays"/>
    <x v="1926"/>
    <d v="2010-11-01T19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3"/>
    <s v="plays"/>
    <x v="1927"/>
    <d v="2012-03-07T23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3"/>
    <s v="plays"/>
    <x v="1928"/>
    <d v="2013-05-07T10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3"/>
    <s v="plays"/>
    <x v="1929"/>
    <d v="2011-07-04T19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television"/>
    <x v="1930"/>
    <d v="2013-07-07T08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2"/>
    <s v="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3"/>
    <s v="musical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documentary"/>
    <x v="1935"/>
    <d v="2014-06-20T23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3"/>
    <s v="musical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3"/>
    <s v="plays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3"/>
    <s v="spaces"/>
    <x v="1940"/>
    <d v="2011-06-14T22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3"/>
    <s v="plays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6"/>
    <s v="photobooks"/>
    <x v="1942"/>
    <d v="2011-07-04T14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plays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rock"/>
    <x v="1944"/>
    <d v="2014-05-01T09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plays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classical music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7"/>
    <s v="small batch"/>
    <x v="1947"/>
    <d v="2009-11-23T00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plays"/>
    <x v="1948"/>
    <d v="2016-06-06T12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plays"/>
    <x v="1949"/>
    <d v="2014-07-10T05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classical music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4"/>
    <s v="documentary"/>
    <x v="1951"/>
    <d v="2016-11-07T06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plays"/>
    <x v="1952"/>
    <d v="2013-10-16T09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plays"/>
    <x v="1953"/>
    <d v="2012-03-01T22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plays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plays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7"/>
    <s v="small batch"/>
    <x v="1956"/>
    <d v="2015-04-18T16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plays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pop"/>
    <x v="1958"/>
    <d v="2013-03-23T17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indie rock"/>
    <x v="1959"/>
    <d v="2014-09-30T19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plays"/>
    <x v="1960"/>
    <d v="2014-12-21T03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plays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plays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3"/>
    <s v="plays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4"/>
    <s v="documentary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spaces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spaces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plays"/>
    <x v="1967"/>
    <d v="2014-05-01T10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plays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indie rock"/>
    <x v="1969"/>
    <d v="2016-08-05T14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indie rock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rock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6"/>
    <s v="photobooks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pop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4"/>
    <s v="television"/>
    <x v="1974"/>
    <d v="2013-08-19T03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pop"/>
    <x v="1975"/>
    <d v="2013-03-10T13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plays"/>
    <x v="1976"/>
    <d v="2013-07-13T16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plays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rock"/>
    <x v="1978"/>
    <d v="2012-06-12T02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plays"/>
    <x v="1979"/>
    <d v="2015-11-18T23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plays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4"/>
    <s v="documentary"/>
    <x v="1981"/>
    <d v="2014-07-09T12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4"/>
    <s v="documentary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0"/>
    <s v="hardwar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4"/>
    <s v="documentary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2"/>
    <s v="rock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3"/>
    <s v="plays"/>
    <x v="1986"/>
    <d v="2016-03-14T04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rock"/>
    <x v="1987"/>
    <d v="2015-03-01T10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3"/>
    <s v="plays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2"/>
    <s v="pop"/>
    <x v="1989"/>
    <d v="2016-12-11T11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3"/>
    <s v="spaces"/>
    <x v="1990"/>
    <d v="2016-02-12T23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0"/>
    <s v="wearables"/>
    <x v="1991"/>
    <d v="2015-07-03T16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3"/>
    <s v="plays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3"/>
    <s v="plays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0"/>
    <s v="wearables"/>
    <x v="1994"/>
    <d v="2016-12-06T20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4"/>
    <s v="television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4"/>
    <s v="shorts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2"/>
    <s v="rock"/>
    <x v="1997"/>
    <d v="2014-08-26T17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3"/>
    <s v="spaces"/>
    <x v="1998"/>
    <d v="2014-07-31T21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3"/>
    <s v="plays"/>
    <x v="1999"/>
    <d v="2014-11-13T07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3"/>
    <s v="plays"/>
    <x v="2000"/>
    <d v="2016-01-06T17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3"/>
    <s v="plays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4"/>
    <s v="shorts"/>
    <x v="2002"/>
    <d v="2017-01-23T12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3"/>
    <s v="plays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rock"/>
    <x v="2004"/>
    <d v="2014-07-10T09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wearables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4"/>
    <s v="documentary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plays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plays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3"/>
    <s v="plays"/>
    <x v="2009"/>
    <d v="2016-11-23T03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musical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rock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4"/>
    <s v="documentary"/>
    <x v="2012"/>
    <d v="2015-02-05T14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rock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6"/>
    <s v="photobooks"/>
    <x v="2014"/>
    <d v="2013-03-24T23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plays"/>
    <x v="2015"/>
    <d v="2011-09-09T16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4"/>
    <s v="shorts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classical music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plays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plays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plays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plays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plays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4"/>
    <s v="documentary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spaces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plays"/>
    <x v="2025"/>
    <d v="2015-06-10T23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4"/>
    <s v="television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5"/>
    <s v="nonfiction"/>
    <x v="2027"/>
    <d v="2015-03-30T13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indie rock"/>
    <x v="2028"/>
    <d v="2010-03-15T16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pop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rock"/>
    <x v="2030"/>
    <d v="2012-11-29T18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indie rock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plays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classical music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plays"/>
    <x v="2034"/>
    <d v="2015-05-07T01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indie rock"/>
    <x v="2035"/>
    <d v="2015-12-18T20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plays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spaces"/>
    <x v="2037"/>
    <d v="2013-12-30T01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plays"/>
    <x v="2038"/>
    <d v="2013-07-01T13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3"/>
    <s v="musical"/>
    <x v="2039"/>
    <d v="2016-11-30T23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plays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plays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rock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plays"/>
    <x v="2043"/>
    <d v="2016-12-10T23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plays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5"/>
    <s v="nonfiction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classical music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plays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musical"/>
    <x v="2048"/>
    <d v="2013-05-23T10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4"/>
    <s v="documentary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4"/>
    <s v="television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3"/>
    <s v="plays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plays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4"/>
    <s v="television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4"/>
    <s v="television"/>
    <x v="2054"/>
    <d v="2014-05-02T07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plays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plays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4"/>
    <s v="documentary"/>
    <x v="2057"/>
    <d v="2016-02-26T06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rock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rock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3"/>
    <s v="plays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rock"/>
    <x v="2061"/>
    <d v="2016-12-31T13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4"/>
    <s v="television"/>
    <x v="2062"/>
    <d v="2016-03-24T03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plays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plays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rock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1"/>
    <s v="tabletop games"/>
    <x v="2066"/>
    <d v="2014-08-23T13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3"/>
    <s v="plays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plays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rock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indie rock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classical music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plays"/>
    <x v="2072"/>
    <d v="2016-05-07T08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plays"/>
    <x v="2073"/>
    <d v="2015-05-08T11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rock"/>
    <x v="2074"/>
    <d v="2016-05-06T14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plays"/>
    <x v="2075"/>
    <d v="2013-07-25T11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plays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rock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rock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plays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indie rock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3"/>
    <s v="plays"/>
    <x v="2081"/>
    <d v="2012-05-15T23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3"/>
    <s v="plays"/>
    <x v="2082"/>
    <d v="2011-11-23T22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television"/>
    <x v="2083"/>
    <d v="2012-06-04T12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5"/>
    <s v="nonfiction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3"/>
    <s v="plays"/>
    <x v="2085"/>
    <d v="2012-07-15T15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3"/>
    <s v="plays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2"/>
    <s v="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rock"/>
    <x v="2088"/>
    <d v="2010-09-10T22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3"/>
    <s v="plays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shorts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3"/>
    <s v="plays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3"/>
    <s v="plays"/>
    <x v="2092"/>
    <d v="2011-10-07T11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electronic music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3"/>
    <s v="plays"/>
    <x v="2095"/>
    <d v="2011-10-02T12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3"/>
    <s v="plays"/>
    <x v="2096"/>
    <d v="2012-10-25T22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television"/>
    <x v="2097"/>
    <d v="2011-12-01T10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television"/>
    <x v="2098"/>
    <d v="2012-03-07T21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television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television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television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shorts"/>
    <x v="2102"/>
    <d v="2011-05-05T15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shorts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shorts"/>
    <x v="2104"/>
    <d v="2013-05-30T19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shorts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science fiction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documentary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documentary"/>
    <x v="2108"/>
    <d v="2012-09-09T22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3"/>
    <s v="plays"/>
    <x v="2109"/>
    <d v="2015-07-05T12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3"/>
    <s v="plays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rock"/>
    <x v="2111"/>
    <d v="2011-08-14T20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2"/>
    <s v="rock"/>
    <x v="2112"/>
    <d v="2013-04-15T17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metal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metal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2"/>
    <s v="metal"/>
    <x v="2117"/>
    <d v="2015-10-26T23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metal"/>
    <x v="2118"/>
    <d v="2011-07-24T15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3"/>
    <s v="plays"/>
    <x v="2119"/>
    <d v="2012-08-15T22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5"/>
    <s v="nonfiction"/>
    <x v="2120"/>
    <d v="2014-01-01T18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2"/>
    <s v="rock"/>
    <x v="2121"/>
    <d v="2017-01-11T12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2"/>
    <s v="rock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2"/>
    <s v="pop"/>
    <x v="2123"/>
    <d v="2010-03-15T01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2"/>
    <s v="faith"/>
    <x v="2124"/>
    <d v="2010-11-30T00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rock"/>
    <x v="2125"/>
    <d v="2015-08-04T19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2"/>
    <s v="rock"/>
    <x v="2126"/>
    <d v="2014-12-08T18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rock"/>
    <x v="2127"/>
    <d v="2015-03-12T06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2"/>
    <s v="indie rock"/>
    <x v="2128"/>
    <d v="2014-09-21T13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indie rock"/>
    <x v="2129"/>
    <d v="2016-03-09T19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2"/>
    <s v="indie rock"/>
    <x v="2130"/>
    <d v="2014-08-15T21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2"/>
    <s v="rock"/>
    <x v="2131"/>
    <d v="2015-07-11T23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rock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2"/>
    <s v="electronic music"/>
    <x v="2133"/>
    <d v="2011-04-24T01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indie rock"/>
    <x v="2134"/>
    <d v="2013-04-27T16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indie rock"/>
    <x v="2135"/>
    <d v="2012-10-04T18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indie rock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indie rock"/>
    <x v="2137"/>
    <d v="2014-12-05T13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2"/>
    <s v="classical music"/>
    <x v="2138"/>
    <d v="2013-11-08T20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2"/>
    <s v="classical music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0"/>
    <s v="space exploration"/>
    <x v="2140"/>
    <d v="2013-01-11T15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3"/>
    <s v="play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play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3"/>
    <s v="plays"/>
    <x v="2143"/>
    <d v="2010-07-21T14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play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musical"/>
    <x v="2145"/>
    <d v="2013-11-27T01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3"/>
    <s v="musical"/>
    <x v="2146"/>
    <d v="2016-02-11T11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musical"/>
    <x v="2147"/>
    <d v="2014-11-16T03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3"/>
    <s v="spac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3"/>
    <s v="spaces"/>
    <x v="2149"/>
    <d v="2010-07-30T19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3"/>
    <s v="spaces"/>
    <x v="2150"/>
    <d v="2016-07-13T01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spaces"/>
    <x v="2151"/>
    <d v="2016-06-29T15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3"/>
    <s v="plays"/>
    <x v="2152"/>
    <d v="2014-03-15T13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3"/>
    <s v="plays"/>
    <x v="2153"/>
    <d v="2015-01-10T02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3"/>
    <s v="plays"/>
    <x v="2154"/>
    <d v="2014-01-28T10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3"/>
    <s v="plays"/>
    <x v="2155"/>
    <d v="2016-03-31T11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plays"/>
    <x v="2156"/>
    <d v="2013-09-16T15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3"/>
    <s v="plays"/>
    <x v="2157"/>
    <d v="2016-12-23T02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play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3"/>
    <s v="plays"/>
    <x v="2159"/>
    <d v="2011-07-16T12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3"/>
    <s v="plays"/>
    <x v="2160"/>
    <d v="2012-05-19T12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3"/>
    <s v="plays"/>
    <x v="2161"/>
    <d v="2015-09-23T15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3"/>
    <s v="plays"/>
    <x v="2162"/>
    <d v="2014-07-24T13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3"/>
    <s v="plays"/>
    <x v="2163"/>
    <d v="2015-06-07T22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3"/>
    <s v="plays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3"/>
    <s v="plays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3"/>
    <s v="plays"/>
    <x v="2166"/>
    <d v="2014-12-05T16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3"/>
    <s v="plays"/>
    <x v="2167"/>
    <d v="2012-09-14T20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3"/>
    <s v="plays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3"/>
    <s v="plays"/>
    <x v="2169"/>
    <d v="2017-03-02T11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3"/>
    <s v="plays"/>
    <x v="2170"/>
    <d v="2015-08-22T13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3"/>
    <s v="plays"/>
    <x v="2171"/>
    <d v="2015-06-22T00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3"/>
    <s v="plays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3"/>
    <s v="plays"/>
    <x v="2173"/>
    <d v="2013-09-09T22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3"/>
    <s v="plays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3"/>
    <s v="plays"/>
    <x v="2175"/>
    <d v="2016-07-20T19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3"/>
    <s v="plays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3"/>
    <s v="plays"/>
    <x v="2177"/>
    <d v="2016-06-06T01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3"/>
    <s v="plays"/>
    <x v="2178"/>
    <d v="2017-01-18T10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3"/>
    <s v="plays"/>
    <x v="2179"/>
    <d v="2015-04-10T23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3"/>
    <s v="plays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plays"/>
    <x v="2181"/>
    <d v="2017-02-20T19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play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plays"/>
    <x v="2183"/>
    <d v="2017-02-09T00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plays"/>
    <x v="2184"/>
    <d v="2016-01-25T11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plays"/>
    <x v="2185"/>
    <d v="2013-03-26T03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plays"/>
    <x v="2186"/>
    <d v="2016-09-06T21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play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plays"/>
    <x v="2188"/>
    <d v="2016-10-25T12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3"/>
    <s v="play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musical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3"/>
    <s v="musical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musical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musical"/>
    <x v="2193"/>
    <d v="2016-11-20T23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musical"/>
    <x v="2194"/>
    <d v="2016-03-26T12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musical"/>
    <x v="2195"/>
    <d v="2015-08-11T13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plays"/>
    <x v="2196"/>
    <d v="2016-12-02T02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plays"/>
    <x v="2197"/>
    <d v="2015-02-28T09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8"/>
    <s v="audio"/>
    <x v="2198"/>
    <d v="2015-11-14T08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musical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3"/>
    <s v="play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0"/>
    <s v="wearables"/>
    <x v="2201"/>
    <d v="2013-01-16T15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0"/>
    <s v="wearables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0"/>
    <s v="wearables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0"/>
    <s v="wearables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6"/>
    <s v="places"/>
    <x v="2205"/>
    <d v="2012-06-01T14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0"/>
    <s v="wearables"/>
    <x v="2206"/>
    <d v="2012-04-16T01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3"/>
    <s v="plays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3"/>
    <s v="plays"/>
    <x v="2208"/>
    <d v="2012-04-06T23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0"/>
    <s v="wearables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2"/>
    <s v="indie rock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0"/>
    <s v="wearables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s v="mobile games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3"/>
    <s v="plays"/>
    <x v="2213"/>
    <d v="2015-05-15T14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0"/>
    <s v="wearables"/>
    <x v="2214"/>
    <d v="2014-02-06T14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5"/>
    <s v="fiction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3"/>
    <s v="plays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faith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3"/>
    <s v="spaces"/>
    <x v="2218"/>
    <d v="2012-08-28T19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jazz"/>
    <x v="2219"/>
    <d v="2015-08-19T12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photobooks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play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3"/>
    <s v="spac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0"/>
    <s v="wearabl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photobook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faith"/>
    <x v="2225"/>
    <d v="2014-09-21T14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musical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animation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0"/>
    <s v="makerspac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video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plays"/>
    <x v="2230"/>
    <d v="2014-04-25T16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photobooks"/>
    <x v="2231"/>
    <d v="2013-06-25T00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plays"/>
    <x v="2232"/>
    <d v="2014-07-18T22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play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4"/>
    <s v="drama"/>
    <x v="2234"/>
    <d v="2017-01-05T14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plays"/>
    <x v="2235"/>
    <d v="2015-03-28T18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spaces"/>
    <x v="2236"/>
    <d v="2016-02-01T09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musical"/>
    <x v="2237"/>
    <d v="2014-11-12T02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spaces"/>
    <x v="2238"/>
    <d v="2017-03-10T09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photobook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0"/>
    <s v="gadgets"/>
    <x v="2240"/>
    <d v="2016-04-22T14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musical"/>
    <x v="2241"/>
    <d v="2017-03-02T14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0"/>
    <s v="wearabl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4"/>
    <s v="drama"/>
    <x v="2243"/>
    <d v="2017-03-12T22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3"/>
    <s v="spaces"/>
    <x v="2244"/>
    <d v="2016-10-16T15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0"/>
    <s v="wearabl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spaces"/>
    <x v="2246"/>
    <d v="2015-09-04T14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play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photobooks"/>
    <x v="2248"/>
    <d v="2016-12-14T16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0"/>
    <s v="wearables"/>
    <x v="2249"/>
    <d v="2013-04-02T10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4"/>
    <s v="drama"/>
    <x v="2250"/>
    <d v="2016-12-02T20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musical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play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musical"/>
    <x v="2253"/>
    <d v="2015-11-18T11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0"/>
    <s v="gadgets"/>
    <x v="2254"/>
    <d v="2017-01-24T10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photobooks"/>
    <x v="2255"/>
    <d v="2016-05-07T17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3"/>
    <s v="musical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5"/>
    <s v="children's books"/>
    <x v="2257"/>
    <d v="2016-06-19T18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plays"/>
    <x v="2258"/>
    <d v="2015-06-11T13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5"/>
    <s v="fiction"/>
    <x v="2259"/>
    <d v="2016-12-08T14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musical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world music"/>
    <x v="2261"/>
    <d v="2017-02-14T12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drama"/>
    <x v="2262"/>
    <d v="2014-11-17T19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0"/>
    <s v="makerspac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animation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plays"/>
    <x v="2265"/>
    <d v="2016-11-22T15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0"/>
    <s v="wearabl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nature"/>
    <x v="2267"/>
    <d v="2014-12-20T20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photobook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plays"/>
    <x v="2269"/>
    <d v="2017-03-07T00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photobook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7"/>
    <s v="small batch"/>
    <x v="2271"/>
    <d v="2016-12-09T19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faith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play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photobooks"/>
    <x v="2274"/>
    <d v="2014-02-23T07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0"/>
    <s v="gadget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0"/>
    <s v="wearables"/>
    <x v="2276"/>
    <d v="2014-01-05T10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plays"/>
    <x v="2277"/>
    <d v="2012-02-27T11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0"/>
    <s v="wearables"/>
    <x v="2278"/>
    <d v="2016-01-03T17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0"/>
    <s v="gadget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0"/>
    <s v="wearables"/>
    <x v="2280"/>
    <d v="2015-09-17T09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3"/>
    <s v="musical"/>
    <x v="2281"/>
    <d v="2011-07-25T01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3"/>
    <s v="spaces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0"/>
    <s v="wearables"/>
    <x v="2283"/>
    <d v="2012-05-08T21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0"/>
    <s v="wearables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6"/>
    <s v="photobooks"/>
    <x v="2285"/>
    <d v="2012-06-28T23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6"/>
    <s v="photobooks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6"/>
    <s v="nature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drama"/>
    <x v="2288"/>
    <d v="2012-06-26T13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0"/>
    <s v="wearables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2"/>
    <s v="faith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3"/>
    <s v="plays"/>
    <x v="2291"/>
    <d v="2012-04-22T23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0"/>
    <s v="wearables"/>
    <x v="2292"/>
    <d v="2012-04-18T11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0"/>
    <s v="gadgets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1"/>
    <s v="mobile games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0"/>
    <s v="gadgets"/>
    <x v="2295"/>
    <d v="2013-01-26T17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2"/>
    <s v="faith"/>
    <x v="2296"/>
    <d v="2012-02-23T12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6"/>
    <s v="people"/>
    <x v="2297"/>
    <d v="2012-03-13T22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3"/>
    <s v="spaces"/>
    <x v="2298"/>
    <d v="2014-03-26T14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0"/>
    <s v="wearables"/>
    <x v="2299"/>
    <d v="2011-02-05T19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3"/>
    <s v="plays"/>
    <x v="2300"/>
    <d v="2012-06-28T12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drama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3"/>
    <s v="plays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jazz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3"/>
    <s v="plays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6"/>
    <s v="photobooks"/>
    <x v="2305"/>
    <d v="2014-08-08T13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5"/>
    <s v="fiction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5"/>
    <s v="art books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7"/>
    <s v="food trucks"/>
    <x v="2308"/>
    <d v="2014-08-28T20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s v="video games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jazz"/>
    <x v="2311"/>
    <d v="2014-05-06T19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2312"/>
    <d v="2014-04-18T18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0"/>
    <s v="wearables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drama"/>
    <x v="2314"/>
    <d v="2012-06-07T08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drama"/>
    <x v="2316"/>
    <d v="2009-12-09T13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0"/>
    <s v="wearables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6"/>
    <s v="photobooks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6"/>
    <s v="photobooks"/>
    <x v="2320"/>
    <d v="2014-04-02T13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0"/>
    <s v="wearables"/>
    <x v="2321"/>
    <d v="2017-04-04T00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1"/>
    <s v="mobile games"/>
    <x v="2322"/>
    <d v="2017-04-09T15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0"/>
    <s v="wearables"/>
    <x v="2323"/>
    <d v="2017-03-20T13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0"/>
    <s v="gadgets"/>
    <x v="2324"/>
    <d v="2017-03-26T15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4"/>
    <s v="animation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2"/>
    <s v="indie rock"/>
    <x v="2326"/>
    <d v="2017-04-30T12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3"/>
    <s v="spaces"/>
    <x v="2328"/>
    <d v="2015-06-14T13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food trucks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0"/>
    <s v="wearables"/>
    <x v="2330"/>
    <d v="2015-12-24T19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6"/>
    <s v="photobooks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1"/>
    <s v="video games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0"/>
    <s v="wearables"/>
    <x v="2333"/>
    <d v="2014-05-29T12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2"/>
    <s v="jazz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3"/>
    <s v="plays"/>
    <x v="2335"/>
    <d v="2014-06-11T08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3"/>
    <s v="plays"/>
    <x v="2336"/>
    <d v="2014-03-08T17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3"/>
    <s v="plays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3"/>
    <s v="plays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3"/>
    <s v="plays"/>
    <x v="2339"/>
    <d v="2016-12-19T02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3"/>
    <s v="plays"/>
    <x v="2340"/>
    <d v="2016-10-30T10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3"/>
    <s v="plays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indie rock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3"/>
    <s v="plays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0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3"/>
    <s v="plays"/>
    <x v="2345"/>
    <d v="2015-03-31T18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3"/>
    <s v="plays"/>
    <x v="2346"/>
    <d v="2016-10-17T14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3"/>
    <s v="musical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6"/>
    <s v="photobooks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3"/>
    <s v="plays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6"/>
    <s v="photobooks"/>
    <x v="2350"/>
    <d v="2017-01-03T15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5"/>
    <s v="fiction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4"/>
    <s v="drama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3"/>
    <s v="plays"/>
    <x v="2353"/>
    <d v="2015-04-21T11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1"/>
    <s v="video games"/>
    <x v="2354"/>
    <d v="2015-01-10T12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0"/>
    <s v="wearables"/>
    <x v="2355"/>
    <d v="2015-05-02T17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3"/>
    <s v="musical"/>
    <x v="2356"/>
    <d v="2015-06-05T13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6"/>
    <s v="photobooks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3"/>
    <s v="plays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3"/>
    <s v="plays"/>
    <x v="2359"/>
    <d v="2015-08-03T10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0"/>
    <s v="wearables"/>
    <x v="2360"/>
    <d v="2016-02-07T11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0"/>
    <s v="wearables"/>
    <x v="2361"/>
    <d v="2016-04-30T17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3"/>
    <s v="spaces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3"/>
    <s v="plays"/>
    <x v="2363"/>
    <d v="2015-12-28T19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3"/>
    <s v="plays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0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6"/>
    <s v="nature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0"/>
    <s v="wearables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faith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0"/>
    <s v="wearables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3"/>
    <s v="plays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0"/>
    <s v="space exploration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faith"/>
    <x v="2372"/>
    <d v="2015-04-23T20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4"/>
    <s v="drama"/>
    <x v="2373"/>
    <d v="2015-08-29T10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0"/>
    <s v="makerspaces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4"/>
    <s v="animation"/>
    <x v="2375"/>
    <d v="2016-09-09T15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3"/>
    <s v="plays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3"/>
    <s v="plays"/>
    <x v="2377"/>
    <d v="2016-11-25T16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3"/>
    <s v="plays"/>
    <x v="2378"/>
    <d v="2015-08-25T19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3"/>
    <s v="plays"/>
    <x v="2379"/>
    <d v="2015-10-04T19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3"/>
    <s v="plays"/>
    <x v="2380"/>
    <d v="2015-10-01T14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arables"/>
    <x v="2381"/>
    <d v="2015-04-10T17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3"/>
    <s v="plays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3"/>
    <s v="plays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5"/>
    <s v="translations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3"/>
    <s v="plays"/>
    <x v="2385"/>
    <d v="2015-08-05T11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faith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3"/>
    <s v="plays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0"/>
    <s v="wearables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jazz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3"/>
    <s v="musical"/>
    <x v="2390"/>
    <d v="2015-01-04T01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5"/>
    <s v="fiction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0"/>
    <s v="wearables"/>
    <x v="2392"/>
    <d v="2015-10-28T21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6"/>
    <s v="photobooks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jazz"/>
    <x v="2394"/>
    <d v="2015-02-26T03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0"/>
    <s v="wearables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1"/>
    <s v="video games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jazz"/>
    <x v="2397"/>
    <d v="2015-01-02T16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3"/>
    <s v="musical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4"/>
    <s v="drama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3"/>
    <s v="spaces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0"/>
    <s v="wearables"/>
    <x v="2401"/>
    <d v="2016-03-05T14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0"/>
    <s v="wearable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1"/>
    <s v="video games"/>
    <x v="2403"/>
    <d v="2016-03-30T15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2"/>
    <s v="world music"/>
    <x v="2404"/>
    <d v="2016-01-02T19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0"/>
    <s v="wearable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5"/>
    <s v="children's boo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6"/>
    <s v="places"/>
    <x v="2407"/>
    <d v="2015-04-11T01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6"/>
    <s v="nature"/>
    <x v="2408"/>
    <d v="2014-11-05T23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1"/>
    <s v="video game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3"/>
    <s v="plays"/>
    <x v="2410"/>
    <d v="2015-09-07T04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3"/>
    <s v="play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0"/>
    <s v="web"/>
    <x v="2412"/>
    <d v="2016-11-26T13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0"/>
    <s v="wearable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3"/>
    <s v="plays"/>
    <x v="2414"/>
    <d v="2015-08-21T22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1"/>
    <s v="video game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1"/>
    <s v="video games"/>
    <x v="2417"/>
    <d v="2014-08-10T16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3"/>
    <s v="play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0"/>
    <s v="wearable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5"/>
    <s v="children's books"/>
    <x v="2420"/>
    <d v="2014-11-09T20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0"/>
    <s v="wearables"/>
    <x v="2421"/>
    <d v="2015-02-21T11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4"/>
    <s v="science fiction"/>
    <x v="2422"/>
    <d v="2015-03-11T11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0"/>
    <s v="makerspaces"/>
    <x v="2423"/>
    <d v="2014-12-31T11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3"/>
    <s v="play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0"/>
    <s v="web"/>
    <x v="2425"/>
    <d v="2016-05-27T17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3"/>
    <s v="plays"/>
    <x v="2426"/>
    <d v="2015-08-07T23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3"/>
    <s v="plays"/>
    <x v="2427"/>
    <d v="2016-03-23T01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4"/>
    <s v="animation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3"/>
    <s v="play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5"/>
    <s v="translations"/>
    <x v="2430"/>
    <d v="2016-02-11T22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3"/>
    <s v="plays"/>
    <x v="2431"/>
    <d v="2016-06-27T21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3"/>
    <s v="play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5"/>
    <s v="children's boo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3"/>
    <s v="space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0"/>
    <s v="wearable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6"/>
    <s v="people"/>
    <x v="2437"/>
    <d v="2015-03-17T13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4"/>
    <s v="drama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2"/>
    <s v="faith"/>
    <x v="2439"/>
    <d v="2015-10-18T14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1"/>
    <s v="video games"/>
    <x v="2440"/>
    <d v="2016-02-13T16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0"/>
    <s v="wearables"/>
    <x v="2441"/>
    <d v="2015-07-22T23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0"/>
    <s v="wearables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6"/>
    <s v="photobooks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3"/>
    <s v="plays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0"/>
    <s v="wearables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5"/>
    <s v="children's books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animation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2"/>
    <s v="fait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food trucks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drama"/>
    <x v="2450"/>
    <d v="2014-10-27T22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0"/>
    <s v="wearables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5"/>
    <s v="fiction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3"/>
    <s v="spaces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drama"/>
    <x v="2454"/>
    <d v="2017-03-10T23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3"/>
    <s v="musical"/>
    <x v="2455"/>
    <d v="2016-04-20T13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2"/>
    <s v="jazz"/>
    <x v="2456"/>
    <d v="2017-02-25T18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3"/>
    <s v="plays"/>
    <x v="2457"/>
    <d v="2016-03-24T08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3"/>
    <s v="plays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3"/>
    <s v="plays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3"/>
    <s v="plays"/>
    <x v="2460"/>
    <d v="2017-01-02T23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2"/>
    <s v="jazz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6"/>
    <s v="photobooks"/>
    <x v="2462"/>
    <d v="2012-07-18T23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3"/>
    <s v="spaces"/>
    <x v="2463"/>
    <d v="2013-04-16T14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7"/>
    <s v="food trucks"/>
    <x v="2464"/>
    <d v="2015-09-30T14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3"/>
    <s v="spaces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3"/>
    <s v="plays"/>
    <x v="2466"/>
    <d v="2013-05-08T21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science fiction"/>
    <x v="2467"/>
    <d v="2012-05-10T12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0"/>
    <s v="web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5"/>
    <s v="art books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animation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0"/>
    <s v="wearables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3"/>
    <s v="spaces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7"/>
    <s v="food trucks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3"/>
    <s v="plays"/>
    <x v="2474"/>
    <d v="2010-10-10T19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0"/>
    <s v="wearables"/>
    <x v="2475"/>
    <d v="2010-07-10T17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drama"/>
    <x v="2476"/>
    <d v="2014-11-03T03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jazz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3"/>
    <s v="plays"/>
    <x v="2478"/>
    <d v="2013-01-13T17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0"/>
    <s v="wearables"/>
    <x v="2479"/>
    <d v="2012-07-27T21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6"/>
    <s v="photobooks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3"/>
    <s v="plays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3"/>
    <s v="plays"/>
    <x v="2482"/>
    <d v="2011-08-01T13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animation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5"/>
    <s v="children's books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3"/>
    <s v="plays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faith"/>
    <x v="2486"/>
    <d v="2012-04-22T11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3"/>
    <s v="plays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0"/>
    <s v="wearables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animation"/>
    <x v="2489"/>
    <d v="2013-05-09T11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3"/>
    <s v="plays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0"/>
    <s v="wearables"/>
    <x v="2491"/>
    <d v="2011-01-15T20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3"/>
    <s v="plays"/>
    <x v="2492"/>
    <d v="2012-06-16T04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3"/>
    <s v="plays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0"/>
    <s v="web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6"/>
    <s v="photobooks"/>
    <x v="2495"/>
    <d v="2012-06-06T17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3"/>
    <s v="plays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5"/>
    <s v="art books"/>
    <x v="2497"/>
    <d v="2011-08-05T16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2"/>
    <s v="faith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6"/>
    <s v="people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3"/>
    <s v="plays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drama"/>
    <x v="2501"/>
    <d v="2015-09-27T13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2"/>
    <s v="jazz"/>
    <x v="2502"/>
    <d v="2014-09-21T14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0"/>
    <s v="space exploration"/>
    <x v="2503"/>
    <d v="2016-06-07T16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3"/>
    <s v="plays"/>
    <x v="2504"/>
    <d v="2014-11-14T20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3"/>
    <s v="plays"/>
    <x v="2505"/>
    <d v="2015-03-13T19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small batch"/>
    <x v="2506"/>
    <d v="2015-10-03T16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food truck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6"/>
    <s v="place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6"/>
    <s v="photobook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3"/>
    <s v="spaces"/>
    <x v="2510"/>
    <d v="2015-05-14T18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5"/>
    <s v="translations"/>
    <x v="2511"/>
    <d v="2016-02-01T05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6"/>
    <s v="photobooks"/>
    <x v="2512"/>
    <d v="2014-12-13T16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2"/>
    <s v="faith"/>
    <x v="2513"/>
    <d v="2017-02-25T19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3"/>
    <s v="play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2"/>
    <s v="indie rock"/>
    <x v="2515"/>
    <d v="2015-02-22T15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3"/>
    <s v="plays"/>
    <x v="2516"/>
    <d v="2014-11-29T11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1"/>
    <s v="mobile games"/>
    <x v="2517"/>
    <d v="2015-03-19T13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4"/>
    <s v="drama"/>
    <x v="2518"/>
    <d v="2014-11-13T12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3"/>
    <s v="musical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3"/>
    <s v="play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3"/>
    <s v="plays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3"/>
    <s v="spaces"/>
    <x v="2522"/>
    <d v="2016-04-22T09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0"/>
    <s v="wearables"/>
    <x v="2523"/>
    <d v="2014-11-17T19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3"/>
    <s v="plays"/>
    <x v="2524"/>
    <d v="2014-12-20T23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3"/>
    <s v="musical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6"/>
    <s v="photobooks"/>
    <x v="2526"/>
    <d v="2014-12-07T23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3"/>
    <s v="spaces"/>
    <x v="2527"/>
    <d v="2013-10-17T22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animation"/>
    <x v="2528"/>
    <d v="2015-08-20T06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3"/>
    <s v="plays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7"/>
    <s v="food trucks"/>
    <x v="2530"/>
    <d v="2015-04-19T23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3"/>
    <s v="plays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5"/>
    <s v="children's books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0"/>
    <s v="space exploration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0"/>
    <s v="wearables"/>
    <x v="2534"/>
    <d v="2010-01-01T01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7"/>
    <s v="restaurants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1"/>
    <s v="video games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2"/>
    <s v="jazz"/>
    <x v="2537"/>
    <d v="2011-08-01T10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5"/>
    <s v="translations"/>
    <x v="2538"/>
    <d v="2013-02-23T23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jazz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3"/>
    <s v="plays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3"/>
    <s v="plays"/>
    <x v="2541"/>
    <d v="2013-09-26T05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video games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3"/>
    <s v="plays"/>
    <x v="2543"/>
    <d v="2011-01-01T22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0"/>
    <s v="wearables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world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3"/>
    <s v="plays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3"/>
    <s v="plays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3"/>
    <s v="plays"/>
    <x v="2548"/>
    <d v="2016-09-29T23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drama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animation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3"/>
    <s v="plays"/>
    <x v="2551"/>
    <d v="2012-03-21T15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3"/>
    <s v="plays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0"/>
    <s v="makerspaces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0"/>
    <s v="web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0"/>
    <s v="wearables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3"/>
    <s v="spaces"/>
    <x v="2556"/>
    <d v="2012-12-24T18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6"/>
    <s v="people"/>
    <x v="2557"/>
    <d v="2014-05-15T12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7"/>
    <s v="food trucks"/>
    <x v="2558"/>
    <d v="2015-05-01T08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3"/>
    <s v="plays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0"/>
    <s v="wearables"/>
    <x v="2560"/>
    <d v="2015-03-06T17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3"/>
    <s v="space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3"/>
    <s v="plays"/>
    <x v="2562"/>
    <d v="2016-10-11T07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3"/>
    <s v="play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3"/>
    <s v="plays"/>
    <x v="2564"/>
    <d v="2014-07-31T19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3"/>
    <s v="plays"/>
    <x v="2565"/>
    <d v="2016-05-09T15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3"/>
    <s v="musical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3"/>
    <s v="play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3"/>
    <s v="plays"/>
    <x v="2568"/>
    <d v="2016-09-01T10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4"/>
    <s v="drama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3"/>
    <s v="plays"/>
    <x v="2570"/>
    <d v="2017-02-08T16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0"/>
    <s v="wearables"/>
    <x v="2571"/>
    <d v="2016-05-19T03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4"/>
    <s v="drama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3"/>
    <s v="play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3"/>
    <s v="spaces"/>
    <x v="2574"/>
    <d v="2016-05-18T14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3"/>
    <s v="plays"/>
    <x v="2575"/>
    <d v="2015-01-11T21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3"/>
    <s v="plays"/>
    <x v="2576"/>
    <d v="2015-04-10T18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3"/>
    <s v="play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3"/>
    <s v="play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6"/>
    <s v="photoboo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4"/>
    <s v="drama"/>
    <x v="2580"/>
    <d v="2015-05-15T22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0"/>
    <s v="wearables"/>
    <x v="2581"/>
    <d v="2015-11-16T11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6"/>
    <s v="photobooks"/>
    <x v="2582"/>
    <d v="2016-10-29T18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0"/>
    <s v="wearables"/>
    <x v="2583"/>
    <d v="2015-03-16T12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3"/>
    <s v="play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0"/>
    <s v="wearables"/>
    <x v="2585"/>
    <d v="2014-07-05T18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6"/>
    <s v="photoboo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0"/>
    <s v="wearable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3"/>
    <s v="play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3"/>
    <s v="play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3"/>
    <s v="spaces"/>
    <x v="2590"/>
    <d v="2016-01-26T09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4"/>
    <s v="drama"/>
    <x v="2591"/>
    <d v="2016-03-13T15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0"/>
    <s v="wearable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3"/>
    <s v="space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3"/>
    <s v="plays"/>
    <x v="2594"/>
    <d v="2014-08-07T18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3"/>
    <s v="musical"/>
    <x v="2595"/>
    <d v="2017-02-24T00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0"/>
    <s v="wearable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0"/>
    <s v="wearables"/>
    <x v="2597"/>
    <d v="2016-06-19T03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0"/>
    <s v="wearables"/>
    <x v="2598"/>
    <d v="2015-09-23T15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0"/>
    <s v="wearables"/>
    <x v="2600"/>
    <d v="2016-03-25T15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web"/>
    <x v="2601"/>
    <d v="2012-09-12T22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jazz"/>
    <x v="2602"/>
    <d v="2014-11-12T16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1"/>
    <s v="mobile games"/>
    <x v="2603"/>
    <d v="2013-12-23T16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5"/>
    <s v="children's books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5"/>
    <s v="children's books"/>
    <x v="2605"/>
    <d v="2016-06-17T07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plays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1"/>
    <s v="video games"/>
    <x v="2607"/>
    <d v="2015-08-11T21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gadgets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spaces"/>
    <x v="2609"/>
    <d v="2012-07-15T00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world music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1"/>
    <s v="video games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plays"/>
    <x v="2612"/>
    <d v="2015-01-08T22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4"/>
    <s v="science fic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3"/>
    <s v="plays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4"/>
    <s v="animation"/>
    <x v="2615"/>
    <d v="2016-04-30T07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spaces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6"/>
    <s v="photobooks"/>
    <x v="2617"/>
    <d v="2014-10-20T15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4"/>
    <s v="anim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5"/>
    <s v="art books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6"/>
    <s v="photobooks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6"/>
    <s v="photobooks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6"/>
    <s v="nature"/>
    <x v="2622"/>
    <d v="2016-12-30T12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4"/>
    <s v="science fic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plays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wearables"/>
    <x v="2625"/>
    <d v="2016-11-09T15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6"/>
    <s v="photobooks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wearables"/>
    <x v="2627"/>
    <d v="2015-11-26T15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wearables"/>
    <x v="2628"/>
    <d v="2014-11-30T18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musical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plays"/>
    <x v="2630"/>
    <d v="2016-06-30T05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4"/>
    <s v="drama"/>
    <x v="2631"/>
    <d v="2015-08-29T23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5"/>
    <s v="art books"/>
    <x v="2632"/>
    <d v="2016-05-28T20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1"/>
    <s v="video games"/>
    <x v="2633"/>
    <d v="2014-02-27T18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wearables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3"/>
    <s v="plays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3"/>
    <s v="plays"/>
    <x v="2636"/>
    <d v="2016-10-15T20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1"/>
    <s v="video games"/>
    <x v="2637"/>
    <d v="2016-10-12T08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6"/>
    <s v="people"/>
    <x v="2638"/>
    <d v="2015-01-15T16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web"/>
    <x v="2639"/>
    <d v="2015-02-19T15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wearables"/>
    <x v="2640"/>
    <d v="2015-06-07T22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3"/>
    <s v="musical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3"/>
    <s v="plays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7"/>
    <s v="food trucks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3"/>
    <s v="plays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3"/>
    <s v="plays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wearables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3"/>
    <s v="spaces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3"/>
    <s v="spaces"/>
    <x v="2648"/>
    <d v="2016-03-09T12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4"/>
    <s v="drama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4"/>
    <s v="anim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jazz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1"/>
    <s v="video games"/>
    <x v="2652"/>
    <d v="2014-12-09T22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7"/>
    <s v="food trucks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3"/>
    <s v="musical"/>
    <x v="2654"/>
    <d v="2015-04-21T08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faith"/>
    <x v="2655"/>
    <d v="2016-02-09T15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5"/>
    <s v="children's books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world music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3"/>
    <s v="spaces"/>
    <x v="2658"/>
    <d v="2016-07-30T16:13:14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"/>
    <s v="plays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0"/>
    <s v="wearabl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5"/>
    <s v="children's books"/>
    <x v="2662"/>
    <d v="2015-08-21T12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usical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space exploration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play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play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wearables"/>
    <x v="2667"/>
    <d v="2016-02-10T17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0"/>
    <s v="wearabl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3"/>
    <s v="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3"/>
    <s v="play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1"/>
    <s v="video gam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6"/>
    <s v="photobook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6"/>
    <s v="photobook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faith"/>
    <x v="2675"/>
    <d v="2014-11-10T16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3"/>
    <s v="plays"/>
    <x v="2676"/>
    <d v="2016-05-22T09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jazz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0"/>
    <s v="web"/>
    <x v="2678"/>
    <d v="2015-09-24T14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jazz"/>
    <x v="2679"/>
    <d v="2015-02-27T19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6"/>
    <s v="photobooks"/>
    <x v="2680"/>
    <d v="2016-04-05T23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3"/>
    <s v="plays"/>
    <x v="2681"/>
    <d v="2014-07-10T16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5"/>
    <s v="art boo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3"/>
    <s v="plays"/>
    <x v="2683"/>
    <d v="2015-03-01T13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4"/>
    <s v="science fiction"/>
    <x v="2684"/>
    <d v="2014-08-09T16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0"/>
    <s v="wearable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3"/>
    <s v="plays"/>
    <x v="2687"/>
    <d v="2015-06-29T10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3"/>
    <s v="play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3"/>
    <s v="plays"/>
    <x v="2690"/>
    <d v="2015-06-02T21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3"/>
    <s v="space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0"/>
    <s v="web"/>
    <x v="2692"/>
    <d v="2015-03-25T02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5"/>
    <s v="translation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2"/>
    <s v="faith"/>
    <x v="2694"/>
    <d v="2014-09-25T22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0"/>
    <s v="space exploration"/>
    <x v="2695"/>
    <d v="2015-04-13T22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5"/>
    <s v="children's boo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3"/>
    <s v="play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drama"/>
    <x v="2698"/>
    <d v="2014-06-27T16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5"/>
    <s v="children's books"/>
    <x v="2699"/>
    <d v="2014-08-08T16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1"/>
    <s v="video game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5"/>
    <s v="children's book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mobile games"/>
    <x v="2702"/>
    <d v="2017-04-05T13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wearables"/>
    <x v="2703"/>
    <d v="2017-03-22T10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2"/>
    <s v="faith"/>
    <x v="2704"/>
    <d v="2017-04-05T14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7"/>
    <s v="food trucks"/>
    <x v="2705"/>
    <d v="2017-03-24T15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play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0"/>
    <s v="wearables"/>
    <x v="2707"/>
    <d v="2013-05-27T01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2"/>
    <s v="indie rock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video games"/>
    <x v="2709"/>
    <d v="2016-10-03T22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plays"/>
    <x v="2710"/>
    <d v="2014-08-08T21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play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play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plays"/>
    <x v="2713"/>
    <d v="2015-12-24T10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play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5"/>
    <s v="translation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0"/>
    <s v="wearables"/>
    <x v="2716"/>
    <d v="2015-10-08T02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7"/>
    <s v="restaurants"/>
    <x v="2717"/>
    <d v="2014-12-06T17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play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2"/>
    <s v="faith"/>
    <x v="2719"/>
    <d v="2016-04-17T18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0"/>
    <s v="wearabl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4"/>
    <s v="science fiction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1"/>
    <s v="video games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4"/>
    <s v="animation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4"/>
    <s v="animation"/>
    <x v="2724"/>
    <d v="2015-08-15T02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indie rock"/>
    <x v="2725"/>
    <d v="2017-03-01T12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3"/>
    <s v="plays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4"/>
    <s v="animation"/>
    <x v="2727"/>
    <d v="2015-08-07T11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faith"/>
    <x v="2728"/>
    <d v="2015-12-30T09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3"/>
    <s v="plays"/>
    <x v="2729"/>
    <d v="2015-05-01T00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6"/>
    <s v="places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1"/>
    <s v="video games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plays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0"/>
    <s v="web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0"/>
    <s v="gadgets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1"/>
    <s v="video games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wearables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5"/>
    <s v="fiction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3"/>
    <s v="plays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wearables"/>
    <x v="2739"/>
    <d v="2014-05-05T16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7"/>
    <s v="food trucks"/>
    <x v="2740"/>
    <d v="2015-03-11T18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plays"/>
    <x v="2741"/>
    <d v="2014-10-19T21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plays"/>
    <x v="2742"/>
    <d v="2012-05-15T12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play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space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6"/>
    <s v="nature"/>
    <x v="2745"/>
    <d v="2012-07-14T18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8"/>
    <s v="audio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musical"/>
    <x v="2747"/>
    <d v="2012-06-15T22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plays"/>
    <x v="2748"/>
    <d v="2016-09-02T12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0"/>
    <s v="space exploration"/>
    <x v="2749"/>
    <d v="2015-04-04T13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5"/>
    <s v="translation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5"/>
    <s v="fiction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video games"/>
    <x v="2752"/>
    <d v="2011-12-18T13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plays"/>
    <x v="2753"/>
    <d v="2012-08-26T16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4"/>
    <s v="animation"/>
    <x v="2754"/>
    <d v="2014-09-11T10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plays"/>
    <x v="2755"/>
    <d v="2015-04-08T13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mobile games"/>
    <x v="2756"/>
    <d v="2014-01-11T16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5"/>
    <s v="translation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space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7"/>
    <s v="small batch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5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2"/>
    <s v="faith"/>
    <x v="2761"/>
    <d v="2013-01-02T20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plays"/>
    <x v="2762"/>
    <d v="2012-03-18T18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1"/>
    <s v="video games"/>
    <x v="2763"/>
    <d v="2013-05-24T08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6"/>
    <s v="people"/>
    <x v="2764"/>
    <d v="2012-05-30T14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0"/>
    <s v="wearables"/>
    <x v="2765"/>
    <d v="2012-10-28T08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plays"/>
    <x v="2766"/>
    <d v="2011-08-11T11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0"/>
    <s v="makerspace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0"/>
    <s v="wearables"/>
    <x v="2768"/>
    <d v="2012-03-29T08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4"/>
    <s v="science fiction"/>
    <x v="2769"/>
    <d v="2014-06-05T14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video game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2"/>
    <s v="faith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0"/>
    <s v="wearables"/>
    <x v="2772"/>
    <d v="2013-10-05T15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play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6"/>
    <s v="place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4"/>
    <s v="animation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0"/>
    <s v="wearable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play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video game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2"/>
    <s v="indie rock"/>
    <x v="2779"/>
    <d v="2015-11-22T10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5"/>
    <s v="translations"/>
    <x v="2780"/>
    <d v="2017-03-10T05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3"/>
    <s v="plays"/>
    <x v="2781"/>
    <d v="2015-02-12T02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2"/>
    <s v="world music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5"/>
    <s v="translation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2784"/>
    <d v="2014-10-29T13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6"/>
    <s v="people"/>
    <x v="2785"/>
    <d v="2016-08-05T16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7"/>
    <s v="food trucks"/>
    <x v="2787"/>
    <d v="2014-07-17T23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2788"/>
    <d v="2016-07-29T11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4"/>
    <s v="animation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5"/>
    <s v="translation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hotobook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0"/>
    <s v="wearable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2"/>
    <s v="jazz"/>
    <x v="2794"/>
    <d v="2016-03-03T14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5"/>
    <s v="translations"/>
    <x v="2795"/>
    <d v="2014-06-06T18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video game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6"/>
    <s v="photobook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2"/>
    <s v="jazz"/>
    <x v="2798"/>
    <d v="2015-07-31T11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musical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0"/>
    <s v="wearables"/>
    <x v="2800"/>
    <d v="2015-01-04T08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7"/>
    <s v="food truck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2"/>
    <s v="faith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4"/>
    <s v="drama"/>
    <x v="2803"/>
    <d v="2015-07-15T19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mobile game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0"/>
    <s v="makerspaces"/>
    <x v="2805"/>
    <d v="2015-08-22T07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3"/>
    <s v="plays"/>
    <x v="2806"/>
    <d v="2015-08-05T06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video game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0"/>
    <s v="wearable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hotobooks"/>
    <x v="2810"/>
    <d v="2014-05-31T22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4"/>
    <s v="animation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3"/>
    <s v="spaces"/>
    <x v="2812"/>
    <d v="2015-04-05T23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2"/>
    <s v="jazz"/>
    <x v="2813"/>
    <d v="2016-12-14T12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3"/>
    <s v="musical"/>
    <x v="2814"/>
    <d v="2015-05-09T04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7"/>
    <s v="food trucks"/>
    <x v="2816"/>
    <d v="2015-08-02T11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0"/>
    <s v="wearables"/>
    <x v="2817"/>
    <d v="2015-02-28T10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2"/>
    <s v="jazz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0"/>
    <s v="wearable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video game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7"/>
    <s v="food truck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0"/>
    <s v="web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7"/>
    <s v="food trucks"/>
    <x v="2823"/>
    <d v="2015-03-31T17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7"/>
    <s v="food trucks"/>
    <x v="2824"/>
    <d v="2015-06-12T20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0"/>
    <s v="wearable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7"/>
    <s v="food truck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4"/>
    <s v="animation"/>
    <x v="2827"/>
    <d v="2016-06-03T11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2"/>
    <s v="faith"/>
    <x v="2828"/>
    <d v="2015-10-02T18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0"/>
    <s v="wearables"/>
    <x v="2829"/>
    <d v="2016-06-02T05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4"/>
    <s v="science fiction"/>
    <x v="2830"/>
    <d v="2014-05-11T22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4"/>
    <s v="drama"/>
    <x v="2831"/>
    <d v="2015-07-16T14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musical"/>
    <x v="2832"/>
    <d v="2014-11-23T17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video games"/>
    <x v="2834"/>
    <d v="2015-01-30T18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2"/>
    <s v="jazz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7"/>
    <s v="food trucks"/>
    <x v="2841"/>
    <d v="2015-12-13T13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video game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5"/>
    <s v="children's book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3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4"/>
    <s v="science fiction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3"/>
    <s v="spaces"/>
    <x v="2846"/>
    <d v="2015-05-29T11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6"/>
    <s v="people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5"/>
    <s v="art books"/>
    <x v="2848"/>
    <d v="2015-05-29T10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0"/>
    <s v="wearable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0"/>
    <s v="web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video games"/>
    <x v="2851"/>
    <d v="2016-01-29T18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2"/>
    <s v="jazz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4"/>
    <s v="drama"/>
    <x v="2853"/>
    <d v="2014-09-13T23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4"/>
    <s v="animation"/>
    <x v="2854"/>
    <d v="2015-05-07T12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4"/>
    <s v="animation"/>
    <x v="2855"/>
    <d v="2016-01-29T18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mobile games"/>
    <x v="2856"/>
    <d v="2015-08-08T16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5"/>
    <s v="translations"/>
    <x v="2857"/>
    <d v="2017-02-20T13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5"/>
    <s v="art books"/>
    <x v="2858"/>
    <d v="2014-12-05T06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video game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3"/>
    <s v="plays"/>
    <x v="2860"/>
    <d v="2016-06-19T14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3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3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3"/>
    <s v="musical"/>
    <x v="2863"/>
    <d v="2014-09-09T11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3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3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3"/>
    <s v="musical"/>
    <x v="2866"/>
    <d v="2016-10-14T17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6"/>
    <s v="photobook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video game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mobile game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3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2"/>
    <s v="faith"/>
    <x v="2871"/>
    <d v="2014-12-21T12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3"/>
    <s v="musical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3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3"/>
    <s v="spaces"/>
    <x v="2874"/>
    <d v="2017-01-17T15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5"/>
    <s v="fiction"/>
    <x v="2875"/>
    <d v="2016-05-04T22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3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3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6"/>
    <s v="nature"/>
    <x v="2878"/>
    <d v="2015-07-03T09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3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4"/>
    <s v="animation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3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5"/>
    <s v="translation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0"/>
    <s v="wearables"/>
    <x v="2883"/>
    <d v="2016-02-05T23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2"/>
    <s v="jazz"/>
    <x v="2884"/>
    <d v="2014-12-05T12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video game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5"/>
    <s v="translation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0"/>
    <s v="web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2"/>
    <s v="world music"/>
    <x v="2888"/>
    <d v="2014-10-17T23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0"/>
    <s v="web"/>
    <x v="2889"/>
    <d v="2014-08-29T15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6"/>
    <s v="people"/>
    <x v="2890"/>
    <d v="2014-08-08T22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3"/>
    <s v="spaces"/>
    <x v="2891"/>
    <d v="2016-04-15T15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3"/>
    <s v="musical"/>
    <x v="2892"/>
    <d v="2014-08-25T16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3"/>
    <s v="spaces"/>
    <x v="2893"/>
    <d v="2015-01-08T21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0"/>
    <s v="wearable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2"/>
    <s v="faith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3"/>
    <s v="plays"/>
    <x v="2896"/>
    <d v="2016-12-12T01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7"/>
    <s v="food trucks"/>
    <x v="2897"/>
    <d v="2015-10-11T10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3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2"/>
    <s v="indie rock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3"/>
    <s v="spaces"/>
    <x v="2900"/>
    <d v="2014-08-09T00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5"/>
    <s v="art books"/>
    <x v="2901"/>
    <d v="2015-02-07T16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3"/>
    <s v="space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3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4"/>
    <s v="drama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3"/>
    <s v="musical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3"/>
    <s v="musical"/>
    <x v="2906"/>
    <d v="2015-07-31T20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3"/>
    <s v="musical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7"/>
    <s v="food truck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6"/>
    <s v="nature"/>
    <x v="2909"/>
    <d v="2014-11-25T14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6"/>
    <s v="nature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3"/>
    <s v="spaces"/>
    <x v="2911"/>
    <d v="2015-06-27T13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0"/>
    <s v="web"/>
    <x v="2912"/>
    <d v="2016-01-14T22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3"/>
    <s v="plays"/>
    <x v="2913"/>
    <d v="2014-09-06T17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3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7"/>
    <s v="food trucks"/>
    <x v="2915"/>
    <d v="2016-03-16T03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2"/>
    <s v="world music"/>
    <x v="2916"/>
    <d v="2014-05-19T06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7"/>
    <s v="food trucks"/>
    <x v="2917"/>
    <d v="2015-09-16T00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0"/>
    <s v="wearables"/>
    <x v="2918"/>
    <d v="2015-10-29T10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3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nature"/>
    <x v="2920"/>
    <d v="2015-03-25T13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3"/>
    <s v="plays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6"/>
    <s v="photobooks"/>
    <x v="2922"/>
    <d v="2015-05-18T15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3"/>
    <s v="spaces"/>
    <x v="2923"/>
    <d v="2015-01-23T22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6"/>
    <s v="photobooks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0"/>
    <s v="wearables"/>
    <x v="2925"/>
    <d v="2014-09-11T09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0"/>
    <s v="wearables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5"/>
    <s v="fiction"/>
    <x v="2927"/>
    <d v="2014-07-15T00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3"/>
    <s v="plays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video games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4"/>
    <s v="drama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video games"/>
    <x v="2933"/>
    <d v="2016-06-04T17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3"/>
    <s v="plays"/>
    <x v="2934"/>
    <d v="2014-06-15T10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0"/>
    <s v="web"/>
    <x v="2935"/>
    <d v="2016-08-29T12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3"/>
    <s v="spaces"/>
    <x v="2936"/>
    <d v="2014-10-12T23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4"/>
    <s v="animation"/>
    <x v="2937"/>
    <d v="2014-07-13T05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0"/>
    <s v="web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5"/>
    <s v="fiction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6"/>
    <s v="photobooks"/>
    <x v="2940"/>
    <d v="2015-01-18T13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3"/>
    <s v="play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4"/>
    <s v="animation"/>
    <x v="2942"/>
    <d v="2015-12-16T15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0"/>
    <s v="wearables"/>
    <x v="2943"/>
    <d v="2015-04-12T22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4"/>
    <s v="animation"/>
    <x v="2944"/>
    <d v="2015-06-07T16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0"/>
    <s v="web"/>
    <x v="2945"/>
    <d v="2015-05-23T22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3"/>
    <s v="musical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4"/>
    <s v="drama"/>
    <x v="2947"/>
    <d v="2016-11-24T12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2"/>
    <s v="indie rock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2"/>
    <s v="jazz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3"/>
    <s v="play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play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4"/>
    <s v="animation"/>
    <x v="2952"/>
    <d v="2016-10-16T23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2"/>
    <s v="jazz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3"/>
    <s v="plays"/>
    <x v="2954"/>
    <d v="2017-03-16T08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6"/>
    <s v="people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7"/>
    <s v="small batch"/>
    <x v="2956"/>
    <d v="2016-05-04T18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4"/>
    <s v="science fiction"/>
    <x v="2957"/>
    <d v="2015-03-27T18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3"/>
    <s v="play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0"/>
    <s v="wearables"/>
    <x v="2959"/>
    <d v="2016-06-06T19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3"/>
    <s v="play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7"/>
    <s v="food truck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0"/>
    <s v="wearable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2"/>
    <s v="jazz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2"/>
    <s v="world music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3"/>
    <s v="spaces"/>
    <x v="2965"/>
    <d v="2015-07-07T12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4"/>
    <s v="animation"/>
    <x v="2966"/>
    <d v="2015-09-16T12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0"/>
    <s v="web"/>
    <x v="2967"/>
    <d v="2015-03-08T22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5"/>
    <s v="translation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0"/>
    <s v="web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5"/>
    <s v="children's book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spaces"/>
    <x v="2971"/>
    <d v="2014-08-31T10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2"/>
    <s v="indie rock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6"/>
    <s v="photobook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video game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7"/>
    <s v="food trucks"/>
    <x v="2975"/>
    <d v="2014-11-26T22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5"/>
    <s v="translation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4"/>
    <s v="animation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2978"/>
    <d v="2014-10-20T00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0"/>
    <s v="wearables"/>
    <x v="2979"/>
    <d v="2015-01-06T01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2"/>
    <s v="indie rock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2"/>
    <s v="world music"/>
    <x v="2981"/>
    <d v="2015-09-23T08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4"/>
    <s v="drama"/>
    <x v="2982"/>
    <d v="2016-02-11T11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play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3"/>
    <s v="plays"/>
    <x v="2984"/>
    <d v="2016-08-24T01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5"/>
    <s v="translations"/>
    <x v="2985"/>
    <d v="2016-10-30T23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0"/>
    <s v="space exploration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0"/>
    <s v="web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6"/>
    <s v="photobooks"/>
    <x v="2988"/>
    <d v="2016-06-20T03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video games"/>
    <x v="2989"/>
    <d v="2015-12-20T23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3"/>
    <s v="play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0"/>
    <s v="gadgets"/>
    <x v="2991"/>
    <d v="2017-01-27T15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0"/>
    <s v="wearables"/>
    <x v="2992"/>
    <d v="2016-10-09T13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4"/>
    <s v="science fiction"/>
    <x v="2993"/>
    <d v="2016-02-20T15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5"/>
    <s v="fiction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2"/>
    <s v="jazz"/>
    <x v="2995"/>
    <d v="2017-01-19T10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0"/>
    <s v="wearabl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3"/>
    <s v="musical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plays"/>
    <x v="2998"/>
    <d v="2014-06-15T23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video games"/>
    <x v="2999"/>
    <d v="2017-02-28T21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8"/>
    <s v="audio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0"/>
    <s v="web"/>
    <x v="3001"/>
    <d v="2016-07-13T16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video gam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0"/>
    <s v="wearables"/>
    <x v="3003"/>
    <d v="2016-03-01T00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7"/>
    <s v="restaurant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plays"/>
    <x v="3005"/>
    <d v="2014-10-06T11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0"/>
    <s v="web"/>
    <x v="3006"/>
    <d v="2014-12-14T13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video gam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5"/>
    <s v="art books"/>
    <x v="3008"/>
    <d v="2016-01-21T00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0"/>
    <s v="web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3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3011"/>
    <d v="2015-12-23T17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play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play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0"/>
    <s v="wearables"/>
    <x v="3014"/>
    <d v="2014-11-05T00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5"/>
    <s v="art book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play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2"/>
    <s v="indie rock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7"/>
    <s v="food truck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0"/>
    <s v="wearabl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video gam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4"/>
    <s v="animation"/>
    <x v="3022"/>
    <d v="2016-08-27T17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5"/>
    <s v="fiction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play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play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4"/>
    <s v="science fiction"/>
    <x v="3026"/>
    <d v="2017-03-03T06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0"/>
    <s v="wearables"/>
    <x v="3027"/>
    <d v="2015-03-20T10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0"/>
    <s v="wearables"/>
    <x v="3028"/>
    <d v="2016-08-15T01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0"/>
    <s v="wearabl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pl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video games"/>
    <x v="3031"/>
    <d v="2016-10-14T16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4"/>
    <s v="animation"/>
    <x v="3032"/>
    <d v="2015-09-10T20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play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4"/>
    <s v="animation"/>
    <x v="3034"/>
    <d v="2016-10-31T22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2"/>
    <s v="jazz"/>
    <x v="3035"/>
    <d v="2013-05-04T08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5"/>
    <s v="fiction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7"/>
    <s v="food trucks"/>
    <x v="3037"/>
    <d v="2010-10-01T23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4"/>
    <s v="animation"/>
    <x v="3038"/>
    <d v="2016-03-04T01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0"/>
    <s v="wearables"/>
    <x v="3039"/>
    <d v="2013-12-29T02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2"/>
    <s v="jazz"/>
    <x v="3040"/>
    <d v="2015-06-26T18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plays"/>
    <x v="3041"/>
    <d v="2016-01-20T15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3"/>
    <s v="musical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play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5"/>
    <s v="children's book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video games"/>
    <x v="3046"/>
    <d v="2014-09-09T23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3"/>
    <s v="plays"/>
    <x v="3047"/>
    <d v="2016-04-27T08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5"/>
    <s v="fiction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plays"/>
    <x v="3049"/>
    <d v="2015-06-13T19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6"/>
    <s v="photobooks"/>
    <x v="3050"/>
    <d v="2016-05-04T23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0"/>
    <s v="wearables"/>
    <x v="3051"/>
    <d v="2017-02-08T04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0"/>
    <s v="space exploration"/>
    <x v="3052"/>
    <d v="2015-05-28T10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3"/>
    <s v="play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2"/>
    <s v="jazz"/>
    <x v="3054"/>
    <d v="2015-03-01T20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6"/>
    <s v="photobooks"/>
    <x v="3055"/>
    <d v="2015-01-09T17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4"/>
    <s v="animation"/>
    <x v="3056"/>
    <d v="2014-09-29T10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4"/>
    <s v="drama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0"/>
    <s v="web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video games"/>
    <x v="3059"/>
    <d v="2014-08-08T17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5"/>
    <s v="children's books"/>
    <x v="3060"/>
    <d v="2015-09-28T01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3"/>
    <s v="play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3"/>
    <s v="plays"/>
    <x v="3062"/>
    <d v="2015-09-30T13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3"/>
    <s v="plays"/>
    <x v="3063"/>
    <d v="2016-10-22T17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photobooks"/>
    <x v="3064"/>
    <d v="2015-11-22T01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3"/>
    <s v="plays"/>
    <x v="3065"/>
    <d v="2014-07-29T20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0"/>
    <s v="wearabl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0"/>
    <s v="wearabl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0"/>
    <s v="wearabl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5"/>
    <s v="fiction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3"/>
    <s v="plays"/>
    <x v="3070"/>
    <d v="2016-12-07T12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0"/>
    <s v="space exploration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4"/>
    <s v="science fiction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3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7"/>
    <s v="food trucks"/>
    <x v="3074"/>
    <d v="2016-03-10T08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3"/>
    <s v="plays"/>
    <x v="3075"/>
    <d v="2016-08-18T21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3"/>
    <s v="play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0"/>
    <s v="web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3"/>
    <s v="play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4"/>
    <s v="animation"/>
    <x v="3079"/>
    <d v="2015-03-22T11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7"/>
    <s v="restaurant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3"/>
    <s v="play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3"/>
    <s v="musical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6"/>
    <s v="photobook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video gam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7"/>
    <s v="food truck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0"/>
    <s v="gadget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0"/>
    <s v="wearabl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video gam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5"/>
    <s v="fiction"/>
    <x v="3089"/>
    <d v="2016-07-08T20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places"/>
    <x v="3090"/>
    <d v="2015-05-01T13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mobile gam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2"/>
    <s v="faith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3"/>
    <s v="musical"/>
    <x v="3093"/>
    <d v="2014-05-31T22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5"/>
    <s v="translations"/>
    <x v="3094"/>
    <d v="2015-09-20T14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3"/>
    <s v="play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7"/>
    <s v="food truck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0"/>
    <s v="wearables"/>
    <x v="3097"/>
    <d v="2016-10-07T09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video gam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0"/>
    <s v="gadget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video gam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3"/>
    <s v="plays"/>
    <x v="3101"/>
    <d v="2015-07-16T02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8"/>
    <s v="audio"/>
    <x v="3102"/>
    <d v="2016-08-23T03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7"/>
    <s v="food trucks"/>
    <x v="3103"/>
    <d v="2015-06-11T22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0"/>
    <s v="web"/>
    <x v="3104"/>
    <d v="2015-02-02T21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3"/>
    <s v="play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3"/>
    <s v="plays"/>
    <x v="3106"/>
    <d v="2015-09-16T17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3"/>
    <s v="plays"/>
    <x v="3107"/>
    <d v="2015-05-11T14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0"/>
    <s v="wearabl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3"/>
    <s v="musical"/>
    <x v="3109"/>
    <d v="2014-08-27T22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0"/>
    <s v="web"/>
    <x v="3110"/>
    <d v="2017-02-18T19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2"/>
    <s v="jazz"/>
    <x v="3111"/>
    <d v="2014-10-04T09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3"/>
    <s v="plays"/>
    <x v="3112"/>
    <d v="2016-10-31T21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0"/>
    <s v="space exploration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7"/>
    <s v="food trucks"/>
    <x v="3114"/>
    <d v="2014-09-21T10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2"/>
    <s v="jazz"/>
    <x v="3115"/>
    <d v="2016-06-05T05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3"/>
    <s v="plays"/>
    <x v="3116"/>
    <d v="2015-04-01T07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video games"/>
    <x v="3117"/>
    <d v="2016-05-27T08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5"/>
    <s v="art book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8"/>
    <s v="audio"/>
    <x v="3119"/>
    <d v="2015-03-26T19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0"/>
    <s v="web"/>
    <x v="3120"/>
    <d v="2016-05-05T16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6"/>
    <s v="photobooks"/>
    <x v="3121"/>
    <d v="2014-09-26T11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0"/>
    <s v="web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4"/>
    <s v="animation"/>
    <x v="3123"/>
    <d v="2016-07-09T18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0"/>
    <s v="wearables"/>
    <x v="3124"/>
    <d v="2015-02-02T13:43:21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4"/>
    <s v="animation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wearabl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0"/>
    <s v="web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video game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6"/>
    <s v="photobooks"/>
    <x v="3129"/>
    <d v="2017-04-18T14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3"/>
    <s v="plays"/>
    <x v="3130"/>
    <d v="2017-04-13T23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4"/>
    <s v="animation"/>
    <x v="3131"/>
    <d v="2017-04-08T07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0"/>
    <s v="gadget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0"/>
    <s v="wearable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0"/>
    <s v="wearable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2"/>
    <s v="jazz"/>
    <x v="3135"/>
    <d v="2017-04-03T22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0"/>
    <s v="wearables"/>
    <x v="3136"/>
    <d v="2017-03-31T17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3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0"/>
    <s v="wearable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2"/>
    <s v="jazz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0"/>
    <s v="web"/>
    <x v="3140"/>
    <d v="2017-04-07T11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3"/>
    <s v="musical"/>
    <x v="3141"/>
    <d v="2017-04-16T15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3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3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7"/>
    <s v="food trucks"/>
    <x v="3144"/>
    <d v="2017-03-19T01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5"/>
    <s v="translations"/>
    <x v="3145"/>
    <d v="2017-03-27T18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0"/>
    <s v="web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0"/>
    <s v="web"/>
    <x v="3147"/>
    <d v="2014-11-06T19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0"/>
    <s v="gadgets"/>
    <x v="3148"/>
    <d v="2014-09-30T23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3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0"/>
    <s v="wearables"/>
    <x v="3150"/>
    <d v="2011-01-24T23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3"/>
    <s v="spaces"/>
    <x v="3151"/>
    <d v="2014-09-10T15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4"/>
    <s v="animation"/>
    <x v="3152"/>
    <d v="2013-11-02T15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2"/>
    <s v="jazz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7"/>
    <s v="food truck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0"/>
    <s v="wearable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0"/>
    <s v="wearables"/>
    <x v="3156"/>
    <d v="2012-06-01T17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5"/>
    <s v="children's books"/>
    <x v="3157"/>
    <d v="2014-07-19T00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5"/>
    <s v="translations"/>
    <x v="3158"/>
    <d v="2013-07-22T15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4"/>
    <s v="drama"/>
    <x v="3159"/>
    <d v="2012-01-18T18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5"/>
    <s v="children's books"/>
    <x v="3161"/>
    <d v="2014-10-15T07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0"/>
    <s v="wearable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4"/>
    <s v="animation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0"/>
    <s v="wearables"/>
    <x v="3164"/>
    <d v="2014-06-09T14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0"/>
    <s v="wearables"/>
    <x v="3165"/>
    <d v="2011-05-02T22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mobile games"/>
    <x v="3166"/>
    <d v="2014-11-26T02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5"/>
    <s v="children's books"/>
    <x v="3167"/>
    <d v="2014-08-01T23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3168"/>
    <d v="2014-06-13T17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7"/>
    <s v="restaurants"/>
    <x v="3169"/>
    <d v="2013-12-12T23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video game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0"/>
    <s v="web"/>
    <x v="3173"/>
    <d v="2014-09-26T16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0"/>
    <s v="gadgets"/>
    <x v="3174"/>
    <d v="2014-08-25T15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4"/>
    <s v="animation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2"/>
    <s v="faith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musical"/>
    <x v="3177"/>
    <d v="2014-06-21T11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0"/>
    <s v="web"/>
    <x v="3178"/>
    <d v="2014-07-16T09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0"/>
    <s v="web"/>
    <x v="3179"/>
    <d v="2013-05-06T11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0"/>
    <s v="web"/>
    <x v="3180"/>
    <d v="2014-06-20T04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2"/>
    <s v="indie rock"/>
    <x v="3181"/>
    <d v="2014-06-15T11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8"/>
    <s v="audio"/>
    <x v="3182"/>
    <d v="2012-01-31T12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8"/>
    <s v="audio"/>
    <x v="3183"/>
    <d v="2013-08-23T14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eople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7"/>
    <s v="food trucks"/>
    <x v="3185"/>
    <d v="2014-07-16T18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0"/>
    <s v="space exploration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3"/>
    <s v="plays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3"/>
    <s v="spaces"/>
    <x v="3189"/>
    <d v="2015-05-24T03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3"/>
    <s v="plays"/>
    <x v="3190"/>
    <d v="2016-12-08T23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3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3"/>
    <s v="plays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3"/>
    <s v="plays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7"/>
    <s v="food trucks"/>
    <x v="3194"/>
    <d v="2015-07-26T20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0"/>
    <s v="wearables"/>
    <x v="3195"/>
    <d v="2015-02-12T09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0"/>
    <s v="web"/>
    <x v="3196"/>
    <d v="2015-08-01T09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3"/>
    <s v="plays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3"/>
    <s v="plays"/>
    <x v="3198"/>
    <d v="2015-02-16T05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0"/>
    <s v="wearables"/>
    <x v="3199"/>
    <d v="2014-09-06T16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4"/>
    <s v="science fiction"/>
    <x v="3200"/>
    <d v="2016-04-30T00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0"/>
    <s v="web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2"/>
    <s v="world music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3"/>
    <s v="plays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3"/>
    <s v="plays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0"/>
    <s v="space exploration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3"/>
    <s v="plays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0"/>
    <s v="space exploration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2"/>
    <s v="faith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0"/>
    <s v="wearable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0"/>
    <s v="makerspace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4"/>
    <s v="drama"/>
    <x v="3211"/>
    <d v="2014-08-14T21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2"/>
    <s v="jazz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5"/>
    <s v="translation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0"/>
    <s v="wearable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5"/>
    <s v="fiction"/>
    <x v="3215"/>
    <d v="2015-09-09T22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video games"/>
    <x v="3216"/>
    <d v="2015-07-11T09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5"/>
    <s v="children's book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7"/>
    <s v="food trucks"/>
    <x v="3218"/>
    <d v="2014-12-30T19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spaces"/>
    <x v="3219"/>
    <d v="2015-03-22T17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5"/>
    <s v="art book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0"/>
    <s v="wearables"/>
    <x v="3221"/>
    <d v="2015-07-05T11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7"/>
    <s v="food trucks"/>
    <x v="3222"/>
    <d v="2015-10-24T16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4"/>
    <s v="animation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video games"/>
    <x v="3227"/>
    <d v="2017-01-17T16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0"/>
    <s v="wearables"/>
    <x v="3228"/>
    <d v="2015-12-16T23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2"/>
    <s v="jazz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video game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4"/>
    <s v="animation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0"/>
    <s v="web"/>
    <x v="3232"/>
    <d v="2016-05-03T22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2"/>
    <s v="indie rock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2"/>
    <s v="world music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video game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0"/>
    <s v="web"/>
    <x v="3236"/>
    <d v="2016-12-28T17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7"/>
    <s v="food truck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0"/>
    <s v="wearable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0"/>
    <s v="wearables"/>
    <x v="3241"/>
    <d v="2014-10-14T01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4"/>
    <s v="animation"/>
    <x v="3242"/>
    <d v="2014-09-19T13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3243"/>
    <d v="2015-10-08T19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5"/>
    <s v="translations"/>
    <x v="3244"/>
    <d v="2016-12-01T12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5"/>
    <s v="children's books"/>
    <x v="3245"/>
    <d v="2015-06-11T21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4"/>
    <s v="animation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6"/>
    <s v="people"/>
    <x v="3247"/>
    <d v="2015-07-12T05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4"/>
    <s v="animation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7"/>
    <s v="food truck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0"/>
    <s v="wearables"/>
    <x v="3250"/>
    <d v="2014-11-05T13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5"/>
    <s v="fiction"/>
    <x v="3251"/>
    <d v="2015-06-21T12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7"/>
    <s v="food trucks"/>
    <x v="3252"/>
    <d v="2016-09-07T06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2"/>
    <s v="faith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video games"/>
    <x v="3254"/>
    <d v="2015-03-25T20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4"/>
    <s v="drama"/>
    <x v="3255"/>
    <d v="2014-10-07T13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7"/>
    <s v="small batch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5"/>
    <s v="children's books"/>
    <x v="3257"/>
    <d v="2017-02-22T08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4"/>
    <s v="science fiction"/>
    <x v="3258"/>
    <d v="2015-01-08T16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7"/>
    <s v="food trucks"/>
    <x v="3259"/>
    <d v="2016-09-30T22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0"/>
    <s v="web"/>
    <x v="3260"/>
    <d v="2015-11-30T12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5"/>
    <s v="fiction"/>
    <x v="3261"/>
    <d v="2015-07-16T12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7"/>
    <s v="food trucks"/>
    <x v="3262"/>
    <d v="2014-12-21T23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7"/>
    <s v="food trucks"/>
    <x v="3263"/>
    <d v="2015-10-30T16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0"/>
    <s v="web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5"/>
    <s v="fiction"/>
    <x v="3265"/>
    <d v="2015-12-03T12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video game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7"/>
    <s v="food truck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video game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0"/>
    <s v="web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7"/>
    <s v="food trucks"/>
    <x v="3270"/>
    <d v="2015-07-12T07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4"/>
    <s v="animation"/>
    <x v="3271"/>
    <d v="2014-11-02T06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0"/>
    <s v="web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2"/>
    <s v="faith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5"/>
    <s v="art books"/>
    <x v="3275"/>
    <d v="2015-02-08T23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4"/>
    <s v="animation"/>
    <x v="3276"/>
    <d v="2016-03-31T22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mobile game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5"/>
    <s v="children's book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3"/>
    <s v="space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3"/>
    <s v="musical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5"/>
    <s v="art book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0"/>
    <s v="web"/>
    <x v="3283"/>
    <d v="2016-02-10T16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7"/>
    <s v="food trucks"/>
    <x v="3284"/>
    <d v="2016-01-29T00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3"/>
    <s v="space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3286"/>
    <d v="2016-08-15T15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0"/>
    <s v="wearable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7"/>
    <s v="food truck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2"/>
    <s v="jazz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7"/>
    <s v="restaurant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7"/>
    <s v="food trucks"/>
    <x v="3291"/>
    <d v="2015-09-16T22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0"/>
    <s v="space exploration"/>
    <x v="3293"/>
    <d v="2017-03-04T05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2"/>
    <s v="faith"/>
    <x v="3294"/>
    <d v="2015-06-16T07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4"/>
    <s v="science fiction"/>
    <x v="3295"/>
    <d v="2016-09-26T05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0"/>
    <s v="web"/>
    <x v="3296"/>
    <d v="2015-11-22T17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video game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0"/>
    <s v="web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0"/>
    <s v="wearables"/>
    <x v="3299"/>
    <d v="2015-10-14T17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video game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7"/>
    <s v="food trucks"/>
    <x v="3301"/>
    <d v="2016-08-01T01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0"/>
    <s v="web"/>
    <x v="3302"/>
    <d v="2016-12-07T03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5"/>
    <s v="art books"/>
    <x v="3303"/>
    <d v="2015-03-28T09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2"/>
    <s v="world music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4"/>
    <s v="drama"/>
    <x v="3306"/>
    <d v="2016-06-09T22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0"/>
    <s v="wearables"/>
    <x v="3307"/>
    <d v="2016-05-14T20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video games"/>
    <x v="3308"/>
    <d v="2016-04-13T16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mobile games"/>
    <x v="3309"/>
    <d v="2016-10-16T10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0"/>
    <s v="gadget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0"/>
    <s v="wearables"/>
    <x v="3311"/>
    <d v="2015-10-17T02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2"/>
    <s v="jazz"/>
    <x v="3312"/>
    <d v="2016-11-11T17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video games"/>
    <x v="3313"/>
    <d v="2016-01-26T20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video game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mobile game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5"/>
    <s v="translations"/>
    <x v="3316"/>
    <d v="2014-08-08T08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ces"/>
    <x v="3317"/>
    <d v="2016-06-07T19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6"/>
    <s v="photobooks"/>
    <x v="3318"/>
    <d v="2016-04-10T21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mobile games"/>
    <x v="3319"/>
    <d v="2015-01-31T09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7"/>
    <s v="food truck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7"/>
    <s v="food truck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0"/>
    <s v="web"/>
    <x v="3323"/>
    <d v="2016-09-25T03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7"/>
    <s v="food truck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7"/>
    <s v="food trucks"/>
    <x v="3325"/>
    <d v="2015-04-05T12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space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7"/>
    <s v="food truck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mobile games"/>
    <x v="3328"/>
    <d v="2014-07-04T20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0"/>
    <s v="wearable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7"/>
    <s v="food truck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video games"/>
    <x v="3331"/>
    <d v="2015-10-06T11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mobile game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nature"/>
    <x v="3333"/>
    <d v="2015-06-15T11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4"/>
    <s v="animation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5"/>
    <s v="children's books"/>
    <x v="3335"/>
    <d v="2014-08-03T18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4"/>
    <s v="animation"/>
    <x v="3336"/>
    <d v="2016-04-05T03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7"/>
    <s v="food trucks"/>
    <x v="3337"/>
    <d v="2014-10-10T16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0"/>
    <s v="web"/>
    <x v="3339"/>
    <d v="2016-07-28T10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0"/>
    <s v="web"/>
    <x v="3340"/>
    <d v="2016-12-06T18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0"/>
    <s v="web"/>
    <x v="3341"/>
    <d v="2016-06-12T12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2"/>
    <s v="jazz"/>
    <x v="3342"/>
    <d v="2015-03-31T23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5"/>
    <s v="translations"/>
    <x v="3343"/>
    <d v="2016-04-13T08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3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4"/>
    <s v="drama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eople"/>
    <x v="3347"/>
    <d v="2016-05-08T16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mobile game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0"/>
    <s v="wearables"/>
    <x v="3350"/>
    <d v="2015-11-29T18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4"/>
    <s v="drama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0"/>
    <s v="wearables"/>
    <x v="3352"/>
    <d v="2016-07-01T18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5"/>
    <s v="fiction"/>
    <x v="3353"/>
    <d v="2016-05-02T18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7"/>
    <s v="food trucks"/>
    <x v="3354"/>
    <d v="2015-10-28T23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2"/>
    <s v="faith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mobile game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3"/>
    <s v="space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3358"/>
    <d v="2014-11-19T03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0"/>
    <s v="wearables"/>
    <x v="3359"/>
    <d v="2017-02-24T20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0"/>
    <s v="web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video game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0"/>
    <s v="web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0"/>
    <s v="wearables"/>
    <x v="3363"/>
    <d v="2014-08-19T11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0"/>
    <s v="web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0"/>
    <s v="web"/>
    <x v="3365"/>
    <d v="2015-12-12T21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3"/>
    <s v="musical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2"/>
    <s v="faith"/>
    <x v="3367"/>
    <d v="2015-08-01T17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2"/>
    <s v="jazz"/>
    <x v="3368"/>
    <d v="2015-01-01T00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mobile games"/>
    <x v="3369"/>
    <d v="2017-01-14T19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0"/>
    <s v="wearables"/>
    <x v="3370"/>
    <d v="2016-12-17T03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2"/>
    <s v="jazz"/>
    <x v="3371"/>
    <d v="2015-12-02T15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space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4"/>
    <s v="science fiction"/>
    <x v="3373"/>
    <d v="2015-07-18T11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4"/>
    <s v="drama"/>
    <x v="3374"/>
    <d v="2015-10-28T12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5"/>
    <s v="translations"/>
    <x v="3375"/>
    <d v="2014-05-18T09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nature"/>
    <x v="3376"/>
    <d v="2015-04-25T10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7"/>
    <s v="food trucks"/>
    <x v="3377"/>
    <d v="2015-03-20T11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5"/>
    <s v="children's books"/>
    <x v="3378"/>
    <d v="2014-08-31T08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0"/>
    <s v="makerspace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0"/>
    <s v="web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7"/>
    <s v="food trucks"/>
    <x v="3383"/>
    <d v="2016-06-23T13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0"/>
    <s v="web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2"/>
    <s v="jazz"/>
    <x v="3385"/>
    <d v="2014-12-10T15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3"/>
    <s v="space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0"/>
    <s v="wearables"/>
    <x v="3387"/>
    <d v="2014-12-14T13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0"/>
    <s v="wearables"/>
    <x v="3388"/>
    <d v="2015-06-18T06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2"/>
    <s v="jazz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2"/>
    <s v="jazz"/>
    <x v="3390"/>
    <d v="2014-07-10T13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4"/>
    <s v="animation"/>
    <x v="3392"/>
    <d v="2016-05-06T15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8"/>
    <s v="audio"/>
    <x v="3393"/>
    <d v="2014-11-05T19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4"/>
    <s v="animation"/>
    <x v="3394"/>
    <d v="2014-07-27T09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3395"/>
    <d v="2015-05-30T13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3396"/>
    <d v="2014-05-31T22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0"/>
    <s v="gadget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ces"/>
    <x v="3398"/>
    <d v="2014-11-21T12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spaces"/>
    <x v="3399"/>
    <d v="2015-02-21T17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3"/>
    <s v="musical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4"/>
    <s v="science fiction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space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0"/>
    <s v="wearable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4"/>
    <s v="science fiction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0"/>
    <s v="web"/>
    <x v="3405"/>
    <d v="2016-03-01T18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7"/>
    <s v="food trucks"/>
    <x v="3406"/>
    <d v="2014-07-16T06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video game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3408"/>
    <d v="2014-07-18T18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5"/>
    <s v="fiction"/>
    <x v="3409"/>
    <d v="2016-07-31T15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0"/>
    <s v="web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7"/>
    <s v="food truck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5"/>
    <s v="children's book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3"/>
    <s v="spaces"/>
    <x v="3413"/>
    <d v="2015-02-27T23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3414"/>
    <d v="2016-12-01T02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5"/>
    <s v="fiction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7"/>
    <s v="food truck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video games"/>
    <x v="3419"/>
    <d v="2016-04-06T16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5"/>
    <s v="translation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5"/>
    <s v="children's book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4"/>
    <s v="drama"/>
    <x v="3422"/>
    <d v="2015-12-13T19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0"/>
    <s v="wearable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video games"/>
    <x v="3425"/>
    <d v="2014-10-04T09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mobile games"/>
    <x v="3426"/>
    <d v="2014-09-20T21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2"/>
    <s v="faith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0"/>
    <s v="wearables"/>
    <x v="3429"/>
    <d v="2016-11-01T19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2"/>
    <s v="faith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3"/>
    <s v="spaces"/>
    <x v="3431"/>
    <d v="2014-08-18T12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3432"/>
    <d v="2016-02-05T17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0"/>
    <s v="wearables"/>
    <x v="3433"/>
    <d v="2014-06-16T22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video game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4"/>
    <s v="animation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0"/>
    <s v="web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0"/>
    <s v="web"/>
    <x v="3437"/>
    <d v="2015-08-19T12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0"/>
    <s v="web"/>
    <x v="3438"/>
    <d v="2015-05-02T16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0"/>
    <s v="wearables"/>
    <x v="3439"/>
    <d v="2016-01-18T23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5"/>
    <s v="translation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5"/>
    <s v="translations"/>
    <x v="3441"/>
    <d v="2015-11-13T15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0"/>
    <s v="web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7"/>
    <s v="food truck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7"/>
    <s v="food trucks"/>
    <x v="3444"/>
    <d v="2016-06-08T08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7"/>
    <s v="food truck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3446"/>
    <d v="2015-02-05T07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musical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3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2"/>
    <s v="faith"/>
    <x v="3452"/>
    <d v="2014-07-22T22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3"/>
    <s v="space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0"/>
    <s v="wearable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5"/>
    <s v="children's books"/>
    <x v="3455"/>
    <d v="2016-10-13T13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0"/>
    <s v="web"/>
    <x v="3456"/>
    <d v="2014-08-01T01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4"/>
    <s v="animation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0"/>
    <s v="web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7"/>
    <s v="food trucks"/>
    <x v="3459"/>
    <d v="2016-05-20T06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0"/>
    <s v="gadget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0"/>
    <s v="web"/>
    <x v="3461"/>
    <d v="2016-10-28T22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video game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video games"/>
    <x v="3463"/>
    <d v="2016-10-10T22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video game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7"/>
    <s v="food trucks"/>
    <x v="3465"/>
    <d v="2015-08-09T11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7"/>
    <s v="food trucks"/>
    <x v="3466"/>
    <d v="2016-04-19T18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7"/>
    <s v="food truck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3469"/>
    <d v="2016-04-28T10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video game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4"/>
    <s v="animation"/>
    <x v="3472"/>
    <d v="2014-11-06T00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3"/>
    <s v="spaces"/>
    <x v="3473"/>
    <d v="2015-03-20T15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3"/>
    <s v="spaces"/>
    <x v="3474"/>
    <d v="2016-07-20T07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video game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7"/>
    <s v="food trucks"/>
    <x v="3476"/>
    <d v="2014-10-26T22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7"/>
    <s v="restaurants"/>
    <x v="3477"/>
    <d v="2015-05-16T22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spaces"/>
    <x v="3478"/>
    <d v="2015-03-16T16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7"/>
    <s v="food truck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7"/>
    <s v="food trucks"/>
    <x v="3480"/>
    <d v="2015-07-10T16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4"/>
    <s v="animation"/>
    <x v="3481"/>
    <d v="2015-01-02T00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6"/>
    <s v="people"/>
    <x v="3482"/>
    <d v="2014-07-06T13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video game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7"/>
    <s v="food truck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4"/>
    <s v="animation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7"/>
    <s v="food trucks"/>
    <x v="3486"/>
    <d v="2015-06-03T01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5"/>
    <s v="translation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6"/>
    <s v="place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0"/>
    <s v="web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4"/>
    <s v="drama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mobile game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3"/>
    <s v="space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5"/>
    <s v="fiction"/>
    <x v="3494"/>
    <d v="2016-11-26T01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video game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2"/>
    <s v="jazz"/>
    <x v="3496"/>
    <d v="2016-09-11T15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0"/>
    <s v="wearable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mobile games"/>
    <x v="3498"/>
    <d v="2016-05-28T16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0"/>
    <s v="web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0"/>
    <s v="wearables"/>
    <x v="3500"/>
    <d v="2016-03-06T23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5"/>
    <s v="translations"/>
    <x v="3501"/>
    <d v="2015-09-11T13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4"/>
    <s v="animation"/>
    <x v="3502"/>
    <d v="2016-03-15T22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4"/>
    <s v="animation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4"/>
    <s v="animation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mobile game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7"/>
    <s v="food trucks"/>
    <x v="3506"/>
    <d v="2014-08-23T12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5"/>
    <s v="translations"/>
    <x v="3507"/>
    <d v="2016-05-31T17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5"/>
    <s v="translation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5"/>
    <s v="fiction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5"/>
    <s v="art books"/>
    <x v="3510"/>
    <d v="2014-07-02T09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2"/>
    <s v="faith"/>
    <x v="3511"/>
    <d v="2014-11-07T13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0"/>
    <s v="gadget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0"/>
    <s v="web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3"/>
    <s v="spaces"/>
    <x v="3514"/>
    <d v="2015-02-01T23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spaces"/>
    <x v="3515"/>
    <d v="2015-05-31T13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3"/>
    <s v="musical"/>
    <x v="3516"/>
    <d v="2014-09-07T22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0"/>
    <s v="space exploration"/>
    <x v="3518"/>
    <d v="2014-10-02T09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4"/>
    <s v="animation"/>
    <x v="3519"/>
    <d v="2015-03-04T09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0"/>
    <s v="space exploration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0"/>
    <s v="space exploration"/>
    <x v="3522"/>
    <d v="2015-09-15T05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0"/>
    <s v="web"/>
    <x v="3523"/>
    <d v="2016-09-25T18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0"/>
    <s v="web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3"/>
    <s v="spaces"/>
    <x v="3525"/>
    <d v="2015-08-09T11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0"/>
    <s v="web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8"/>
    <s v="audio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0"/>
    <s v="web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video games"/>
    <x v="3529"/>
    <d v="2015-07-12T20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4"/>
    <s v="science fiction"/>
    <x v="3530"/>
    <d v="2016-04-10T15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7"/>
    <s v="restaurants"/>
    <x v="3533"/>
    <d v="2015-11-11T14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ces"/>
    <x v="3534"/>
    <d v="2015-10-01T10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hotobook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0"/>
    <s v="web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3"/>
    <s v="spaces"/>
    <x v="3538"/>
    <d v="2016-08-17T05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4"/>
    <s v="animation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4"/>
    <s v="drama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video games"/>
    <x v="3541"/>
    <d v="2015-08-31T12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musical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3543"/>
    <d v="2015-06-25T13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0"/>
    <s v="web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4"/>
    <s v="animation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mobile games"/>
    <x v="3546"/>
    <d v="2015-03-31T22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0"/>
    <s v="web"/>
    <x v="3547"/>
    <d v="2016-05-13T22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0"/>
    <s v="web"/>
    <x v="3548"/>
    <d v="2016-03-04T20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0"/>
    <s v="web"/>
    <x v="3549"/>
    <d v="2015-09-04T04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3"/>
    <s v="musical"/>
    <x v="3550"/>
    <d v="2016-05-02T16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video game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7"/>
    <s v="food trucks"/>
    <x v="3552"/>
    <d v="2014-06-28T09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4"/>
    <s v="science fiction"/>
    <x v="3553"/>
    <d v="2015-08-11T19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musical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7"/>
    <s v="food trucks"/>
    <x v="3555"/>
    <d v="2016-11-17T06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3"/>
    <s v="spaces"/>
    <x v="3556"/>
    <d v="2014-08-17T10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0"/>
    <s v="space exploration"/>
    <x v="3557"/>
    <d v="2014-05-05T01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8"/>
    <s v="audio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2"/>
    <s v="faith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mobile game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6"/>
    <s v="people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video game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0"/>
    <s v="web"/>
    <x v="3563"/>
    <d v="2016-08-01T14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space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video game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0"/>
    <s v="web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7"/>
    <s v="restaurant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video game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4"/>
    <s v="drama"/>
    <x v="3569"/>
    <d v="2015-01-08T11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0"/>
    <s v="wearables"/>
    <x v="3570"/>
    <d v="2014-12-31T02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video games"/>
    <x v="3571"/>
    <d v="2014-10-30T15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0"/>
    <s v="web"/>
    <x v="3572"/>
    <d v="2015-06-21T08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space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spaces"/>
    <x v="3575"/>
    <d v="2016-08-10T22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3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3577"/>
    <d v="2015-04-26T01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video game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7"/>
    <s v="food trucks"/>
    <x v="3579"/>
    <d v="2016-03-31T12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video game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3581"/>
    <d v="2014-07-30T06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2"/>
    <s v="faith"/>
    <x v="3582"/>
    <d v="2016-04-04T21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4"/>
    <s v="science fiction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0"/>
    <s v="web"/>
    <x v="3584"/>
    <d v="2015-07-13T02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nature"/>
    <x v="3585"/>
    <d v="2014-12-21T12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6"/>
    <s v="nature"/>
    <x v="3586"/>
    <d v="2016-09-23T11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2"/>
    <s v="faith"/>
    <x v="3587"/>
    <d v="2016-06-27T14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musical"/>
    <x v="3589"/>
    <d v="2015-05-26T10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4"/>
    <s v="animation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0"/>
    <s v="web"/>
    <x v="3591"/>
    <d v="2015-01-23T23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0"/>
    <s v="wearable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7"/>
    <s v="food trucks"/>
    <x v="3594"/>
    <d v="2016-09-03T20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4"/>
    <s v="animation"/>
    <x v="3595"/>
    <d v="2015-03-13T01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5"/>
    <s v="fiction"/>
    <x v="3596"/>
    <d v="2014-08-26T12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3597"/>
    <d v="2016-03-03T00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7"/>
    <s v="food trucks"/>
    <x v="3598"/>
    <d v="2014-09-02T23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3"/>
    <s v="spaces"/>
    <x v="3599"/>
    <d v="2015-08-29T19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3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7"/>
    <s v="food truck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0"/>
    <s v="gadget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space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2"/>
    <s v="faith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0"/>
    <s v="web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0"/>
    <s v="web"/>
    <x v="3606"/>
    <d v="2016-08-14T09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0"/>
    <s v="web"/>
    <x v="3607"/>
    <d v="2015-12-14T19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0"/>
    <s v="web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video games"/>
    <x v="3609"/>
    <d v="2016-03-30T17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7"/>
    <s v="food truck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7"/>
    <s v="food truck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3612"/>
    <d v="2014-06-09T12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3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space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video games"/>
    <x v="3617"/>
    <d v="2017-02-27T19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0"/>
    <s v="wearables"/>
    <x v="3618"/>
    <d v="2015-06-03T10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4"/>
    <s v="animation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5"/>
    <s v="translations"/>
    <x v="3620"/>
    <d v="2015-03-04T23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7"/>
    <s v="food trucks"/>
    <x v="3621"/>
    <d v="2016-09-30T16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3622"/>
    <d v="2014-09-27T22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3"/>
    <s v="space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space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mobile games"/>
    <x v="3625"/>
    <d v="2015-07-02T10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4"/>
    <s v="drama"/>
    <x v="3626"/>
    <d v="2014-08-16T11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5"/>
    <s v="translation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4"/>
    <s v="science fiction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7"/>
    <s v="food trucks"/>
    <x v="3629"/>
    <d v="2016-05-05T12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3"/>
    <s v="plays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0"/>
    <s v="makerspaces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6"/>
    <s v="places"/>
    <x v="3632"/>
    <d v="2014-11-23T17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0"/>
    <s v="web"/>
    <x v="3633"/>
    <d v="2016-11-18T20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places"/>
    <x v="3634"/>
    <d v="2017-01-13T22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7"/>
    <s v="food trucks"/>
    <x v="3635"/>
    <d v="2016-04-20T16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3"/>
    <s v="plays"/>
    <x v="3636"/>
    <d v="2015-09-14T11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0"/>
    <s v="wearables"/>
    <x v="3637"/>
    <d v="2015-01-01T11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4"/>
    <s v="animation"/>
    <x v="3638"/>
    <d v="2015-04-19T10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0"/>
    <s v="web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video games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0"/>
    <s v="web"/>
    <x v="3641"/>
    <d v="2014-10-05T00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0"/>
    <s v="web"/>
    <x v="3642"/>
    <d v="2015-11-30T12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3"/>
    <s v="plays"/>
    <x v="3643"/>
    <d v="2015-11-16T23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5"/>
    <s v="translations"/>
    <x v="3644"/>
    <d v="2016-03-07T23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4"/>
    <s v="drama"/>
    <x v="3645"/>
    <d v="2016-11-21T19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4"/>
    <s v="drama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7"/>
    <s v="food trucks"/>
    <x v="3647"/>
    <d v="2016-09-30T12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3"/>
    <s v="space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video game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4"/>
    <s v="animation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0"/>
    <s v="web"/>
    <x v="3651"/>
    <d v="2014-08-10T10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3652"/>
    <d v="2016-08-24T22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4"/>
    <s v="drama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0"/>
    <s v="web"/>
    <x v="3654"/>
    <d v="2016-04-03T12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7"/>
    <s v="food truck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4"/>
    <s v="science fiction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5"/>
    <s v="translations"/>
    <x v="3657"/>
    <d v="2016-06-01T16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0"/>
    <s v="web"/>
    <x v="3658"/>
    <d v="2014-07-01T22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7"/>
    <s v="food truck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5"/>
    <s v="fiction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2"/>
    <s v="faith"/>
    <x v="3663"/>
    <d v="2016-12-21T06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4"/>
    <s v="science fiction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3665"/>
    <d v="2015-10-28T14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0"/>
    <s v="web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7"/>
    <s v="food truck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0"/>
    <s v="web"/>
    <x v="3668"/>
    <d v="2015-07-23T13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space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3"/>
    <s v="spaces"/>
    <x v="3670"/>
    <d v="2015-05-31T18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3"/>
    <s v="musical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0"/>
    <s v="wearables"/>
    <x v="3672"/>
    <d v="2014-09-26T17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mobile game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3"/>
    <s v="space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3"/>
    <s v="musical"/>
    <x v="3676"/>
    <d v="2014-09-12T14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mobile games"/>
    <x v="3677"/>
    <d v="2014-07-02T22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4"/>
    <s v="animation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7"/>
    <s v="food trucks"/>
    <x v="3679"/>
    <d v="2014-06-30T23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3"/>
    <s v="space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7"/>
    <s v="food trucks"/>
    <x v="3682"/>
    <d v="2014-06-16T01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7"/>
    <s v="food trucks"/>
    <x v="3683"/>
    <d v="2016-10-19T21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4"/>
    <s v="animation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4"/>
    <s v="science fiction"/>
    <x v="3685"/>
    <d v="2014-05-19T16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4"/>
    <s v="drama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7"/>
    <s v="food trucks"/>
    <x v="3687"/>
    <d v="2014-06-27T00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7"/>
    <s v="food trucks"/>
    <x v="3688"/>
    <d v="2014-08-08T13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musical"/>
    <x v="3689"/>
    <d v="2015-06-21T17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3"/>
    <s v="musical"/>
    <x v="3690"/>
    <d v="2014-11-27T10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4"/>
    <s v="drama"/>
    <x v="3691"/>
    <d v="2015-03-01T23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4"/>
    <s v="animation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0"/>
    <s v="wearable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0"/>
    <s v="web"/>
    <x v="3694"/>
    <d v="2016-06-05T21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7"/>
    <s v="food truck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7"/>
    <s v="food trucks"/>
    <x v="3696"/>
    <d v="2015-02-13T09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5"/>
    <s v="translations"/>
    <x v="3697"/>
    <d v="2016-05-10T06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0"/>
    <s v="wearables"/>
    <x v="3698"/>
    <d v="2016-03-02T14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3"/>
    <s v="plays"/>
    <x v="3699"/>
    <d v="2014-10-15T09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0"/>
    <s v="web"/>
    <x v="3700"/>
    <d v="2014-09-30T11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musical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0"/>
    <s v="web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0"/>
    <s v="web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4"/>
    <s v="science fiction"/>
    <x v="3704"/>
    <d v="2016-05-31T11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4"/>
    <s v="science fiction"/>
    <x v="3705"/>
    <d v="2014-06-23T13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4"/>
    <s v="science fiction"/>
    <x v="3706"/>
    <d v="2014-09-12T16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4"/>
    <s v="science fiction"/>
    <x v="3707"/>
    <d v="2016-07-22T00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4"/>
    <s v="science fiction"/>
    <x v="3708"/>
    <d v="2014-07-03T22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4"/>
    <s v="science fiction"/>
    <x v="3709"/>
    <d v="2014-06-25T11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4"/>
    <s v="science fiction"/>
    <x v="3710"/>
    <d v="2015-04-03T08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4"/>
    <s v="science fiction"/>
    <x v="3711"/>
    <d v="2014-06-15T11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4"/>
    <s v="science fiction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4"/>
    <s v="science fiction"/>
    <x v="3713"/>
    <d v="2016-06-04T12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4"/>
    <s v="science fiction"/>
    <x v="3714"/>
    <d v="2015-05-25T22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4"/>
    <s v="science fiction"/>
    <x v="3715"/>
    <d v="2015-03-31T07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4"/>
    <s v="science fiction"/>
    <x v="3716"/>
    <d v="2016-01-21T16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4"/>
    <s v="drama"/>
    <x v="3717"/>
    <d v="2015-05-09T15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4"/>
    <s v="drama"/>
    <x v="3718"/>
    <d v="2015-02-27T12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4"/>
    <s v="drama"/>
    <x v="3719"/>
    <d v="2015-06-22T12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4"/>
    <s v="drama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4"/>
    <s v="drama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4"/>
    <s v="drama"/>
    <x v="3722"/>
    <d v="2016-02-11T17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4"/>
    <s v="drama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4"/>
    <s v="drama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4"/>
    <s v="drama"/>
    <x v="3725"/>
    <d v="2016-02-18T16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4"/>
    <s v="drama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4"/>
    <s v="drama"/>
    <x v="3727"/>
    <d v="2016-10-19T23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4"/>
    <s v="drama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4"/>
    <s v="drama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4"/>
    <s v="drama"/>
    <x v="3730"/>
    <d v="2015-08-17T11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4"/>
    <s v="drama"/>
    <x v="3731"/>
    <d v="2015-01-09T22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4"/>
    <s v="drama"/>
    <x v="3732"/>
    <d v="2015-01-24T07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4"/>
    <s v="drama"/>
    <x v="3733"/>
    <d v="2015-04-18T17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4"/>
    <s v="drama"/>
    <x v="3734"/>
    <d v="2015-05-25T16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4"/>
    <s v="drama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4"/>
    <s v="drama"/>
    <x v="3736"/>
    <d v="2015-03-23T13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4"/>
    <s v="drama"/>
    <x v="3737"/>
    <d v="2015-11-12T01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4"/>
    <s v="drama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4"/>
    <s v="drama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4"/>
    <s v="drama"/>
    <x v="3740"/>
    <d v="2014-08-11T20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4"/>
    <s v="drama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4"/>
    <s v="drama"/>
    <x v="3742"/>
    <d v="2014-09-06T00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4"/>
    <s v="drama"/>
    <x v="3743"/>
    <d v="2014-07-03T12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4"/>
    <s v="drama"/>
    <x v="3744"/>
    <d v="2014-07-04T22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4"/>
    <s v="drama"/>
    <x v="3745"/>
    <d v="2014-08-10T11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4"/>
    <s v="drama"/>
    <x v="3746"/>
    <d v="2016-10-08T04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4"/>
    <s v="animation"/>
    <x v="3747"/>
    <d v="2015-07-05T17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4"/>
    <s v="animation"/>
    <x v="3748"/>
    <d v="2016-02-16T00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4"/>
    <s v="animation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4"/>
    <s v="animation"/>
    <x v="3750"/>
    <d v="2015-02-10T02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4"/>
    <s v="animation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4"/>
    <s v="animation"/>
    <x v="3752"/>
    <d v="2016-10-16T16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4"/>
    <s v="animation"/>
    <x v="3753"/>
    <d v="2015-06-02T19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4"/>
    <s v="animation"/>
    <x v="3754"/>
    <d v="2014-07-25T23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4"/>
    <s v="animation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4"/>
    <s v="animation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4"/>
    <s v="animation"/>
    <x v="3757"/>
    <d v="2014-12-01T15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4"/>
    <s v="animation"/>
    <x v="3758"/>
    <d v="2014-05-19T00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4"/>
    <s v="animation"/>
    <x v="3759"/>
    <d v="2015-08-25T21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4"/>
    <s v="animation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4"/>
    <s v="animation"/>
    <x v="3761"/>
    <d v="2015-08-10T18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4"/>
    <s v="animation"/>
    <x v="3762"/>
    <d v="2015-08-02T14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4"/>
    <s v="animation"/>
    <x v="3763"/>
    <d v="2015-04-01T12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4"/>
    <s v="animation"/>
    <x v="3764"/>
    <d v="2016-05-28T19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4"/>
    <s v="animation"/>
    <x v="3765"/>
    <d v="2014-07-30T13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4"/>
    <s v="animation"/>
    <x v="3766"/>
    <d v="2014-07-02T23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4"/>
    <s v="animation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4"/>
    <s v="animation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4"/>
    <s v="animation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4"/>
    <s v="animation"/>
    <x v="3770"/>
    <d v="2015-06-13T17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4"/>
    <s v="animation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4"/>
    <s v="animation"/>
    <x v="3772"/>
    <d v="2016-11-29T01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4"/>
    <s v="animation"/>
    <x v="3773"/>
    <d v="2016-11-14T21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0"/>
    <s v="web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0"/>
    <s v="web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0"/>
    <s v="web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0"/>
    <s v="web"/>
    <x v="3777"/>
    <d v="2014-09-26T23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0"/>
    <s v="web"/>
    <x v="3778"/>
    <d v="2015-02-14T14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0"/>
    <s v="web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0"/>
    <s v="web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0"/>
    <s v="web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0"/>
    <s v="web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0"/>
    <s v="web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0"/>
    <s v="web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0"/>
    <s v="web"/>
    <x v="3785"/>
    <d v="2016-08-02T05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0"/>
    <s v="web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0"/>
    <s v="web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0"/>
    <s v="web"/>
    <x v="3788"/>
    <d v="2015-12-23T11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0"/>
    <s v="web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0"/>
    <s v="web"/>
    <x v="3790"/>
    <d v="2016-11-22T12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0"/>
    <s v="web"/>
    <x v="3791"/>
    <d v="2014-07-06T11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0"/>
    <s v="web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0"/>
    <s v="web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0"/>
    <s v="web"/>
    <x v="3794"/>
    <d v="2015-06-07T08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0"/>
    <s v="web"/>
    <x v="3795"/>
    <d v="2015-08-28T17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0"/>
    <s v="web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0"/>
    <s v="web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0"/>
    <s v="web"/>
    <x v="3798"/>
    <d v="2014-08-10T12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0"/>
    <s v="web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0"/>
    <s v="web"/>
    <x v="3800"/>
    <d v="2015-01-10T23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0"/>
    <s v="wearables"/>
    <x v="3801"/>
    <d v="2015-01-02T11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0"/>
    <s v="wearables"/>
    <x v="3802"/>
    <d v="2015-10-21T22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0"/>
    <s v="wearables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5"/>
    <s v="fiction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5"/>
    <s v="fiction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5"/>
    <s v="fiction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5"/>
    <s v="fiction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5"/>
    <s v="fiction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5"/>
    <s v="fiction"/>
    <x v="3809"/>
    <d v="2014-07-30T18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2"/>
    <s v="jazz"/>
    <x v="3810"/>
    <d v="2015-03-21T14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2"/>
    <s v="indie rock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2"/>
    <s v="indie rock"/>
    <x v="3812"/>
    <d v="2015-05-31T22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2"/>
    <s v="jazz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2"/>
    <s v="jazz"/>
    <x v="3814"/>
    <d v="2015-03-31T22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2"/>
    <s v="jazz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2"/>
    <s v="jazz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2"/>
    <s v="jazz"/>
    <x v="3817"/>
    <d v="2015-10-23T22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2"/>
    <s v="jazz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2"/>
    <s v="jazz"/>
    <x v="3819"/>
    <d v="2015-07-17T16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2"/>
    <s v="jazz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2"/>
    <s v="jazz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2"/>
    <s v="jazz"/>
    <x v="3822"/>
    <d v="2016-01-19T17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2"/>
    <s v="jazz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2"/>
    <s v="jazz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0"/>
    <s v="wearables"/>
    <x v="3825"/>
    <d v="2015-06-16T20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0"/>
    <s v="wearables"/>
    <x v="3826"/>
    <d v="2015-05-07T05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8"/>
    <s v="audio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8"/>
    <s v="audio"/>
    <x v="3828"/>
    <d v="2014-12-31T08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8"/>
    <s v="audio"/>
    <x v="3829"/>
    <d v="2016-08-31T15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8"/>
    <s v="audio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8"/>
    <s v="audio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8"/>
    <s v="audio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8"/>
    <s v="audio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8"/>
    <s v="audio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8"/>
    <s v="audio"/>
    <x v="3835"/>
    <d v="2016-04-21T17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8"/>
    <s v="audio"/>
    <x v="3836"/>
    <d v="2016-08-02T23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8"/>
    <s v="audio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8"/>
    <s v="audio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8"/>
    <s v="audio"/>
    <x v="3839"/>
    <d v="2015-07-29T22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8"/>
    <s v="audio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video game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video games"/>
    <x v="3842"/>
    <d v="2014-05-11T06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video game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video game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video games"/>
    <x v="3845"/>
    <d v="2015-10-01T10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video games"/>
    <x v="3846"/>
    <d v="2014-10-04T01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mobile game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mobile game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mobile games"/>
    <x v="3849"/>
    <d v="2015-06-11T13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mobile games"/>
    <x v="3850"/>
    <d v="2014-12-31T21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mobile game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7"/>
    <s v="food trucks"/>
    <x v="3852"/>
    <d v="2015-03-26T22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7"/>
    <s v="food trucks"/>
    <x v="3853"/>
    <d v="2014-09-01T15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7"/>
    <s v="food truck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7"/>
    <s v="food truck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7"/>
    <s v="food trucks"/>
    <x v="3856"/>
    <d v="2015-03-08T11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7"/>
    <s v="food truck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7"/>
    <s v="food trucks"/>
    <x v="3858"/>
    <d v="2015-05-22T16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7"/>
    <s v="food truck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7"/>
    <s v="food trucks"/>
    <x v="3860"/>
    <d v="2014-08-12T10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7"/>
    <s v="food trucks"/>
    <x v="3861"/>
    <d v="2014-11-12T16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2"/>
    <s v="world music"/>
    <x v="3862"/>
    <d v="2016-09-12T11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2"/>
    <s v="world music"/>
    <x v="3863"/>
    <d v="2015-11-05T11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2"/>
    <s v="world music"/>
    <x v="3864"/>
    <d v="2015-11-17T17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2"/>
    <s v="world music"/>
    <x v="3865"/>
    <d v="2014-08-30T00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2"/>
    <s v="world music"/>
    <x v="3866"/>
    <d v="2016-03-22T22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2"/>
    <s v="world music"/>
    <x v="3867"/>
    <d v="2016-06-18T14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2"/>
    <s v="world music"/>
    <x v="3868"/>
    <d v="2014-09-08T10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wearables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0"/>
    <s v="wearables"/>
    <x v="3870"/>
    <d v="2014-07-02T23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wearables"/>
    <x v="3871"/>
    <d v="2017-03-29T12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5"/>
    <s v="translations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5"/>
    <s v="translations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5"/>
    <s v="translations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5"/>
    <s v="translations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5"/>
    <s v="translations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5"/>
    <s v="translations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5"/>
    <s v="translations"/>
    <x v="3878"/>
    <d v="2015-06-29T22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5"/>
    <s v="translations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5"/>
    <s v="translations"/>
    <x v="3880"/>
    <d v="2014-07-30T18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5"/>
    <s v="translations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5"/>
    <s v="translations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5"/>
    <s v="translations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5"/>
    <s v="translations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5"/>
    <s v="translations"/>
    <x v="3885"/>
    <d v="2016-05-09T17:49:51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5"/>
    <s v="translations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5"/>
    <s v="translations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5"/>
    <s v="translations"/>
    <x v="3888"/>
    <d v="2017-02-26T08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5"/>
    <s v="translation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5"/>
    <s v="translations"/>
    <x v="3890"/>
    <d v="2015-08-15T13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5"/>
    <s v="fiction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5"/>
    <s v="fiction"/>
    <x v="3892"/>
    <d v="2014-08-24T02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5"/>
    <s v="fiction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5"/>
    <s v="fiction"/>
    <x v="3894"/>
    <d v="2016-12-05T23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5"/>
    <s v="fiction"/>
    <x v="3895"/>
    <d v="2015-02-28T01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5"/>
    <s v="fiction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6"/>
    <s v="nature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6"/>
    <s v="nature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6"/>
    <s v="nature"/>
    <x v="3899"/>
    <d v="2014-08-12T13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6"/>
    <s v="nature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6"/>
    <s v="nature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nature"/>
    <x v="3902"/>
    <d v="2016-11-14T07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5"/>
    <s v="art books"/>
    <x v="3903"/>
    <d v="2015-08-14T14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5"/>
    <s v="art book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5"/>
    <s v="art books"/>
    <x v="3905"/>
    <d v="2015-06-11T18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6"/>
    <s v="place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6"/>
    <s v="places"/>
    <x v="3907"/>
    <d v="2014-10-26T15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6"/>
    <s v="places"/>
    <x v="3908"/>
    <d v="2014-07-28T22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6"/>
    <s v="place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ces"/>
    <x v="3910"/>
    <d v="2015-09-07T13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ces"/>
    <x v="3911"/>
    <d v="2014-11-26T15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6"/>
    <s v="place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2"/>
    <s v="faith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2"/>
    <s v="faith"/>
    <x v="3914"/>
    <d v="2015-05-10T17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2"/>
    <s v="faith"/>
    <x v="3915"/>
    <d v="2016-06-01T18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2"/>
    <s v="faith"/>
    <x v="3916"/>
    <d v="2016-06-03T06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2"/>
    <s v="faith"/>
    <x v="3917"/>
    <d v="2014-09-11T07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2"/>
    <s v="faith"/>
    <x v="3918"/>
    <d v="2014-08-04T11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2"/>
    <s v="faith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2"/>
    <s v="faith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2"/>
    <s v="faith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2"/>
    <s v="faith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2"/>
    <s v="faith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2"/>
    <s v="faith"/>
    <x v="3924"/>
    <d v="2014-06-26T18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2"/>
    <s v="faith"/>
    <x v="3925"/>
    <d v="2014-07-30T15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2"/>
    <s v="faith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6"/>
    <s v="photobook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6"/>
    <s v="photobook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6"/>
    <s v="photobook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6"/>
    <s v="photobooks"/>
    <x v="3930"/>
    <d v="2016-04-01T01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mobile game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mobile game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mobile games"/>
    <x v="3933"/>
    <d v="2016-07-16T19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mobile game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mobile games"/>
    <x v="3935"/>
    <d v="2015-10-04T10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6"/>
    <s v="people"/>
    <x v="3936"/>
    <d v="2016-12-01T02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6"/>
    <s v="people"/>
    <x v="3937"/>
    <d v="2016-07-11T10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eople"/>
    <x v="3938"/>
    <d v="2015-06-27T16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6"/>
    <s v="people"/>
    <x v="3939"/>
    <d v="2014-10-06T23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6"/>
    <s v="people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video games"/>
    <x v="3941"/>
    <d v="2014-11-24T20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video game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0"/>
    <s v="web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0"/>
    <s v="web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0"/>
    <s v="web"/>
    <x v="3945"/>
    <d v="2015-05-15T14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0"/>
    <s v="web"/>
    <x v="3946"/>
    <d v="2015-02-28T03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0"/>
    <s v="web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0"/>
    <s v="web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0"/>
    <s v="web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0"/>
    <s v="web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0"/>
    <s v="web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0"/>
    <s v="web"/>
    <x v="3952"/>
    <d v="2015-10-26T13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0"/>
    <s v="web"/>
    <x v="3953"/>
    <d v="2016-07-29T18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0"/>
    <s v="web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0"/>
    <s v="web"/>
    <x v="3955"/>
    <d v="2015-11-28T16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0"/>
    <s v="web"/>
    <x v="3956"/>
    <d v="2016-04-24T19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0"/>
    <s v="web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0"/>
    <s v="web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0"/>
    <s v="web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0"/>
    <s v="web"/>
    <x v="3960"/>
    <d v="2016-01-03T15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0"/>
    <s v="web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0"/>
    <s v="web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0"/>
    <s v="web"/>
    <x v="3963"/>
    <d v="2015-11-17T23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0"/>
    <s v="web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0"/>
    <s v="web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0"/>
    <s v="web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0"/>
    <s v="web"/>
    <x v="3967"/>
    <d v="2017-03-06T01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0"/>
    <s v="web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0"/>
    <s v="web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0"/>
    <s v="web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7"/>
    <s v="food trucks"/>
    <x v="3971"/>
    <d v="2014-07-21T07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7"/>
    <s v="food truck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7"/>
    <s v="food truck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7"/>
    <s v="food trucks"/>
    <x v="3974"/>
    <d v="2016-06-02T08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7"/>
    <s v="food truck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7"/>
    <s v="food truck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7"/>
    <s v="food truck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7"/>
    <s v="food truck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7"/>
    <s v="food truck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7"/>
    <s v="restaurants"/>
    <x v="3980"/>
    <d v="2014-07-05T09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7"/>
    <s v="restaurant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7"/>
    <s v="restaurant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7"/>
    <s v="restaurant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7"/>
    <s v="restaurant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7"/>
    <s v="restaurants"/>
    <x v="3985"/>
    <d v="2016-02-20T16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7"/>
    <s v="restaurants"/>
    <x v="3986"/>
    <d v="2016-05-06T08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7"/>
    <s v="restaurants"/>
    <x v="3987"/>
    <d v="2014-05-16T17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7"/>
    <s v="restaurant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7"/>
    <s v="restaurant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7"/>
    <s v="restaurants"/>
    <x v="3990"/>
    <d v="2016-03-02T11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7"/>
    <s v="food trucks"/>
    <x v="3991"/>
    <d v="2015-05-31T10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7"/>
    <s v="food trucks"/>
    <x v="3992"/>
    <d v="2015-12-11T18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7"/>
    <s v="food trucks"/>
    <x v="3993"/>
    <d v="2015-05-13T15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7"/>
    <s v="food truck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7"/>
    <s v="food truck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7"/>
    <s v="food trucks"/>
    <x v="3996"/>
    <d v="2014-11-20T11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7"/>
    <s v="food trucks"/>
    <x v="3997"/>
    <d v="2015-04-05T03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7"/>
    <s v="food truck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7"/>
    <s v="food trucks"/>
    <x v="3999"/>
    <d v="2014-08-31T14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7"/>
    <s v="food truck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7"/>
    <s v="food trucks"/>
    <x v="4001"/>
    <d v="2017-03-01T14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7"/>
    <s v="food trucks"/>
    <x v="4002"/>
    <d v="2014-09-26T20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7"/>
    <s v="food trucks"/>
    <x v="4003"/>
    <d v="2015-02-15T09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7"/>
    <s v="food trucks"/>
    <x v="4004"/>
    <d v="2014-10-07T22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0"/>
    <s v="space exploration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7"/>
    <s v="food trucks"/>
    <x v="4006"/>
    <d v="2016-02-16T13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7"/>
    <s v="food truck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7"/>
    <s v="food truck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5"/>
    <s v="children's books"/>
    <x v="4009"/>
    <d v="2014-09-09T11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5"/>
    <s v="children's books"/>
    <x v="4010"/>
    <d v="2014-10-26T13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5"/>
    <s v="children's books"/>
    <x v="4011"/>
    <d v="2015-01-28T08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5"/>
    <s v="children's book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5"/>
    <s v="children's books"/>
    <x v="4013"/>
    <d v="2015-02-16T02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5"/>
    <s v="children's books"/>
    <x v="4014"/>
    <d v="2016-03-05T00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5"/>
    <s v="children's books"/>
    <x v="4015"/>
    <d v="2015-07-19T13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5"/>
    <s v="children's book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5"/>
    <s v="children's books"/>
    <x v="4017"/>
    <d v="2014-09-04T11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3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3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3"/>
    <s v="plays"/>
    <x v="4020"/>
    <d v="2015-03-23T22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3"/>
    <s v="plays"/>
    <x v="4021"/>
    <d v="2014-10-26T16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3"/>
    <s v="plays"/>
    <x v="4022"/>
    <d v="2015-01-31T21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3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3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3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3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3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3"/>
    <s v="plays"/>
    <x v="4028"/>
    <d v="2014-06-05T17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3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3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3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3"/>
    <s v="space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3"/>
    <s v="space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3"/>
    <s v="spaces"/>
    <x v="4034"/>
    <d v="2015-04-03T16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3"/>
    <s v="space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3"/>
    <s v="space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3"/>
    <s v="space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3"/>
    <s v="spaces"/>
    <x v="4038"/>
    <d v="2014-10-17T14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3"/>
    <s v="spaces"/>
    <x v="4039"/>
    <d v="2015-12-01T00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3"/>
    <s v="spaces"/>
    <x v="4040"/>
    <d v="2015-07-17T22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3"/>
    <s v="spaces"/>
    <x v="4041"/>
    <d v="2016-09-06T06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3"/>
    <s v="spaces"/>
    <x v="4042"/>
    <d v="2015-01-20T14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3"/>
    <s v="space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3"/>
    <s v="spaces"/>
    <x v="4044"/>
    <d v="2015-04-10T00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3"/>
    <s v="space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3"/>
    <s v="space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3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3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3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3"/>
    <s v="musical"/>
    <x v="4050"/>
    <d v="2014-10-23T10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3"/>
    <s v="musical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3"/>
    <s v="musical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3"/>
    <s v="musical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3"/>
    <s v="musical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3"/>
    <s v="musical"/>
    <x v="4055"/>
    <d v="2014-06-19T10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3"/>
    <s v="musical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3"/>
    <s v="musical"/>
    <x v="4057"/>
    <d v="2015-11-25T18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3"/>
    <s v="plays"/>
    <x v="4058"/>
    <d v="2016-03-31T22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3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3"/>
    <s v="plays"/>
    <x v="4060"/>
    <d v="2014-06-23T11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3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3"/>
    <s v="musical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3"/>
    <s v="musical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3"/>
    <s v="musical"/>
    <x v="4064"/>
    <d v="2015-04-29T09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3"/>
    <s v="musical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3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3"/>
    <s v="musical"/>
    <x v="4067"/>
    <d v="2015-09-27T21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3"/>
    <s v="musical"/>
    <x v="4068"/>
    <d v="2017-01-13T18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3"/>
    <s v="musical"/>
    <x v="4069"/>
    <d v="2015-02-28T07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3"/>
    <s v="musical"/>
    <x v="4070"/>
    <d v="2015-02-28T22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3"/>
    <s v="musical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3"/>
    <s v="musical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3"/>
    <s v="musical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3"/>
    <s v="musical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3"/>
    <s v="musical"/>
    <x v="4075"/>
    <d v="2014-06-30T12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3"/>
    <s v="musical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3"/>
    <s v="plays"/>
    <x v="4077"/>
    <d v="2016-12-21T12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3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3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3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3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3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3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3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3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3"/>
    <s v="plays"/>
    <x v="4086"/>
    <d v="2015-11-20T23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3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3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3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3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3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3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3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3"/>
    <s v="plays"/>
    <x v="4094"/>
    <d v="2014-10-21T23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3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3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3"/>
    <s v="plays"/>
    <x v="4097"/>
    <d v="2016-01-31T18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3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3"/>
    <s v="plays"/>
    <x v="4099"/>
    <d v="2016-09-02T15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3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3"/>
    <s v="plays"/>
    <x v="4101"/>
    <d v="2017-01-25T16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3"/>
    <s v="plays"/>
    <x v="4102"/>
    <d v="2016-05-15T15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3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3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3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3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3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3"/>
    <s v="plays"/>
    <x v="4108"/>
    <d v="2017-03-03T00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3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3"/>
    <s v="plays"/>
    <x v="4110"/>
    <d v="2016-07-21T10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3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3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3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84810-4544-4FDE-8841-C548C62057A7}" name="PivotTable1" cacheId="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Row" dataFiel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E7659-3BDA-4418-AEAD-3CADA310515D}" name="PivotTable2" cacheId="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1B163-C42A-4177-B8F5-66DE56CF488B}" name="PivotTable4" cacheId="1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F1" zoomScale="55" zoomScaleNormal="55" workbookViewId="0">
      <selection activeCell="P2" sqref="P2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0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customWidth="1"/>
    <col min="16" max="16" width="22.6640625" customWidth="1"/>
    <col min="17" max="17" width="22.77734375" customWidth="1"/>
    <col min="18" max="18" width="24.44140625" customWidth="1"/>
    <col min="19" max="19" width="32.5546875" customWidth="1"/>
    <col min="20" max="20" width="31.44140625" customWidth="1"/>
  </cols>
  <sheetData>
    <row r="1" spans="1:20" s="12" customFormat="1" ht="15" thickBot="1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1" t="s">
        <v>8306</v>
      </c>
      <c r="P1" s="10" t="s">
        <v>8307</v>
      </c>
      <c r="Q1" s="11" t="s">
        <v>8381</v>
      </c>
      <c r="R1" s="11" t="s">
        <v>8308</v>
      </c>
      <c r="S1" s="11" t="s">
        <v>8365</v>
      </c>
      <c r="T1" s="11" t="s">
        <v>8366</v>
      </c>
    </row>
    <row r="2" spans="1:20" ht="43.2" x14ac:dyDescent="0.3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E2/D2</f>
        <v>1.3685882352941177</v>
      </c>
      <c r="P2">
        <f>E2/L2</f>
        <v>63.917582417582416</v>
      </c>
      <c r="Q2" s="13" t="s">
        <v>8309</v>
      </c>
      <c r="R2" t="s">
        <v>8310</v>
      </c>
      <c r="S2" s="17">
        <f>(((J2/60)/60)/24)+DATE(1970,1,1)+(-5/24)</f>
        <v>42176.798738425925</v>
      </c>
      <c r="T2" s="17">
        <f>(((I2/60)/60)/24)+DATE(1970,1,1)+(-5/24)</f>
        <v>42207.916666666664</v>
      </c>
    </row>
    <row r="3" spans="1:20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>E3/D3</f>
        <v>1.4260827250608272</v>
      </c>
      <c r="P3">
        <f>E3/L3</f>
        <v>185.48101265822785</v>
      </c>
      <c r="Q3" s="13" t="s">
        <v>8311</v>
      </c>
      <c r="R3" t="s">
        <v>8312</v>
      </c>
      <c r="S3" s="17">
        <f>(((J3/60)/60)/24)+DATE(1970,1,1)+(-5/24)</f>
        <v>42766.392164351848</v>
      </c>
      <c r="T3" s="17">
        <f>(((I3/60)/60)/24)+DATE(1970,1,1)+(-5/24)</f>
        <v>42796.392164351848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>E4/D4</f>
        <v>1.05</v>
      </c>
      <c r="P4">
        <f>E4/L4</f>
        <v>15</v>
      </c>
      <c r="Q4" s="13" t="s">
        <v>8313</v>
      </c>
      <c r="R4" t="s">
        <v>8314</v>
      </c>
      <c r="S4" s="17">
        <f>(((J4/60)/60)/24)+DATE(1970,1,1)+(-5/24)</f>
        <v>42405.494016203702</v>
      </c>
      <c r="T4" s="17">
        <f>(((I4/60)/60)/24)+DATE(1970,1,1)+(-5/24)</f>
        <v>42415.494016203702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>E5/D5</f>
        <v>1.0389999999999999</v>
      </c>
      <c r="P5">
        <f>E5/L5</f>
        <v>69.266666666666666</v>
      </c>
      <c r="Q5" s="13" t="s">
        <v>8309</v>
      </c>
      <c r="R5" t="s">
        <v>8315</v>
      </c>
      <c r="S5" s="17">
        <f>(((J5/60)/60)/24)+DATE(1970,1,1)+(-5/24)</f>
        <v>41828.306793981479</v>
      </c>
      <c r="T5" s="17">
        <f>(((I5/60)/60)/24)+DATE(1970,1,1)+(-5/24)</f>
        <v>41858.306793981479</v>
      </c>
    </row>
    <row r="6" spans="1:20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>E6/D6</f>
        <v>1.2299154545454545</v>
      </c>
      <c r="P6">
        <f>E6/L6</f>
        <v>190.55028169014085</v>
      </c>
      <c r="Q6" s="13" t="s">
        <v>8309</v>
      </c>
      <c r="R6" t="s">
        <v>8310</v>
      </c>
      <c r="S6" s="17">
        <f>(((J6/60)/60)/24)+DATE(1970,1,1)+(-5/24)</f>
        <v>42327.625914351847</v>
      </c>
      <c r="T6" s="17">
        <f>(((I6/60)/60)/24)+DATE(1970,1,1)+(-5/24)</f>
        <v>42357.625914351847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>E7/D7</f>
        <v>1.0977744436109027</v>
      </c>
      <c r="P7">
        <f>E7/L7</f>
        <v>93.40425531914893</v>
      </c>
      <c r="Q7" s="13" t="s">
        <v>8316</v>
      </c>
      <c r="R7" t="s">
        <v>8317</v>
      </c>
      <c r="S7" s="17">
        <f>(((J7/60)/60)/24)+DATE(1970,1,1)+(-5/24)</f>
        <v>42563.724618055552</v>
      </c>
      <c r="T7" s="17">
        <f>(((I7/60)/60)/24)+DATE(1970,1,1)+(-5/24)</f>
        <v>42580.024305555555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>E8/D8</f>
        <v>1.064875</v>
      </c>
      <c r="P8">
        <f>E8/L8</f>
        <v>146.87931034482759</v>
      </c>
      <c r="Q8" s="13" t="s">
        <v>8309</v>
      </c>
      <c r="R8" t="s">
        <v>8318</v>
      </c>
      <c r="S8" s="17">
        <f>(((J8/60)/60)/24)+DATE(1970,1,1)+(-5/24)</f>
        <v>41793.864004629628</v>
      </c>
      <c r="T8" s="17">
        <f>(((I8/60)/60)/24)+DATE(1970,1,1)+(-5/24)</f>
        <v>41803.864004629628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>E9/D9</f>
        <v>1.0122222222222221</v>
      </c>
      <c r="P9">
        <f>E9/L9</f>
        <v>159.82456140350877</v>
      </c>
      <c r="Q9" s="13" t="s">
        <v>8319</v>
      </c>
      <c r="R9" t="s">
        <v>8320</v>
      </c>
      <c r="S9" s="17">
        <f>(((J9/60)/60)/24)+DATE(1970,1,1)+(-5/24)</f>
        <v>42515.838738425926</v>
      </c>
      <c r="T9" s="17">
        <f>(((I9/60)/60)/24)+DATE(1970,1,1)+(-5/24)</f>
        <v>42555.838738425926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>E10/D10</f>
        <v>1.0004342857142856</v>
      </c>
      <c r="P10">
        <f>E10/L10</f>
        <v>291.79333333333335</v>
      </c>
      <c r="Q10" s="13" t="s">
        <v>8311</v>
      </c>
      <c r="R10" t="s">
        <v>8312</v>
      </c>
      <c r="S10" s="17">
        <f>(((J10/60)/60)/24)+DATE(1970,1,1)+(-5/24)</f>
        <v>42468.736249999994</v>
      </c>
      <c r="T10" s="17">
        <f>(((I10/60)/60)/24)+DATE(1970,1,1)+(-5/24)</f>
        <v>42475.666666666664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>E11/D11</f>
        <v>1.2599800000000001</v>
      </c>
      <c r="P11">
        <f>E11/L11</f>
        <v>31.499500000000001</v>
      </c>
      <c r="Q11" s="13" t="s">
        <v>8311</v>
      </c>
      <c r="R11" t="s">
        <v>8312</v>
      </c>
      <c r="S11" s="17">
        <f>(((J11/60)/60)/24)+DATE(1970,1,1)+(-5/24)</f>
        <v>42446.895185185182</v>
      </c>
      <c r="T11" s="17">
        <f>(((I11/60)/60)/24)+DATE(1970,1,1)+(-5/24)</f>
        <v>42476.895185185182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>E12/D12</f>
        <v>1.0049999999999999</v>
      </c>
      <c r="P12">
        <f>E12/L12</f>
        <v>158.68421052631578</v>
      </c>
      <c r="Q12" s="13" t="s">
        <v>8311</v>
      </c>
      <c r="R12" t="s">
        <v>8312</v>
      </c>
      <c r="S12" s="17">
        <f>(((J12/60)/60)/24)+DATE(1970,1,1)+(-5/24)</f>
        <v>41779.859710648147</v>
      </c>
      <c r="T12" s="17">
        <f>(((I12/60)/60)/24)+DATE(1970,1,1)+(-5/24)</f>
        <v>41814.859710648147</v>
      </c>
    </row>
    <row r="13" spans="1:20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>E13/D13</f>
        <v>1.2050000000000001</v>
      </c>
      <c r="P13">
        <f>E13/L13</f>
        <v>80.333333333333329</v>
      </c>
      <c r="Q13" s="13" t="s">
        <v>8311</v>
      </c>
      <c r="R13" t="s">
        <v>8312</v>
      </c>
      <c r="S13" s="17">
        <f>(((J13/60)/60)/24)+DATE(1970,1,1)+(-5/24)</f>
        <v>42572.570162037031</v>
      </c>
      <c r="T13" s="17">
        <f>(((I13/60)/60)/24)+DATE(1970,1,1)+(-5/24)</f>
        <v>42603.916666666664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>E14/D14</f>
        <v>1.6529333333333334</v>
      </c>
      <c r="P14">
        <f>E14/L14</f>
        <v>59.961305925030231</v>
      </c>
      <c r="Q14" s="13" t="s">
        <v>8309</v>
      </c>
      <c r="R14" t="s">
        <v>8310</v>
      </c>
      <c r="S14" s="17">
        <f>(((J14/60)/60)/24)+DATE(1970,1,1)+(-5/24)</f>
        <v>41791.504918981482</v>
      </c>
      <c r="T14" s="17">
        <f>(((I14/60)/60)/24)+DATE(1970,1,1)+(-5/24)</f>
        <v>41835.916666666664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>E15/D15</f>
        <v>1.5997142857142856</v>
      </c>
      <c r="P15">
        <f>E15/L15</f>
        <v>109.78431372549019</v>
      </c>
      <c r="Q15" s="13" t="s">
        <v>8309</v>
      </c>
      <c r="R15" t="s">
        <v>8310</v>
      </c>
      <c r="S15" s="17">
        <f>(((J15/60)/60)/24)+DATE(1970,1,1)+(-5/24)</f>
        <v>42508.468854166662</v>
      </c>
      <c r="T15" s="17">
        <f>(((I15/60)/60)/24)+DATE(1970,1,1)+(-5/24)</f>
        <v>42544.643749999996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>E16/D16</f>
        <v>1.0093333333333334</v>
      </c>
      <c r="P16">
        <f>E16/L16</f>
        <v>147.70731707317074</v>
      </c>
      <c r="Q16" s="13" t="s">
        <v>8309</v>
      </c>
      <c r="R16" t="s">
        <v>8310</v>
      </c>
      <c r="S16" s="17">
        <f>(((J16/60)/60)/24)+DATE(1970,1,1)+(-5/24)</f>
        <v>41807.818148148144</v>
      </c>
      <c r="T16" s="17">
        <f>(((I16/60)/60)/24)+DATE(1970,1,1)+(-5/24)</f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>E17/D17</f>
        <v>1.0660000000000001</v>
      </c>
      <c r="P17">
        <f>E17/L17</f>
        <v>21.755102040816325</v>
      </c>
      <c r="Q17" s="13" t="s">
        <v>8309</v>
      </c>
      <c r="R17" t="s">
        <v>8315</v>
      </c>
      <c r="S17" s="17">
        <f>(((J17/60)/60)/24)+DATE(1970,1,1)+(-5/24)</f>
        <v>42256.183541666665</v>
      </c>
      <c r="T17" s="17">
        <f>(((I17/60)/60)/24)+DATE(1970,1,1)+(-5/24)</f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>E18/D18</f>
        <v>1.0024166666666667</v>
      </c>
      <c r="P18">
        <f>E18/L18</f>
        <v>171.84285714285716</v>
      </c>
      <c r="Q18" s="13" t="s">
        <v>8309</v>
      </c>
      <c r="R18" t="s">
        <v>8310</v>
      </c>
      <c r="S18" s="17">
        <f>(((J18/60)/60)/24)+DATE(1970,1,1)+(-5/24)</f>
        <v>41760.588090277779</v>
      </c>
      <c r="T18" s="17">
        <f>(((I18/60)/60)/24)+DATE(1970,1,1)+(-5/24)</f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>E19/D19</f>
        <v>1.0066666666666666</v>
      </c>
      <c r="P19">
        <f>E19/L19</f>
        <v>41.944444444444443</v>
      </c>
      <c r="Q19" s="13" t="s">
        <v>8309</v>
      </c>
      <c r="R19" t="s">
        <v>8318</v>
      </c>
      <c r="S19" s="17">
        <f>(((J19/60)/60)/24)+DATE(1970,1,1)+(-5/24)</f>
        <v>41917.523402777777</v>
      </c>
      <c r="T19" s="17">
        <f>(((I19/60)/60)/24)+DATE(1970,1,1)+(-5/24)</f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>E20/D20</f>
        <v>1.0632110000000001</v>
      </c>
      <c r="P20">
        <f>E20/L20</f>
        <v>93.264122807017543</v>
      </c>
      <c r="Q20" s="13" t="s">
        <v>8311</v>
      </c>
      <c r="R20" t="s">
        <v>8312</v>
      </c>
      <c r="S20" s="17">
        <f>(((J20/60)/60)/24)+DATE(1970,1,1)+(-5/24)</f>
        <v>41869.333981481483</v>
      </c>
      <c r="T20" s="17">
        <f>(((I20/60)/60)/24)+DATE(1970,1,1)+(-5/24)</f>
        <v>41899.333981481483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>E21/D21</f>
        <v>1.4529411764705882</v>
      </c>
      <c r="P21">
        <f>E21/L21</f>
        <v>56.136363636363633</v>
      </c>
      <c r="Q21" s="13" t="s">
        <v>8311</v>
      </c>
      <c r="R21" t="s">
        <v>8312</v>
      </c>
      <c r="S21" s="17">
        <f>(((J21/60)/60)/24)+DATE(1970,1,1)+(-5/24)</f>
        <v>42175.608032407406</v>
      </c>
      <c r="T21" s="17">
        <f>(((I21/60)/60)/24)+DATE(1970,1,1)+(-5/24)</f>
        <v>42205.608032407406</v>
      </c>
    </row>
    <row r="22" spans="1:20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>E22/D22</f>
        <v>1.002</v>
      </c>
      <c r="P22">
        <f>E22/L22</f>
        <v>80.16</v>
      </c>
      <c r="Q22" s="13" t="s">
        <v>8313</v>
      </c>
      <c r="R22" t="s">
        <v>8321</v>
      </c>
      <c r="S22" s="17">
        <f>(((J22/60)/60)/24)+DATE(1970,1,1)+(-5/24)</f>
        <v>42200.549907407411</v>
      </c>
      <c r="T22" s="17">
        <f>(((I22/60)/60)/24)+DATE(1970,1,1)+(-5/24)</f>
        <v>42260.549907407411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>E23/D23</f>
        <v>1.0913513513513513</v>
      </c>
      <c r="P23">
        <f>E23/L23</f>
        <v>199.9009900990099</v>
      </c>
      <c r="Q23" s="13" t="s">
        <v>8311</v>
      </c>
      <c r="R23" t="s">
        <v>8312</v>
      </c>
      <c r="S23" s="17">
        <f>(((J23/60)/60)/24)+DATE(1970,1,1)+(-5/24)</f>
        <v>41878.418854166666</v>
      </c>
      <c r="T23" s="17">
        <f>(((I23/60)/60)/24)+DATE(1970,1,1)+(-5/24)</f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>E24/D24</f>
        <v>1.1714285714285715</v>
      </c>
      <c r="P24">
        <f>E24/L24</f>
        <v>51.25</v>
      </c>
      <c r="Q24" s="13" t="s">
        <v>8322</v>
      </c>
      <c r="R24" t="s">
        <v>8323</v>
      </c>
      <c r="S24" s="17">
        <f>(((J24/60)/60)/24)+DATE(1970,1,1)+(-5/24)</f>
        <v>41989.703009259254</v>
      </c>
      <c r="T24" s="17">
        <f>(((I24/60)/60)/24)+DATE(1970,1,1)+(-5/24)</f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>E25/D25</f>
        <v>1.1850000000000001</v>
      </c>
      <c r="P25">
        <f>E25/L25</f>
        <v>103.04347826086956</v>
      </c>
      <c r="Q25" s="13" t="s">
        <v>8311</v>
      </c>
      <c r="R25" t="s">
        <v>8312</v>
      </c>
      <c r="S25" s="17">
        <f>(((J25/60)/60)/24)+DATE(1970,1,1)+(-5/24)</f>
        <v>42097.570613425924</v>
      </c>
      <c r="T25" s="17">
        <f>(((I25/60)/60)/24)+DATE(1970,1,1)+(-5/24)</f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>E26/D26</f>
        <v>1.0880768571428572</v>
      </c>
      <c r="P26">
        <f>E26/L26</f>
        <v>66.346149825783982</v>
      </c>
      <c r="Q26" s="13" t="s">
        <v>8311</v>
      </c>
      <c r="R26" t="s">
        <v>8312</v>
      </c>
      <c r="S26" s="17">
        <f>(((J26/60)/60)/24)+DATE(1970,1,1)+(-5/24)</f>
        <v>42229.611840277772</v>
      </c>
      <c r="T26" s="17">
        <f>(((I26/60)/60)/24)+DATE(1970,1,1)+(-5/24)</f>
        <v>42262.61041666667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>E27/D27</f>
        <v>1.3333333333333333</v>
      </c>
      <c r="P27">
        <f>E27/L27</f>
        <v>57.142857142857146</v>
      </c>
      <c r="Q27" s="13" t="s">
        <v>8309</v>
      </c>
      <c r="R27" t="s">
        <v>8310</v>
      </c>
      <c r="S27" s="17">
        <f>(((J27/60)/60)/24)+DATE(1970,1,1)+(-5/24)</f>
        <v>42317.816678240742</v>
      </c>
      <c r="T27" s="17">
        <f>(((I27/60)/60)/24)+DATE(1970,1,1)+(-5/24)</f>
        <v>42377.816678240742</v>
      </c>
    </row>
    <row r="28" spans="1:20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>E28/D28</f>
        <v>1.552</v>
      </c>
      <c r="P28">
        <f>E28/L28</f>
        <v>102.10526315789474</v>
      </c>
      <c r="Q28" s="13" t="s">
        <v>8309</v>
      </c>
      <c r="R28" t="s">
        <v>8310</v>
      </c>
      <c r="S28" s="17">
        <f>(((J28/60)/60)/24)+DATE(1970,1,1)+(-5/24)</f>
        <v>41828.307222222218</v>
      </c>
      <c r="T28" s="17">
        <f>(((I28/60)/60)/24)+DATE(1970,1,1)+(-5/24)</f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>E29/D29</f>
        <v>1.1172500000000001</v>
      </c>
      <c r="P29">
        <f>E29/L29</f>
        <v>148.96666666666667</v>
      </c>
      <c r="Q29" s="13" t="s">
        <v>8311</v>
      </c>
      <c r="R29" t="s">
        <v>8312</v>
      </c>
      <c r="S29" s="17">
        <f>(((J29/60)/60)/24)+DATE(1970,1,1)+(-5/24)</f>
        <v>41928.956400462957</v>
      </c>
      <c r="T29" s="17">
        <f>(((I29/60)/60)/24)+DATE(1970,1,1)+(-5/24)</f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>E30/D30</f>
        <v>1.0035000000000001</v>
      </c>
      <c r="P30">
        <f>E30/L30</f>
        <v>169.6056338028169</v>
      </c>
      <c r="Q30" s="13" t="s">
        <v>8309</v>
      </c>
      <c r="R30" t="s">
        <v>8310</v>
      </c>
      <c r="S30" s="17">
        <f>(((J30/60)/60)/24)+DATE(1970,1,1)+(-5/24)</f>
        <v>42324.755601851844</v>
      </c>
      <c r="T30" s="17">
        <f>(((I30/60)/60)/24)+DATE(1970,1,1)+(-5/24)</f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>E31/D31</f>
        <v>1.2333333333333334</v>
      </c>
      <c r="P31">
        <f>E31/L31</f>
        <v>31.623931623931625</v>
      </c>
      <c r="Q31" s="13" t="s">
        <v>8311</v>
      </c>
      <c r="R31" t="s">
        <v>8312</v>
      </c>
      <c r="S31" s="17">
        <f>(((J31/60)/60)/24)+DATE(1970,1,1)+(-5/24)</f>
        <v>41812.464907407404</v>
      </c>
      <c r="T31" s="17">
        <f>(((I31/60)/60)/24)+DATE(1970,1,1)+(-5/24)</f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>E32/D32</f>
        <v>1.0129975</v>
      </c>
      <c r="P32">
        <f>E32/L32</f>
        <v>76.45264150943396</v>
      </c>
      <c r="Q32" s="13" t="s">
        <v>8309</v>
      </c>
      <c r="R32" t="s">
        <v>8310</v>
      </c>
      <c r="S32" s="17">
        <f>(((J32/60)/60)/24)+DATE(1970,1,1)+(-5/24)</f>
        <v>41842.084664351853</v>
      </c>
      <c r="T32" s="17">
        <f>(((I32/60)/60)/24)+DATE(1970,1,1)+(-5/24)</f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>E33/D33</f>
        <v>1</v>
      </c>
      <c r="P33">
        <f>E33/L33</f>
        <v>13</v>
      </c>
      <c r="Q33" s="13" t="s">
        <v>8311</v>
      </c>
      <c r="R33" t="s">
        <v>8312</v>
      </c>
      <c r="S33" s="17">
        <f>(((J33/60)/60)/24)+DATE(1970,1,1)+(-5/24)</f>
        <v>42376.583726851844</v>
      </c>
      <c r="T33" s="17">
        <f>(((I33/60)/60)/24)+DATE(1970,1,1)+(-5/24)</f>
        <v>42394.583726851844</v>
      </c>
    </row>
    <row r="34" spans="1:20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>E34/D34</f>
        <v>1.0024604569420035</v>
      </c>
      <c r="P34">
        <f>E34/L34</f>
        <v>320.44943820224717</v>
      </c>
      <c r="Q34" s="13" t="s">
        <v>8309</v>
      </c>
      <c r="R34" t="s">
        <v>8318</v>
      </c>
      <c r="S34" s="17">
        <f>(((J34/60)/60)/24)+DATE(1970,1,1)+(-5/24)</f>
        <v>42461.419178240736</v>
      </c>
      <c r="T34" s="17">
        <f>(((I34/60)/60)/24)+DATE(1970,1,1)+(-5/24)</f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>E35/D35</f>
        <v>1.0209523809523811</v>
      </c>
      <c r="P35">
        <f>E35/L35</f>
        <v>83.75</v>
      </c>
      <c r="Q35" s="13" t="s">
        <v>8311</v>
      </c>
      <c r="R35" t="s">
        <v>8312</v>
      </c>
      <c r="S35" s="17">
        <f>(((J35/60)/60)/24)+DATE(1970,1,1)+(-5/24)</f>
        <v>42286.452557870369</v>
      </c>
      <c r="T35" s="17">
        <f>(((I35/60)/60)/24)+DATE(1970,1,1)+(-5/24)</f>
        <v>42316.49422453704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>E36/D36</f>
        <v>1.3046153846153845</v>
      </c>
      <c r="P36">
        <f>E36/L36</f>
        <v>49.882352941176471</v>
      </c>
      <c r="Q36" s="13" t="s">
        <v>8311</v>
      </c>
      <c r="R36" t="s">
        <v>8312</v>
      </c>
      <c r="S36" s="17">
        <f>(((J36/60)/60)/24)+DATE(1970,1,1)+(-5/24)</f>
        <v>41841.113437499997</v>
      </c>
      <c r="T36" s="17">
        <f>(((I36/60)/60)/24)+DATE(1970,1,1)+(-5/24)</f>
        <v>41856.113437499997</v>
      </c>
    </row>
    <row r="37" spans="1:20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>E37/D37</f>
        <v>1.665</v>
      </c>
      <c r="P37">
        <f>E37/L37</f>
        <v>59.464285714285715</v>
      </c>
      <c r="Q37" s="13" t="s">
        <v>8309</v>
      </c>
      <c r="R37" t="s">
        <v>8310</v>
      </c>
      <c r="S37" s="17">
        <f>(((J37/60)/60)/24)+DATE(1970,1,1)+(-5/24)</f>
        <v>42098.083495370367</v>
      </c>
      <c r="T37" s="17">
        <f>(((I37/60)/60)/24)+DATE(1970,1,1)+(-5/24)</f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>E38/D38</f>
        <v>1.4215</v>
      </c>
      <c r="P38">
        <f>E38/L38</f>
        <v>193.84090909090909</v>
      </c>
      <c r="Q38" s="13" t="s">
        <v>8324</v>
      </c>
      <c r="R38" t="s">
        <v>8325</v>
      </c>
      <c r="S38" s="17">
        <f>(((J38/60)/60)/24)+DATE(1970,1,1)+(-5/24)</f>
        <v>42068.098668981482</v>
      </c>
      <c r="T38" s="17">
        <f>(((I38/60)/60)/24)+DATE(1970,1,1)+(-5/24)</f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>E39/D39</f>
        <v>1.8344090909090909</v>
      </c>
      <c r="P39">
        <f>E39/L39</f>
        <v>159.51383399209487</v>
      </c>
      <c r="Q39" s="13" t="s">
        <v>8309</v>
      </c>
      <c r="R39" t="s">
        <v>8318</v>
      </c>
      <c r="S39" s="17">
        <f>(((J39/60)/60)/24)+DATE(1970,1,1)+(-5/24)</f>
        <v>42032.484710648147</v>
      </c>
      <c r="T39" s="17">
        <f>(((I39/60)/60)/24)+DATE(1970,1,1)+(-5/24)</f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>E40/D40</f>
        <v>1.1004</v>
      </c>
      <c r="P40">
        <f>E40/L40</f>
        <v>41.68181818181818</v>
      </c>
      <c r="Q40" s="13" t="s">
        <v>8309</v>
      </c>
      <c r="R40" t="s">
        <v>8310</v>
      </c>
      <c r="S40" s="17">
        <f>(((J40/60)/60)/24)+DATE(1970,1,1)+(-5/24)</f>
        <v>41374.848888888882</v>
      </c>
      <c r="T40" s="17">
        <f>(((I40/60)/60)/24)+DATE(1970,1,1)+(-5/24)</f>
        <v>41404.848888888882</v>
      </c>
    </row>
    <row r="41" spans="1:20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>E41/D41</f>
        <v>1.3098000000000001</v>
      </c>
      <c r="P41">
        <f>E41/L41</f>
        <v>150.89861751152074</v>
      </c>
      <c r="Q41" s="13" t="s">
        <v>8309</v>
      </c>
      <c r="R41" t="s">
        <v>8310</v>
      </c>
      <c r="S41" s="17">
        <f>(((J41/60)/60)/24)+DATE(1970,1,1)+(-5/24)</f>
        <v>41753.838749999995</v>
      </c>
      <c r="T41" s="17">
        <f>(((I41/60)/60)/24)+DATE(1970,1,1)+(-5/24)</f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>E42/D42</f>
        <v>1.0135000000000001</v>
      </c>
      <c r="P42">
        <f>E42/L42</f>
        <v>126.6875</v>
      </c>
      <c r="Q42" s="13" t="s">
        <v>8311</v>
      </c>
      <c r="R42" t="s">
        <v>8312</v>
      </c>
      <c r="S42" s="17">
        <f>(((J42/60)/60)/24)+DATE(1970,1,1)+(-5/24)</f>
        <v>41789.005648148144</v>
      </c>
      <c r="T42" s="17">
        <f>(((I42/60)/60)/24)+DATE(1970,1,1)+(-5/24)</f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>E43/D43</f>
        <v>1</v>
      </c>
      <c r="P43">
        <f>E43/L43</f>
        <v>105.26315789473684</v>
      </c>
      <c r="Q43" s="13" t="s">
        <v>8309</v>
      </c>
      <c r="R43" t="s">
        <v>8310</v>
      </c>
      <c r="S43" s="17">
        <f>(((J43/60)/60)/24)+DATE(1970,1,1)+(-5/24)</f>
        <v>41887.360578703701</v>
      </c>
      <c r="T43" s="17">
        <f>(((I43/60)/60)/24)+DATE(1970,1,1)+(-5/24)</f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>E44/D44</f>
        <v>1.4185714285714286</v>
      </c>
      <c r="P44">
        <f>E44/L44</f>
        <v>117.51479289940828</v>
      </c>
      <c r="Q44" s="13" t="s">
        <v>8309</v>
      </c>
      <c r="R44" t="s">
        <v>8310</v>
      </c>
      <c r="S44" s="17">
        <f>(((J44/60)/60)/24)+DATE(1970,1,1)+(-5/24)</f>
        <v>41971.430856481478</v>
      </c>
      <c r="T44" s="17">
        <f>(((I44/60)/60)/24)+DATE(1970,1,1)+(-5/24)</f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>E45/D45</f>
        <v>3.0865999999999998</v>
      </c>
      <c r="P45">
        <f>E45/L45</f>
        <v>117.36121673003802</v>
      </c>
      <c r="Q45" s="13" t="s">
        <v>8324</v>
      </c>
      <c r="R45" t="s">
        <v>8325</v>
      </c>
      <c r="S45" s="17">
        <f>(((J45/60)/60)/24)+DATE(1970,1,1)+(-5/24)</f>
        <v>41802.582013888888</v>
      </c>
      <c r="T45" s="17">
        <f>(((I45/60)/60)/24)+DATE(1970,1,1)+(-5/24)</f>
        <v>41832.791666666664</v>
      </c>
    </row>
    <row r="46" spans="1:20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>E46/D46</f>
        <v>1</v>
      </c>
      <c r="P46">
        <f>E46/L46</f>
        <v>133.33333333333334</v>
      </c>
      <c r="Q46" s="13" t="s">
        <v>8311</v>
      </c>
      <c r="R46" t="s">
        <v>8312</v>
      </c>
      <c r="S46" s="17">
        <f>(((J46/60)/60)/24)+DATE(1970,1,1)+(-5/24)</f>
        <v>41873.890474537038</v>
      </c>
      <c r="T46" s="17">
        <f>(((I46/60)/60)/24)+DATE(1970,1,1)+(-5/24)</f>
        <v>41918.890474537038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>E47/D47</f>
        <v>1.2</v>
      </c>
      <c r="P47">
        <f>E47/L47</f>
        <v>98.360655737704917</v>
      </c>
      <c r="Q47" s="13" t="s">
        <v>8311</v>
      </c>
      <c r="R47" t="s">
        <v>8312</v>
      </c>
      <c r="S47" s="17">
        <f>(((J47/60)/60)/24)+DATE(1970,1,1)+(-5/24)</f>
        <v>42457.415590277778</v>
      </c>
      <c r="T47" s="17">
        <f>(((I47/60)/60)/24)+DATE(1970,1,1)+(-5/24)</f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>E48/D48</f>
        <v>1.0416666666666667</v>
      </c>
      <c r="P48">
        <f>E48/L48</f>
        <v>194.44444444444446</v>
      </c>
      <c r="Q48" s="13" t="s">
        <v>8313</v>
      </c>
      <c r="R48" t="s">
        <v>8326</v>
      </c>
      <c r="S48" s="17">
        <f>(((J48/60)/60)/24)+DATE(1970,1,1)+(-5/24)</f>
        <v>42323.756643518522</v>
      </c>
      <c r="T48" s="17">
        <f>(((I48/60)/60)/24)+DATE(1970,1,1)+(-5/24)</f>
        <v>42353.756643518522</v>
      </c>
    </row>
    <row r="49" spans="1:20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>E49/D49</f>
        <v>1.0761100000000001</v>
      </c>
      <c r="P49">
        <f>E49/L49</f>
        <v>76.865000000000009</v>
      </c>
      <c r="Q49" s="13" t="s">
        <v>8309</v>
      </c>
      <c r="R49" t="s">
        <v>8310</v>
      </c>
      <c r="S49" s="17">
        <f>(((J49/60)/60)/24)+DATE(1970,1,1)+(-5/24)</f>
        <v>41932.611192129625</v>
      </c>
      <c r="T49" s="17">
        <f>(((I49/60)/60)/24)+DATE(1970,1,1)+(-5/24)</f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>E50/D50</f>
        <v>1.0794999999999999</v>
      </c>
      <c r="P50">
        <f>E50/L50</f>
        <v>56.815789473684212</v>
      </c>
      <c r="Q50" s="13" t="s">
        <v>8309</v>
      </c>
      <c r="R50" t="s">
        <v>8310</v>
      </c>
      <c r="S50" s="17">
        <f>(((J50/60)/60)/24)+DATE(1970,1,1)+(-5/24)</f>
        <v>42033.308564814812</v>
      </c>
      <c r="T50" s="17">
        <f>(((I50/60)/60)/24)+DATE(1970,1,1)+(-5/24)</f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>E51/D51</f>
        <v>1</v>
      </c>
      <c r="P51">
        <f>E51/L51</f>
        <v>137.93103448275863</v>
      </c>
      <c r="Q51" s="13" t="s">
        <v>8322</v>
      </c>
      <c r="R51" t="s">
        <v>8323</v>
      </c>
      <c r="S51" s="17">
        <f>(((J51/60)/60)/24)+DATE(1970,1,1)+(-5/24)</f>
        <v>42270.968113425923</v>
      </c>
      <c r="T51" s="17">
        <f>(((I51/60)/60)/24)+DATE(1970,1,1)+(-5/24)</f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>E52/D52</f>
        <v>1</v>
      </c>
      <c r="P52">
        <f>E52/L52</f>
        <v>27.272727272727273</v>
      </c>
      <c r="Q52" s="13" t="s">
        <v>8309</v>
      </c>
      <c r="R52" t="s">
        <v>8318</v>
      </c>
      <c r="S52" s="17">
        <f>(((J52/60)/60)/24)+DATE(1970,1,1)+(-5/24)</f>
        <v>41995.544652777775</v>
      </c>
      <c r="T52" s="17">
        <f>(((I52/60)/60)/24)+DATE(1970,1,1)+(-5/24)</f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>E53/D53</f>
        <v>1.2801818181818181</v>
      </c>
      <c r="P53">
        <f>E53/L53</f>
        <v>118.33613445378151</v>
      </c>
      <c r="Q53" s="13" t="s">
        <v>8309</v>
      </c>
      <c r="R53" t="s">
        <v>8318</v>
      </c>
      <c r="S53" s="17">
        <f>(((J53/60)/60)/24)+DATE(1970,1,1)+(-5/24)</f>
        <v>42196.720335648148</v>
      </c>
      <c r="T53" s="17">
        <f>(((I53/60)/60)/24)+DATE(1970,1,1)+(-5/24)</f>
        <v>42226.720335648148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>E54/D54</f>
        <v>1.1620999999999999</v>
      </c>
      <c r="P54">
        <f>E54/L54</f>
        <v>223.48076923076923</v>
      </c>
      <c r="Q54" s="13" t="s">
        <v>8311</v>
      </c>
      <c r="R54" t="s">
        <v>8312</v>
      </c>
      <c r="S54" s="17">
        <f>(((J54/60)/60)/24)+DATE(1970,1,1)+(-5/24)</f>
        <v>41807.493587962963</v>
      </c>
      <c r="T54" s="17">
        <f>(((I54/60)/60)/24)+DATE(1970,1,1)+(-5/24)</f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>E55/D55</f>
        <v>1.0963333333333334</v>
      </c>
      <c r="P55">
        <f>E55/L55</f>
        <v>28.111111111111111</v>
      </c>
      <c r="Q55" s="13" t="s">
        <v>8309</v>
      </c>
      <c r="R55" t="s">
        <v>8310</v>
      </c>
      <c r="S55" s="17">
        <f>(((J55/60)/60)/24)+DATE(1970,1,1)+(-5/24)</f>
        <v>41719.340798611105</v>
      </c>
      <c r="T55" s="17">
        <f>(((I55/60)/60)/24)+DATE(1970,1,1)+(-5/24)</f>
        <v>41733.708333333328</v>
      </c>
    </row>
    <row r="56" spans="1:20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>E56/D56</f>
        <v>1.01</v>
      </c>
      <c r="P56">
        <f>E56/L56</f>
        <v>194.23076923076923</v>
      </c>
      <c r="Q56" s="13" t="s">
        <v>8309</v>
      </c>
      <c r="R56" t="s">
        <v>8310</v>
      </c>
      <c r="S56" s="17">
        <f>(((J56/60)/60)/24)+DATE(1970,1,1)+(-5/24)</f>
        <v>42333.504872685182</v>
      </c>
      <c r="T56" s="17">
        <f>(((I56/60)/60)/24)+DATE(1970,1,1)+(-5/24)</f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>E57/D57</f>
        <v>1.2895348837209302</v>
      </c>
      <c r="P57">
        <f>E57/L57</f>
        <v>128.95348837209303</v>
      </c>
      <c r="Q57" s="13" t="s">
        <v>8324</v>
      </c>
      <c r="R57" t="s">
        <v>8325</v>
      </c>
      <c r="S57" s="17">
        <f>(((J57/60)/60)/24)+DATE(1970,1,1)+(-5/24)</f>
        <v>42496.760601851849</v>
      </c>
      <c r="T57" s="17">
        <f>(((I57/60)/60)/24)+DATE(1970,1,1)+(-5/24)</f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>E58/D58</f>
        <v>1.0726249999999999</v>
      </c>
      <c r="P58">
        <f>E58/L58</f>
        <v>49.316091954022987</v>
      </c>
      <c r="Q58" s="13" t="s">
        <v>8309</v>
      </c>
      <c r="R58" t="s">
        <v>8310</v>
      </c>
      <c r="S58" s="17">
        <f>(((J58/60)/60)/24)+DATE(1970,1,1)+(-5/24)</f>
        <v>42149.340555555551</v>
      </c>
      <c r="T58" s="17">
        <f>(((I58/60)/60)/24)+DATE(1970,1,1)+(-5/24)</f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>E59/D59</f>
        <v>1.0189999999999999</v>
      </c>
      <c r="P59">
        <f>E59/L59</f>
        <v>221.52173913043478</v>
      </c>
      <c r="Q59" s="13" t="s">
        <v>8311</v>
      </c>
      <c r="R59" t="s">
        <v>8312</v>
      </c>
      <c r="S59" s="17">
        <f>(((J59/60)/60)/24)+DATE(1970,1,1)+(-5/24)</f>
        <v>42089.624560185184</v>
      </c>
      <c r="T59" s="17">
        <f>(((I59/60)/60)/24)+DATE(1970,1,1)+(-5/24)</f>
        <v>42119.624560185184</v>
      </c>
    </row>
    <row r="60" spans="1:20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>E60/D60</f>
        <v>1.0290999999999999</v>
      </c>
      <c r="P60">
        <f>E60/L60</f>
        <v>137.21333333333334</v>
      </c>
      <c r="Q60" s="13" t="s">
        <v>8311</v>
      </c>
      <c r="R60" t="s">
        <v>8312</v>
      </c>
      <c r="S60" s="17">
        <f>(((J60/60)/60)/24)+DATE(1970,1,1)+(-5/24)</f>
        <v>41932.536712962959</v>
      </c>
      <c r="T60" s="17">
        <f>(((I60/60)/60)/24)+DATE(1970,1,1)+(-5/24)</f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>E61/D61</f>
        <v>1.0012570000000001</v>
      </c>
      <c r="P61">
        <f>E61/L61</f>
        <v>606.82242424242418</v>
      </c>
      <c r="Q61" s="13" t="s">
        <v>8311</v>
      </c>
      <c r="R61" t="s">
        <v>8312</v>
      </c>
      <c r="S61" s="17">
        <f>(((J61/60)/60)/24)+DATE(1970,1,1)+(-5/24)</f>
        <v>42230.027500000004</v>
      </c>
      <c r="T61" s="17">
        <f>(((I61/60)/60)/24)+DATE(1970,1,1)+(-5/24)</f>
        <v>42261.666666666664</v>
      </c>
    </row>
    <row r="62" spans="1:20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>E62/D62</f>
        <v>1.0329622222222221</v>
      </c>
      <c r="P62">
        <f>E62/L62</f>
        <v>43.040092592592593</v>
      </c>
      <c r="Q62" s="13" t="s">
        <v>8327</v>
      </c>
      <c r="R62" t="s">
        <v>8328</v>
      </c>
      <c r="S62" s="17">
        <f>(((J62/60)/60)/24)+DATE(1970,1,1)+(-5/24)</f>
        <v>41701.693483796291</v>
      </c>
      <c r="T62" s="17">
        <f>(((I62/60)/60)/24)+DATE(1970,1,1)+(-5/24)</f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>E63/D63</f>
        <v>1.4830000000000001</v>
      </c>
      <c r="P63">
        <f>E63/L63</f>
        <v>322.39130434782606</v>
      </c>
      <c r="Q63" s="13" t="s">
        <v>8311</v>
      </c>
      <c r="R63" t="s">
        <v>8312</v>
      </c>
      <c r="S63" s="17">
        <f>(((J63/60)/60)/24)+DATE(1970,1,1)+(-5/24)</f>
        <v>41409.605983796297</v>
      </c>
      <c r="T63" s="17">
        <f>(((I63/60)/60)/24)+DATE(1970,1,1)+(-5/24)</f>
        <v>41431.605983796297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>E64/D64</f>
        <v>1.5473333333333332</v>
      </c>
      <c r="P64">
        <f>E64/L64</f>
        <v>96.708333333333329</v>
      </c>
      <c r="Q64" s="13" t="s">
        <v>8327</v>
      </c>
      <c r="R64" t="s">
        <v>8328</v>
      </c>
      <c r="S64" s="17">
        <f>(((J64/60)/60)/24)+DATE(1970,1,1)+(-5/24)</f>
        <v>41311.591180555552</v>
      </c>
      <c r="T64" s="17">
        <f>(((I64/60)/60)/24)+DATE(1970,1,1)+(-5/24)</f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>E65/D65</f>
        <v>1.1351849999999999</v>
      </c>
      <c r="P65">
        <f>E65/L65</f>
        <v>35.474531249999998</v>
      </c>
      <c r="Q65" s="13" t="s">
        <v>8309</v>
      </c>
      <c r="R65" t="s">
        <v>8310</v>
      </c>
      <c r="S65" s="17">
        <f>(((J65/60)/60)/24)+DATE(1970,1,1)+(-5/24)</f>
        <v>41612.703854166662</v>
      </c>
      <c r="T65" s="17">
        <f>(((I65/60)/60)/24)+DATE(1970,1,1)+(-5/24)</f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>E66/D66</f>
        <v>1.7333333333333334</v>
      </c>
      <c r="P66">
        <f>E66/L66</f>
        <v>86.666666666666671</v>
      </c>
      <c r="Q66" s="13" t="s">
        <v>8309</v>
      </c>
      <c r="R66" t="s">
        <v>8310</v>
      </c>
      <c r="S66" s="17">
        <f>(((J66/60)/60)/24)+DATE(1970,1,1)+(-5/24)</f>
        <v>41432.809965277775</v>
      </c>
      <c r="T66" s="17">
        <f>(((I66/60)/60)/24)+DATE(1970,1,1)+(-5/24)</f>
        <v>41462.809965277775</v>
      </c>
    </row>
    <row r="67" spans="1:20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>E67/D67</f>
        <v>1.0752857142857142</v>
      </c>
      <c r="P67">
        <f>E67/L67</f>
        <v>132.05263157894737</v>
      </c>
      <c r="Q67" s="13" t="s">
        <v>8311</v>
      </c>
      <c r="R67" t="s">
        <v>8312</v>
      </c>
      <c r="S67" s="17">
        <f>(((J67/60)/60)/24)+DATE(1970,1,1)+(-5/24)</f>
        <v>41835.612893518519</v>
      </c>
      <c r="T67" s="17">
        <f>(((I67/60)/60)/24)+DATE(1970,1,1)+(-5/24)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>E68/D68</f>
        <v>1.1859999999999999</v>
      </c>
      <c r="P68">
        <f>E68/L68</f>
        <v>91.230769230769226</v>
      </c>
      <c r="Q68" s="13" t="s">
        <v>8313</v>
      </c>
      <c r="R68" t="s">
        <v>8314</v>
      </c>
      <c r="S68" s="17">
        <f>(((J68/60)/60)/24)+DATE(1970,1,1)+(-5/24)</f>
        <v>42539.641435185178</v>
      </c>
      <c r="T68" s="17">
        <f>(((I68/60)/60)/24)+DATE(1970,1,1)+(-5/24)</f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>E69/D69</f>
        <v>1.1625000000000001</v>
      </c>
      <c r="P69">
        <f>E69/L69</f>
        <v>116.25</v>
      </c>
      <c r="Q69" s="13" t="s">
        <v>8311</v>
      </c>
      <c r="R69" t="s">
        <v>8312</v>
      </c>
      <c r="S69" s="17">
        <f>(((J69/60)/60)/24)+DATE(1970,1,1)+(-5/24)</f>
        <v>41075.375046296293</v>
      </c>
      <c r="T69" s="17">
        <f>(((I69/60)/60)/24)+DATE(1970,1,1)+(-5/24)</f>
        <v>41105.375046296293</v>
      </c>
    </row>
    <row r="70" spans="1:20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>E70/D70</f>
        <v>1.2716666666666667</v>
      </c>
      <c r="P70">
        <f>E70/L70</f>
        <v>21.194444444444443</v>
      </c>
      <c r="Q70" s="13" t="s">
        <v>8309</v>
      </c>
      <c r="R70" t="s">
        <v>8310</v>
      </c>
      <c r="S70" s="17">
        <f>(((J70/60)/60)/24)+DATE(1970,1,1)+(-5/24)</f>
        <v>41663.36100694444</v>
      </c>
      <c r="T70" s="17">
        <f>(((I70/60)/60)/24)+DATE(1970,1,1)+(-5/24)</f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>E71/D71</f>
        <v>1.109423</v>
      </c>
      <c r="P71">
        <f>E71/L71</f>
        <v>62.327134831460668</v>
      </c>
      <c r="Q71" s="13" t="s">
        <v>8309</v>
      </c>
      <c r="R71" t="s">
        <v>8310</v>
      </c>
      <c r="S71" s="17">
        <f>(((J71/60)/60)/24)+DATE(1970,1,1)+(-5/24)</f>
        <v>40785.979456018518</v>
      </c>
      <c r="T71" s="17">
        <f>(((I71/60)/60)/24)+DATE(1970,1,1)+(-5/24)</f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>E72/D72</f>
        <v>1.272</v>
      </c>
      <c r="P72">
        <f>E72/L72</f>
        <v>37.411764705882355</v>
      </c>
      <c r="Q72" s="13" t="s">
        <v>8311</v>
      </c>
      <c r="R72" t="s">
        <v>8312</v>
      </c>
      <c r="S72" s="17">
        <f>(((J72/60)/60)/24)+DATE(1970,1,1)+(-5/24)</f>
        <v>40730.688020833331</v>
      </c>
      <c r="T72" s="17">
        <f>(((I72/60)/60)/24)+DATE(1970,1,1)+(-5/24)</f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>E73/D73</f>
        <v>1.2394444444444443</v>
      </c>
      <c r="P73">
        <f>E73/L73</f>
        <v>69.71875</v>
      </c>
      <c r="Q73" s="13" t="s">
        <v>8309</v>
      </c>
      <c r="R73" t="s">
        <v>8310</v>
      </c>
      <c r="S73" s="17">
        <f>(((J73/60)/60)/24)+DATE(1970,1,1)+(-5/24)</f>
        <v>40997.063159722216</v>
      </c>
      <c r="T73" s="17">
        <f>(((I73/60)/60)/24)+DATE(1970,1,1)+(-5/24)</f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>E74/D74</f>
        <v>1.084090909090909</v>
      </c>
      <c r="P74">
        <f>E74/L74</f>
        <v>58.170731707317074</v>
      </c>
      <c r="Q74" s="13" t="s">
        <v>8324</v>
      </c>
      <c r="R74" t="s">
        <v>8325</v>
      </c>
      <c r="S74" s="17">
        <f>(((J74/60)/60)/24)+DATE(1970,1,1)+(-5/24)</f>
        <v>41207.801863425921</v>
      </c>
      <c r="T74" s="17">
        <f>(((I74/60)/60)/24)+DATE(1970,1,1)+(-5/24)</f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>E75/D75</f>
        <v>1</v>
      </c>
      <c r="P75">
        <f>E75/L75</f>
        <v>50</v>
      </c>
      <c r="Q75" s="13" t="s">
        <v>8309</v>
      </c>
      <c r="R75" t="s">
        <v>8310</v>
      </c>
      <c r="S75" s="17">
        <f>(((J75/60)/60)/24)+DATE(1970,1,1)+(-5/24)</f>
        <v>40587.548425925925</v>
      </c>
      <c r="T75" s="17">
        <f>(((I75/60)/60)/24)+DATE(1970,1,1)+(-5/24)</f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>E76/D76</f>
        <v>1.1293199999999999</v>
      </c>
      <c r="P76">
        <f>E76/L76</f>
        <v>19.471034482758618</v>
      </c>
      <c r="Q76" s="13" t="s">
        <v>8311</v>
      </c>
      <c r="R76" t="s">
        <v>8312</v>
      </c>
      <c r="S76" s="17">
        <f>(((J76/60)/60)/24)+DATE(1970,1,1)+(-5/24)</f>
        <v>42360.278877314813</v>
      </c>
      <c r="T76" s="17">
        <f>(((I76/60)/60)/24)+DATE(1970,1,1)+(-5/24)</f>
        <v>42390.278877314813</v>
      </c>
    </row>
    <row r="77" spans="1:20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>E77/D77</f>
        <v>1.1542857142857144</v>
      </c>
      <c r="P77">
        <f>E77/L77</f>
        <v>85.957446808510639</v>
      </c>
      <c r="Q77" s="13" t="s">
        <v>8316</v>
      </c>
      <c r="R77" t="s">
        <v>8329</v>
      </c>
      <c r="S77" s="17">
        <f>(((J77/60)/60)/24)+DATE(1970,1,1)+(-5/24)</f>
        <v>41357.000833333332</v>
      </c>
      <c r="T77" s="17">
        <f>(((I77/60)/60)/24)+DATE(1970,1,1)+(-5/24)</f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>E78/D78</f>
        <v>1.5333333333333334</v>
      </c>
      <c r="P78">
        <f>E78/L78</f>
        <v>30.666666666666668</v>
      </c>
      <c r="Q78" s="13" t="s">
        <v>8322</v>
      </c>
      <c r="R78" t="s">
        <v>8323</v>
      </c>
      <c r="S78" s="17">
        <f>(((J78/60)/60)/24)+DATE(1970,1,1)+(-5/24)</f>
        <v>40844.483310185184</v>
      </c>
      <c r="T78" s="17">
        <f>(((I78/60)/60)/24)+DATE(1970,1,1)+(-5/24)</f>
        <v>40904.524976851848</v>
      </c>
    </row>
    <row r="79" spans="1:20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>E79/D79</f>
        <v>3.9249999999999998</v>
      </c>
      <c r="P79">
        <f>E79/L79</f>
        <v>60.384615384615387</v>
      </c>
      <c r="Q79" s="13" t="s">
        <v>8311</v>
      </c>
      <c r="R79" t="s">
        <v>8312</v>
      </c>
      <c r="S79" s="17">
        <f>(((J79/60)/60)/24)+DATE(1970,1,1)+(-5/24)</f>
        <v>40996.936539351853</v>
      </c>
      <c r="T79" s="17">
        <f>(((I79/60)/60)/24)+DATE(1970,1,1)+(-5/24)</f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>E80/D80</f>
        <v>27.02</v>
      </c>
      <c r="P80">
        <f>E80/L80</f>
        <v>38.6</v>
      </c>
      <c r="Q80" s="13" t="s">
        <v>8313</v>
      </c>
      <c r="R80" t="s">
        <v>8330</v>
      </c>
      <c r="S80" s="17">
        <f>(((J80/60)/60)/24)+DATE(1970,1,1)+(-5/24)</f>
        <v>42604.522233796299</v>
      </c>
      <c r="T80" s="17">
        <f>(((I80/60)/60)/24)+DATE(1970,1,1)+(-5/24)</f>
        <v>42614.522233796299</v>
      </c>
    </row>
    <row r="81" spans="1:20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>E81/D81</f>
        <v>1.27</v>
      </c>
      <c r="P81">
        <f>E81/L81</f>
        <v>40.268292682926827</v>
      </c>
      <c r="Q81" s="13" t="s">
        <v>8327</v>
      </c>
      <c r="R81" t="s">
        <v>8328</v>
      </c>
      <c r="S81" s="17">
        <f>(((J81/60)/60)/24)+DATE(1970,1,1)+(-5/24)</f>
        <v>41724.568206018514</v>
      </c>
      <c r="T81" s="17">
        <f>(((I81/60)/60)/24)+DATE(1970,1,1)+(-5/24)</f>
        <v>41754.568206018514</v>
      </c>
    </row>
    <row r="82" spans="1:20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>E82/D82</f>
        <v>1.0725</v>
      </c>
      <c r="P82">
        <f>E82/L82</f>
        <v>273.82978723404256</v>
      </c>
      <c r="Q82" s="13" t="s">
        <v>8313</v>
      </c>
      <c r="R82" t="s">
        <v>8314</v>
      </c>
      <c r="S82" s="17">
        <f>(((J82/60)/60)/24)+DATE(1970,1,1)+(-5/24)</f>
        <v>41582.875648148147</v>
      </c>
      <c r="T82" s="17">
        <f>(((I82/60)/60)/24)+DATE(1970,1,1)+(-5/24)</f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>E83/D83</f>
        <v>1.98</v>
      </c>
      <c r="P83">
        <f>E83/L83</f>
        <v>53.035714285714285</v>
      </c>
      <c r="Q83" s="13" t="s">
        <v>8309</v>
      </c>
      <c r="R83" t="s">
        <v>8310</v>
      </c>
      <c r="S83" s="17">
        <f>(((J83/60)/60)/24)+DATE(1970,1,1)+(-5/24)</f>
        <v>41099.950543981482</v>
      </c>
      <c r="T83" s="17">
        <f>(((I83/60)/60)/24)+DATE(1970,1,1)+(-5/24)</f>
        <v>41103.91805555555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>E84/D84</f>
        <v>1.0001249999999999</v>
      </c>
      <c r="P84">
        <f>E84/L84</f>
        <v>40.005000000000003</v>
      </c>
      <c r="Q84" s="13" t="s">
        <v>8324</v>
      </c>
      <c r="R84" t="s">
        <v>8325</v>
      </c>
      <c r="S84" s="17">
        <f>(((J84/60)/60)/24)+DATE(1970,1,1)+(-5/24)</f>
        <v>40795.611817129626</v>
      </c>
      <c r="T84" s="17">
        <f>(((I84/60)/60)/24)+DATE(1970,1,1)+(-5/24)</f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>E85/D85</f>
        <v>1.0249999999999999</v>
      </c>
      <c r="P85">
        <f>E85/L85</f>
        <v>15.76923076923077</v>
      </c>
      <c r="Q85" s="13" t="s">
        <v>8311</v>
      </c>
      <c r="R85" t="s">
        <v>8312</v>
      </c>
      <c r="S85" s="17">
        <f>(((J85/60)/60)/24)+DATE(1970,1,1)+(-5/24)</f>
        <v>42042.407280092586</v>
      </c>
      <c r="T85" s="17">
        <f>(((I85/60)/60)/24)+DATE(1970,1,1)+(-5/24)</f>
        <v>42057.270833333336</v>
      </c>
    </row>
    <row r="86" spans="1:20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>E86/D86</f>
        <v>1</v>
      </c>
      <c r="P86">
        <f>E86/L86</f>
        <v>71.428571428571431</v>
      </c>
      <c r="Q86" s="13" t="s">
        <v>8311</v>
      </c>
      <c r="R86" t="s">
        <v>8312</v>
      </c>
      <c r="S86" s="17">
        <f>(((J86/60)/60)/24)+DATE(1970,1,1)+(-5/24)</f>
        <v>40648.54960648148</v>
      </c>
      <c r="T86" s="17">
        <f>(((I86/60)/60)/24)+DATE(1970,1,1)+(-5/24)</f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>E87/D87</f>
        <v>1.2549999999999999</v>
      </c>
      <c r="P87">
        <f>E87/L87</f>
        <v>71.714285714285708</v>
      </c>
      <c r="Q87" s="13" t="s">
        <v>8309</v>
      </c>
      <c r="R87" t="s">
        <v>8318</v>
      </c>
      <c r="S87" s="17">
        <f>(((J87/60)/60)/24)+DATE(1970,1,1)+(-5/24)</f>
        <v>40778.917094907403</v>
      </c>
      <c r="T87" s="17">
        <f>(((I87/60)/60)/24)+DATE(1970,1,1)+(-5/24)</f>
        <v>40808.917094907403</v>
      </c>
    </row>
    <row r="88" spans="1:20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>E88/D88</f>
        <v>1.0646666666666667</v>
      </c>
      <c r="P88">
        <f>E88/L88</f>
        <v>375.76470588235293</v>
      </c>
      <c r="Q88" s="13" t="s">
        <v>8311</v>
      </c>
      <c r="R88" t="s">
        <v>8312</v>
      </c>
      <c r="S88" s="17">
        <f>(((J88/60)/60)/24)+DATE(1970,1,1)+(-5/24)</f>
        <v>42291.347743055558</v>
      </c>
      <c r="T88" s="17">
        <f>(((I88/60)/60)/24)+DATE(1970,1,1)+(-5/24)</f>
        <v>42365.389409722215</v>
      </c>
    </row>
    <row r="89" spans="1:20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>E89/D89</f>
        <v>1.046</v>
      </c>
      <c r="P89">
        <f>E89/L89</f>
        <v>104.6</v>
      </c>
      <c r="Q89" s="13" t="s">
        <v>8309</v>
      </c>
      <c r="R89" t="s">
        <v>8310</v>
      </c>
      <c r="S89" s="17">
        <f>(((J89/60)/60)/24)+DATE(1970,1,1)+(-5/24)</f>
        <v>40322.331053240734</v>
      </c>
      <c r="T89" s="17">
        <f>(((I89/60)/60)/24)+DATE(1970,1,1)+(-5/24)</f>
        <v>40331.861805555556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>E90/D90</f>
        <v>1.0285714285714285</v>
      </c>
      <c r="P90">
        <f>E90/L90</f>
        <v>60</v>
      </c>
      <c r="Q90" s="13" t="s">
        <v>8309</v>
      </c>
      <c r="R90" t="s">
        <v>8310</v>
      </c>
      <c r="S90" s="17">
        <f>(((J90/60)/60)/24)+DATE(1970,1,1)+(-5/24)</f>
        <v>41786.450590277775</v>
      </c>
      <c r="T90" s="17">
        <f>(((I90/60)/60)/24)+DATE(1970,1,1)+(-5/24)</f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>E91/D91</f>
        <v>1.1506666666666667</v>
      </c>
      <c r="P91">
        <f>E91/L91</f>
        <v>123.28571428571429</v>
      </c>
      <c r="Q91" s="13" t="s">
        <v>8319</v>
      </c>
      <c r="R91" t="s">
        <v>8320</v>
      </c>
      <c r="S91" s="17">
        <f>(((J91/60)/60)/24)+DATE(1970,1,1)+(-5/24)</f>
        <v>41402.543888888889</v>
      </c>
      <c r="T91" s="17">
        <f>(((I91/60)/60)/24)+DATE(1970,1,1)+(-5/24)</f>
        <v>41427.543888888889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>E92/D92</f>
        <v>1.004</v>
      </c>
      <c r="P92">
        <f>E92/L92</f>
        <v>31.375</v>
      </c>
      <c r="Q92" s="13" t="s">
        <v>8309</v>
      </c>
      <c r="R92" t="s">
        <v>8310</v>
      </c>
      <c r="S92" s="17">
        <f>(((J92/60)/60)/24)+DATE(1970,1,1)+(-5/24)</f>
        <v>40706.089108796295</v>
      </c>
      <c r="T92" s="17">
        <f>(((I92/60)/60)/24)+DATE(1970,1,1)+(-5/24)</f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>E93/D93</f>
        <v>1.2</v>
      </c>
      <c r="P93">
        <f>E93/L93</f>
        <v>78.260869565217391</v>
      </c>
      <c r="Q93" s="13" t="s">
        <v>8319</v>
      </c>
      <c r="R93" t="s">
        <v>8331</v>
      </c>
      <c r="S93" s="17">
        <f>(((J93/60)/60)/24)+DATE(1970,1,1)+(-5/24)</f>
        <v>40619.194027777776</v>
      </c>
      <c r="T93" s="17">
        <f>(((I93/60)/60)/24)+DATE(1970,1,1)+(-5/24)</f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>E94/D94</f>
        <v>1.052</v>
      </c>
      <c r="P94">
        <f>E94/L94</f>
        <v>122.32558139534883</v>
      </c>
      <c r="Q94" s="13" t="s">
        <v>8309</v>
      </c>
      <c r="R94" t="s">
        <v>8310</v>
      </c>
      <c r="S94" s="17">
        <f>(((J94/60)/60)/24)+DATE(1970,1,1)+(-5/24)</f>
        <v>42720.990543981483</v>
      </c>
      <c r="T94" s="17">
        <f>(((I94/60)/60)/24)+DATE(1970,1,1)+(-5/24)</f>
        <v>42767.124999999993</v>
      </c>
    </row>
    <row r="95" spans="1:20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>E95/D95</f>
        <v>1.1060000000000001</v>
      </c>
      <c r="P95">
        <f>E95/L95</f>
        <v>73.733333333333334</v>
      </c>
      <c r="Q95" s="13" t="s">
        <v>8313</v>
      </c>
      <c r="R95" t="s">
        <v>8326</v>
      </c>
      <c r="S95" s="17">
        <f>(((J95/60)/60)/24)+DATE(1970,1,1)+(-5/24)</f>
        <v>41065.649733796294</v>
      </c>
      <c r="T95" s="17">
        <f>(((I95/60)/60)/24)+DATE(1970,1,1)+(-5/24)</f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>E96/D96</f>
        <v>1.04</v>
      </c>
      <c r="P96">
        <f>E96/L96</f>
        <v>21.666666666666668</v>
      </c>
      <c r="Q96" s="13" t="s">
        <v>8309</v>
      </c>
      <c r="R96" t="s">
        <v>8310</v>
      </c>
      <c r="S96" s="17">
        <f>(((J96/60)/60)/24)+DATE(1970,1,1)+(-5/24)</f>
        <v>41716.509513888886</v>
      </c>
      <c r="T96" s="17">
        <f>(((I96/60)/60)/24)+DATE(1970,1,1)+(-5/24)</f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>E97/D97</f>
        <v>1.3142857142857143</v>
      </c>
      <c r="P97">
        <f>E97/L97</f>
        <v>21.904761904761905</v>
      </c>
      <c r="Q97" s="13" t="s">
        <v>8311</v>
      </c>
      <c r="R97" t="s">
        <v>8312</v>
      </c>
      <c r="S97" s="17">
        <f>(((J97/60)/60)/24)+DATE(1970,1,1)+(-5/24)</f>
        <v>40934.796770833331</v>
      </c>
      <c r="T97" s="17">
        <f>(((I97/60)/60)/24)+DATE(1970,1,1)+(-5/24)</f>
        <v>40964.796770833331</v>
      </c>
    </row>
    <row r="98" spans="1:20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>E98/D98</f>
        <v>1.1466666666666667</v>
      </c>
      <c r="P98">
        <f>E98/L98</f>
        <v>50.588235294117645</v>
      </c>
      <c r="Q98" s="13" t="s">
        <v>8322</v>
      </c>
      <c r="R98" t="s">
        <v>8332</v>
      </c>
      <c r="S98" s="17">
        <f>(((J98/60)/60)/24)+DATE(1970,1,1)+(-5/24)</f>
        <v>40324.45417824074</v>
      </c>
      <c r="T98" s="17">
        <f>(((I98/60)/60)/24)+DATE(1970,1,1)+(-5/24)</f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>E99/D99</f>
        <v>1.0625</v>
      </c>
      <c r="P99">
        <f>E99/L99</f>
        <v>53.125</v>
      </c>
      <c r="Q99" s="13" t="s">
        <v>8311</v>
      </c>
      <c r="R99" t="s">
        <v>8312</v>
      </c>
      <c r="S99" s="17">
        <f>(((J99/60)/60)/24)+DATE(1970,1,1)+(-5/24)</f>
        <v>40705.926874999997</v>
      </c>
      <c r="T99" s="17">
        <f>(((I99/60)/60)/24)+DATE(1970,1,1)+(-5/24)</f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>E100/D100</f>
        <v>1.0625</v>
      </c>
      <c r="P100">
        <f>E100/L100</f>
        <v>56.666666666666664</v>
      </c>
      <c r="Q100" s="13" t="s">
        <v>8309</v>
      </c>
      <c r="R100" t="s">
        <v>8310</v>
      </c>
      <c r="S100" s="17">
        <f>(((J100/60)/60)/24)+DATE(1970,1,1)+(-5/24)</f>
        <v>41214.586504629624</v>
      </c>
      <c r="T100" s="17">
        <f>(((I100/60)/60)/24)+DATE(1970,1,1)+(-5/24)</f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>E101/D101</f>
        <v>1.0601933333333333</v>
      </c>
      <c r="P101">
        <f>E101/L101</f>
        <v>40.776666666666664</v>
      </c>
      <c r="Q101" s="13" t="s">
        <v>8309</v>
      </c>
      <c r="R101" t="s">
        <v>8310</v>
      </c>
      <c r="S101" s="17">
        <f>(((J101/60)/60)/24)+DATE(1970,1,1)+(-5/24)</f>
        <v>41631.694432870368</v>
      </c>
      <c r="T101" s="17">
        <f>(((I101/60)/60)/24)+DATE(1970,1,1)+(-5/24)</f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>E102/D102</f>
        <v>1</v>
      </c>
      <c r="P102">
        <f>E102/L102</f>
        <v>192.30769230769232</v>
      </c>
      <c r="Q102" s="13" t="s">
        <v>8309</v>
      </c>
      <c r="R102" t="s">
        <v>8310</v>
      </c>
      <c r="S102" s="17">
        <f>(((J102/60)/60)/24)+DATE(1970,1,1)+(-5/24)</f>
        <v>41197.544976851852</v>
      </c>
      <c r="T102" s="17">
        <f>(((I102/60)/60)/24)+DATE(1970,1,1)+(-5/24)</f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>E103/D103</f>
        <v>1</v>
      </c>
      <c r="P103">
        <f>E103/L103</f>
        <v>100</v>
      </c>
      <c r="Q103" s="13" t="s">
        <v>8309</v>
      </c>
      <c r="R103" t="s">
        <v>8310</v>
      </c>
      <c r="S103" s="17">
        <f>(((J103/60)/60)/24)+DATE(1970,1,1)+(-5/24)</f>
        <v>41274.568402777775</v>
      </c>
      <c r="T103" s="17">
        <f>(((I103/60)/60)/24)+DATE(1970,1,1)+(-5/24)</f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>E104/D104</f>
        <v>1.2775000000000001</v>
      </c>
      <c r="P104">
        <f>E104/L104</f>
        <v>117.92307692307692</v>
      </c>
      <c r="Q104" s="13" t="s">
        <v>8309</v>
      </c>
      <c r="R104" t="s">
        <v>8318</v>
      </c>
      <c r="S104" s="17">
        <f>(((J104/60)/60)/24)+DATE(1970,1,1)+(-5/24)</f>
        <v>40504.922835648147</v>
      </c>
      <c r="T104" s="17">
        <f>(((I104/60)/60)/24)+DATE(1970,1,1)+(-5/24)</f>
        <v>40534.922835648147</v>
      </c>
    </row>
    <row r="105" spans="1:20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>E105/D105</f>
        <v>1.0515384615384615</v>
      </c>
      <c r="P105">
        <f>E105/L105</f>
        <v>27.897959183673468</v>
      </c>
      <c r="Q105" s="13" t="s">
        <v>8309</v>
      </c>
      <c r="R105" t="s">
        <v>8310</v>
      </c>
      <c r="S105" s="17">
        <f>(((J105/60)/60)/24)+DATE(1970,1,1)+(-5/24)</f>
        <v>41682.597569444442</v>
      </c>
      <c r="T105" s="17">
        <f>(((I105/60)/60)/24)+DATE(1970,1,1)+(-5/24)</f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>E106/D106</f>
        <v>1.2</v>
      </c>
      <c r="P106">
        <f>E106/L106</f>
        <v>60</v>
      </c>
      <c r="Q106" s="13" t="s">
        <v>8311</v>
      </c>
      <c r="R106" t="s">
        <v>8312</v>
      </c>
      <c r="S106" s="17">
        <f>(((J106/60)/60)/24)+DATE(1970,1,1)+(-5/24)</f>
        <v>40612.486874999995</v>
      </c>
      <c r="T106" s="17">
        <f>(((I106/60)/60)/24)+DATE(1970,1,1)+(-5/24)</f>
        <v>40635.833333333328</v>
      </c>
    </row>
    <row r="107" spans="1:20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>E107/D107</f>
        <v>1.074090909090909</v>
      </c>
      <c r="P107">
        <f>E107/L107</f>
        <v>39.383333333333333</v>
      </c>
      <c r="Q107" s="13" t="s">
        <v>8313</v>
      </c>
      <c r="R107" t="s">
        <v>8326</v>
      </c>
      <c r="S107" s="17">
        <f>(((J107/60)/60)/24)+DATE(1970,1,1)+(-5/24)</f>
        <v>42485.516435185178</v>
      </c>
      <c r="T107" s="17">
        <f>(((I107/60)/60)/24)+DATE(1970,1,1)+(-5/24)</f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>E108/D108</f>
        <v>1.0049999999999999</v>
      </c>
      <c r="P108">
        <f>E108/L108</f>
        <v>186.11111111111111</v>
      </c>
      <c r="Q108" s="13" t="s">
        <v>8316</v>
      </c>
      <c r="R108" t="s">
        <v>8329</v>
      </c>
      <c r="S108" s="17">
        <f>(((J108/60)/60)/24)+DATE(1970,1,1)+(-5/24)</f>
        <v>40987.568298611113</v>
      </c>
      <c r="T108" s="17">
        <f>(((I108/60)/60)/24)+DATE(1970,1,1)+(-5/24)</f>
        <v>41001.568298611113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>E109/D109</f>
        <v>1.0246666666666666</v>
      </c>
      <c r="P109">
        <f>E109/L109</f>
        <v>111.37681159420291</v>
      </c>
      <c r="Q109" s="13" t="s">
        <v>8313</v>
      </c>
      <c r="R109" t="s">
        <v>8314</v>
      </c>
      <c r="S109" s="17">
        <f>(((J109/60)/60)/24)+DATE(1970,1,1)+(-5/24)</f>
        <v>40635.774155092593</v>
      </c>
      <c r="T109" s="17">
        <f>(((I109/60)/60)/24)+DATE(1970,1,1)+(-5/24)</f>
        <v>40657.774155092593</v>
      </c>
    </row>
    <row r="110" spans="1:20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>E110/D110</f>
        <v>2.4666666666666668</v>
      </c>
      <c r="P110">
        <f>E110/L110</f>
        <v>78.723404255319153</v>
      </c>
      <c r="Q110" s="13" t="s">
        <v>8309</v>
      </c>
      <c r="R110" t="s">
        <v>8310</v>
      </c>
      <c r="S110" s="17">
        <f>(((J110/60)/60)/24)+DATE(1970,1,1)+(-5/24)</f>
        <v>41365.404745370368</v>
      </c>
      <c r="T110" s="17">
        <f>(((I110/60)/60)/24)+DATE(1970,1,1)+(-5/24)</f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>E111/D111</f>
        <v>2.1949999999999998</v>
      </c>
      <c r="P111">
        <f>E111/L111</f>
        <v>46.702127659574465</v>
      </c>
      <c r="Q111" s="13" t="s">
        <v>8309</v>
      </c>
      <c r="R111" t="s">
        <v>8310</v>
      </c>
      <c r="S111" s="17">
        <f>(((J111/60)/60)/24)+DATE(1970,1,1)+(-5/24)</f>
        <v>40569.817476851851</v>
      </c>
      <c r="T111" s="17">
        <f>(((I111/60)/60)/24)+DATE(1970,1,1)+(-5/24)</f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>E112/D112</f>
        <v>1.3076923076923077</v>
      </c>
      <c r="P112">
        <f>E112/L112</f>
        <v>65.384615384615387</v>
      </c>
      <c r="Q112" s="13" t="s">
        <v>8313</v>
      </c>
      <c r="R112" t="s">
        <v>8326</v>
      </c>
      <c r="S112" s="17">
        <f>(((J112/60)/60)/24)+DATE(1970,1,1)+(-5/24)</f>
        <v>41557.741354166668</v>
      </c>
      <c r="T112" s="17">
        <f>(((I112/60)/60)/24)+DATE(1970,1,1)+(-5/24)</f>
        <v>41592.040972222218</v>
      </c>
    </row>
    <row r="113" spans="1:20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>E113/D113</f>
        <v>1.5457142857142858</v>
      </c>
      <c r="P113">
        <f>E113/L113</f>
        <v>102.0754716981132</v>
      </c>
      <c r="Q113" s="13" t="s">
        <v>8316</v>
      </c>
      <c r="R113" t="s">
        <v>8317</v>
      </c>
      <c r="S113" s="17">
        <f>(((J113/60)/60)/24)+DATE(1970,1,1)+(-5/24)</f>
        <v>42125.124849537031</v>
      </c>
      <c r="T113" s="17">
        <f>(((I113/60)/60)/24)+DATE(1970,1,1)+(-5/24)</f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>E114/D114</f>
        <v>1.04</v>
      </c>
      <c r="P114">
        <f>E114/L114</f>
        <v>64.197530864197532</v>
      </c>
      <c r="Q114" s="13" t="s">
        <v>8316</v>
      </c>
      <c r="R114" t="s">
        <v>8317</v>
      </c>
      <c r="S114" s="17">
        <f>(((J114/60)/60)/24)+DATE(1970,1,1)+(-5/24)</f>
        <v>41717.834699074068</v>
      </c>
      <c r="T114" s="17">
        <f>(((I114/60)/60)/24)+DATE(1970,1,1)+(-5/24)</f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>E115/D115</f>
        <v>1.41</v>
      </c>
      <c r="P115">
        <f>E115/L115</f>
        <v>90.384615384615387</v>
      </c>
      <c r="Q115" s="13" t="s">
        <v>8311</v>
      </c>
      <c r="R115" t="s">
        <v>8312</v>
      </c>
      <c r="S115" s="17">
        <f>(((J115/60)/60)/24)+DATE(1970,1,1)+(-5/24)</f>
        <v>40753.550092592588</v>
      </c>
      <c r="T115" s="17">
        <f>(((I115/60)/60)/24)+DATE(1970,1,1)+(-5/24)</f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>E116/D116</f>
        <v>1.0333333333333334</v>
      </c>
      <c r="P116">
        <f>E116/L116</f>
        <v>88.571428571428569</v>
      </c>
      <c r="Q116" s="13" t="s">
        <v>8316</v>
      </c>
      <c r="R116" t="s">
        <v>8317</v>
      </c>
      <c r="S116" s="17">
        <f>(((J116/60)/60)/24)+DATE(1970,1,1)+(-5/24)</f>
        <v>40861.065833333334</v>
      </c>
      <c r="T116" s="17">
        <f>(((I116/60)/60)/24)+DATE(1970,1,1)+(-5/24)</f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>E117/D117</f>
        <v>1.4044444444444444</v>
      </c>
      <c r="P117">
        <f>E117/L117</f>
        <v>28.727272727272727</v>
      </c>
      <c r="Q117" s="13" t="s">
        <v>8311</v>
      </c>
      <c r="R117" t="s">
        <v>8312</v>
      </c>
      <c r="S117" s="17">
        <f>(((J117/60)/60)/24)+DATE(1970,1,1)+(-5/24)</f>
        <v>40918.530601851846</v>
      </c>
      <c r="T117" s="17">
        <f>(((I117/60)/60)/24)+DATE(1970,1,1)+(-5/24)</f>
        <v>40943.530601851846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>E118/D118</f>
        <v>1.1365714285714286</v>
      </c>
      <c r="P118">
        <f>E118/L118</f>
        <v>69.78947368421052</v>
      </c>
      <c r="Q118" s="13" t="s">
        <v>8309</v>
      </c>
      <c r="R118" t="s">
        <v>8318</v>
      </c>
      <c r="S118" s="17">
        <f>(((J118/60)/60)/24)+DATE(1970,1,1)+(-5/24)</f>
        <v>40595.288831018515</v>
      </c>
      <c r="T118" s="17">
        <f>(((I118/60)/60)/24)+DATE(1970,1,1)+(-5/24)</f>
        <v>40641.247164351851</v>
      </c>
    </row>
    <row r="119" spans="1:20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>E119/D119</f>
        <v>1.0049377777777779</v>
      </c>
      <c r="P119">
        <f>E119/L119</f>
        <v>167.48962962962963</v>
      </c>
      <c r="Q119" s="13" t="s">
        <v>8324</v>
      </c>
      <c r="R119" t="s">
        <v>8325</v>
      </c>
      <c r="S119" s="17">
        <f>(((J119/60)/60)/24)+DATE(1970,1,1)+(-5/24)</f>
        <v>40248.626666666663</v>
      </c>
      <c r="T119" s="17">
        <f>(((I119/60)/60)/24)+DATE(1970,1,1)+(-5/24)</f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>E120/D120</f>
        <v>1.1303159999999999</v>
      </c>
      <c r="P120">
        <f>E120/L120</f>
        <v>144.91230769230768</v>
      </c>
      <c r="Q120" s="13" t="s">
        <v>8311</v>
      </c>
      <c r="R120" t="s">
        <v>8312</v>
      </c>
      <c r="S120" s="17">
        <f>(((J120/60)/60)/24)+DATE(1970,1,1)+(-5/24)</f>
        <v>40722.845324074071</v>
      </c>
      <c r="T120" s="17">
        <f>(((I120/60)/60)/24)+DATE(1970,1,1)+(-5/24)</f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>E121/D121</f>
        <v>1.0455692307692308</v>
      </c>
      <c r="P121">
        <f>E121/L121</f>
        <v>91.840540540540545</v>
      </c>
      <c r="Q121" s="13" t="s">
        <v>8309</v>
      </c>
      <c r="R121" t="s">
        <v>8310</v>
      </c>
      <c r="S121" s="17">
        <f>(((J121/60)/60)/24)+DATE(1970,1,1)+(-5/24)</f>
        <v>40738.860949074071</v>
      </c>
      <c r="T121" s="17">
        <f>(((I121/60)/60)/24)+DATE(1970,1,1)+(-5/24)</f>
        <v>40768.75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>E122/D122</f>
        <v>1.4285714285714287E-4</v>
      </c>
      <c r="P122">
        <f>E122/L122</f>
        <v>10</v>
      </c>
      <c r="Q122" s="13" t="s">
        <v>8316</v>
      </c>
      <c r="R122" t="s">
        <v>8329</v>
      </c>
      <c r="S122" s="17">
        <f>(((J122/60)/60)/24)+DATE(1970,1,1)+(-5/24)</f>
        <v>42615.841516203705</v>
      </c>
      <c r="T122" s="17">
        <f>(((I122/60)/60)/24)+DATE(1970,1,1)+(-5/24)</f>
        <v>42645.841516203705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>E123/D123</f>
        <v>3.3333333333333332E-4</v>
      </c>
      <c r="P123">
        <f>E123/L123</f>
        <v>1</v>
      </c>
      <c r="Q123" s="13" t="s">
        <v>8309</v>
      </c>
      <c r="R123" t="s">
        <v>8310</v>
      </c>
      <c r="S123" s="17">
        <f>(((J123/60)/60)/24)+DATE(1970,1,1)+(-5/24)</f>
        <v>42096.496643518512</v>
      </c>
      <c r="T123" s="17">
        <f>(((I123/60)/60)/24)+DATE(1970,1,1)+(-5/24)</f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>E124/D124</f>
        <v>0</v>
      </c>
      <c r="P124" t="e">
        <f>E124/L124</f>
        <v>#DIV/0!</v>
      </c>
      <c r="Q124" s="13" t="s">
        <v>8322</v>
      </c>
      <c r="R124" t="s">
        <v>8332</v>
      </c>
      <c r="S124" s="17">
        <f>(((J124/60)/60)/24)+DATE(1970,1,1)+(-5/24)</f>
        <v>42593.223460648143</v>
      </c>
      <c r="T124" s="17">
        <f>(((I124/60)/60)/24)+DATE(1970,1,1)+(-5/24)</f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>E125/D125</f>
        <v>2.7454545454545453E-3</v>
      </c>
      <c r="P125">
        <f>E125/L125</f>
        <v>25.166666666666668</v>
      </c>
      <c r="Q125" s="13" t="s">
        <v>8316</v>
      </c>
      <c r="R125" t="s">
        <v>8317</v>
      </c>
      <c r="S125" s="17">
        <f>(((J125/60)/60)/24)+DATE(1970,1,1)+(-5/24)</f>
        <v>41904.573657407404</v>
      </c>
      <c r="T125" s="17">
        <f>(((I125/60)/60)/24)+DATE(1970,1,1)+(-5/24)</f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>E126/D126</f>
        <v>0</v>
      </c>
      <c r="P126" t="e">
        <f>E126/L126</f>
        <v>#DIV/0!</v>
      </c>
      <c r="Q126" s="13" t="s">
        <v>8309</v>
      </c>
      <c r="R126" t="s">
        <v>8310</v>
      </c>
      <c r="S126" s="17">
        <f>(((J126/60)/60)/24)+DATE(1970,1,1)+(-5/24)</f>
        <v>42114.720393518517</v>
      </c>
      <c r="T126" s="17">
        <f>(((I126/60)/60)/24)+DATE(1970,1,1)+(-5/24)</f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>E127/D127</f>
        <v>0.14000000000000001</v>
      </c>
      <c r="P127">
        <f>E127/L127</f>
        <v>11.666666666666666</v>
      </c>
      <c r="Q127" s="13" t="s">
        <v>8319</v>
      </c>
      <c r="R127" t="s">
        <v>8333</v>
      </c>
      <c r="S127" s="17">
        <f>(((J127/60)/60)/24)+DATE(1970,1,1)+(-5/24)</f>
        <v>42709.78564814815</v>
      </c>
      <c r="T127" s="17">
        <f>(((I127/60)/60)/24)+DATE(1970,1,1)+(-5/24)</f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>E128/D128</f>
        <v>5.5480000000000002E-2</v>
      </c>
      <c r="P128">
        <f>E128/L128</f>
        <v>106.69230769230769</v>
      </c>
      <c r="Q128" s="13" t="s">
        <v>8313</v>
      </c>
      <c r="R128" t="s">
        <v>8314</v>
      </c>
      <c r="S128" s="17">
        <f>(((J128/60)/60)/24)+DATE(1970,1,1)+(-5/24)</f>
        <v>42135.381215277775</v>
      </c>
      <c r="T128" s="17">
        <f>(((I128/60)/60)/24)+DATE(1970,1,1)+(-5/24)</f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>E129/D129</f>
        <v>2.375E-2</v>
      </c>
      <c r="P129">
        <f>E129/L129</f>
        <v>47.5</v>
      </c>
      <c r="Q129" s="13" t="s">
        <v>8319</v>
      </c>
      <c r="R129" t="s">
        <v>8331</v>
      </c>
      <c r="S129" s="17">
        <f>(((J129/60)/60)/24)+DATE(1970,1,1)+(-5/24)</f>
        <v>42067.415983796294</v>
      </c>
      <c r="T129" s="17">
        <f>(((I129/60)/60)/24)+DATE(1970,1,1)+(-5/24)</f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>E130/D130</f>
        <v>1.8669999999999999E-2</v>
      </c>
      <c r="P130">
        <f>E130/L130</f>
        <v>311.16666666666669</v>
      </c>
      <c r="Q130" s="13" t="s">
        <v>8309</v>
      </c>
      <c r="R130" t="s">
        <v>8310</v>
      </c>
      <c r="S130" s="17">
        <f>(((J130/60)/60)/24)+DATE(1970,1,1)+(-5/24)</f>
        <v>42628.019594907404</v>
      </c>
      <c r="T130" s="17">
        <f>(((I130/60)/60)/24)+DATE(1970,1,1)+(-5/24)</f>
        <v>42663.019594907404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>E131/D131</f>
        <v>0</v>
      </c>
      <c r="P131" t="e">
        <f>E131/L131</f>
        <v>#DIV/0!</v>
      </c>
      <c r="Q131" s="13" t="s">
        <v>8309</v>
      </c>
      <c r="R131" t="s">
        <v>8310</v>
      </c>
      <c r="S131" s="17">
        <f>(((J131/60)/60)/24)+DATE(1970,1,1)+(-5/24)</f>
        <v>41882.728969907403</v>
      </c>
      <c r="T131" s="17">
        <f>(((I131/60)/60)/24)+DATE(1970,1,1)+(-5/24)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>E132/D132</f>
        <v>0</v>
      </c>
      <c r="P132" t="e">
        <f>E132/L132</f>
        <v>#DIV/0!</v>
      </c>
      <c r="Q132" s="13" t="s">
        <v>8309</v>
      </c>
      <c r="R132" t="s">
        <v>8318</v>
      </c>
      <c r="S132" s="17">
        <f>(((J132/60)/60)/24)+DATE(1970,1,1)+(-5/24)</f>
        <v>41778.707083333327</v>
      </c>
      <c r="T132" s="17">
        <f>(((I132/60)/60)/24)+DATE(1970,1,1)+(-5/24)</f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>E133/D133</f>
        <v>0</v>
      </c>
      <c r="P133" t="e">
        <f>E133/L133</f>
        <v>#DIV/0!</v>
      </c>
      <c r="Q133" s="13" t="s">
        <v>8316</v>
      </c>
      <c r="R133" t="s">
        <v>8317</v>
      </c>
      <c r="S133" s="17">
        <f>(((J133/60)/60)/24)+DATE(1970,1,1)+(-5/24)</f>
        <v>42541.629178240742</v>
      </c>
      <c r="T133" s="17">
        <f>(((I133/60)/60)/24)+DATE(1970,1,1)+(-5/24)</f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>E134/D134</f>
        <v>9.5687499999999995E-2</v>
      </c>
      <c r="P134">
        <f>E134/L134</f>
        <v>94.506172839506178</v>
      </c>
      <c r="Q134" s="13" t="s">
        <v>8316</v>
      </c>
      <c r="R134" t="s">
        <v>8329</v>
      </c>
      <c r="S134" s="17">
        <f>(((J134/60)/60)/24)+DATE(1970,1,1)+(-5/24)</f>
        <v>41905.60424768518</v>
      </c>
      <c r="T134" s="17">
        <f>(((I134/60)/60)/24)+DATE(1970,1,1)+(-5/24)</f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>E135/D135</f>
        <v>0</v>
      </c>
      <c r="P135" t="e">
        <f>E135/L135</f>
        <v>#DIV/0!</v>
      </c>
      <c r="Q135" s="13" t="s">
        <v>8309</v>
      </c>
      <c r="R135" t="s">
        <v>8310</v>
      </c>
      <c r="S135" s="17">
        <f>(((J135/60)/60)/24)+DATE(1970,1,1)+(-5/24)</f>
        <v>42491.599351851844</v>
      </c>
      <c r="T135" s="17">
        <f>(((I135/60)/60)/24)+DATE(1970,1,1)+(-5/24)</f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>E136/D136</f>
        <v>0</v>
      </c>
      <c r="P136" t="e">
        <f>E136/L136</f>
        <v>#DIV/0!</v>
      </c>
      <c r="Q136" s="13" t="s">
        <v>8309</v>
      </c>
      <c r="R136" t="s">
        <v>8315</v>
      </c>
      <c r="S136" s="17">
        <f>(((J136/60)/60)/24)+DATE(1970,1,1)+(-5/24)</f>
        <v>42221.701597222222</v>
      </c>
      <c r="T136" s="17">
        <f>(((I136/60)/60)/24)+DATE(1970,1,1)+(-5/24)</f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>E137/D137</f>
        <v>0.13433333333333333</v>
      </c>
      <c r="P137">
        <f>E137/L137</f>
        <v>80.599999999999994</v>
      </c>
      <c r="Q137" s="13" t="s">
        <v>8316</v>
      </c>
      <c r="R137" t="s">
        <v>8317</v>
      </c>
      <c r="S137" s="17">
        <f>(((J137/60)/60)/24)+DATE(1970,1,1)+(-5/24)</f>
        <v>41788.173576388886</v>
      </c>
      <c r="T137" s="17">
        <f>(((I137/60)/60)/24)+DATE(1970,1,1)+(-5/24)</f>
        <v>41821.583333333328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>E138/D138</f>
        <v>0</v>
      </c>
      <c r="P138" t="e">
        <f>E138/L138</f>
        <v>#DIV/0!</v>
      </c>
      <c r="Q138" s="13" t="s">
        <v>8311</v>
      </c>
      <c r="R138" t="s">
        <v>8312</v>
      </c>
      <c r="S138" s="17">
        <f>(((J138/60)/60)/24)+DATE(1970,1,1)+(-5/24)</f>
        <v>42096.201782407406</v>
      </c>
      <c r="T138" s="17">
        <f>(((I138/60)/60)/24)+DATE(1970,1,1)+(-5/24)</f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>E139/D139</f>
        <v>0</v>
      </c>
      <c r="P139" t="e">
        <f>E139/L139</f>
        <v>#DIV/0!</v>
      </c>
      <c r="Q139" s="13" t="s">
        <v>8309</v>
      </c>
      <c r="R139" t="s">
        <v>8310</v>
      </c>
      <c r="S139" s="17">
        <f>(((J139/60)/60)/24)+DATE(1970,1,1)+(-5/24)</f>
        <v>42239.365659722222</v>
      </c>
      <c r="T139" s="17">
        <f>(((I139/60)/60)/24)+DATE(1970,1,1)+(-5/24)</f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>E140/D140</f>
        <v>3.1413333333333335E-2</v>
      </c>
      <c r="P140">
        <f>E140/L140</f>
        <v>81.241379310344826</v>
      </c>
      <c r="Q140" s="13" t="s">
        <v>8313</v>
      </c>
      <c r="R140" t="s">
        <v>8314</v>
      </c>
      <c r="S140" s="17">
        <f>(((J140/60)/60)/24)+DATE(1970,1,1)+(-5/24)</f>
        <v>42186.049085648141</v>
      </c>
      <c r="T140" s="17">
        <f>(((I140/60)/60)/24)+DATE(1970,1,1)+(-5/24)</f>
        <v>42216.999305555553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>E141/D141</f>
        <v>1</v>
      </c>
      <c r="P141">
        <f>E141/L141</f>
        <v>500</v>
      </c>
      <c r="Q141" s="13" t="s">
        <v>8327</v>
      </c>
      <c r="R141" t="s">
        <v>8328</v>
      </c>
      <c r="S141" s="17">
        <f>(((J141/60)/60)/24)+DATE(1970,1,1)+(-5/24)</f>
        <v>42187.712638888886</v>
      </c>
      <c r="T141" s="17">
        <f>(((I141/60)/60)/24)+DATE(1970,1,1)+(-5/24)</f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>E142/D142</f>
        <v>0</v>
      </c>
      <c r="P142" t="e">
        <f>E142/L142</f>
        <v>#DIV/0!</v>
      </c>
      <c r="Q142" s="13" t="s">
        <v>8309</v>
      </c>
      <c r="R142" t="s">
        <v>8310</v>
      </c>
      <c r="S142" s="17">
        <f>(((J142/60)/60)/24)+DATE(1970,1,1)+(-5/24)</f>
        <v>42052.989953703705</v>
      </c>
      <c r="T142" s="17">
        <f>(((I142/60)/60)/24)+DATE(1970,1,1)+(-5/24)</f>
        <v>42082.948287037034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>E143/D143</f>
        <v>0.10775</v>
      </c>
      <c r="P143">
        <f>E143/L143</f>
        <v>46.178571428571431</v>
      </c>
      <c r="Q143" s="13" t="s">
        <v>8319</v>
      </c>
      <c r="R143" t="s">
        <v>8331</v>
      </c>
      <c r="S143" s="17">
        <f>(((J143/60)/60)/24)+DATE(1970,1,1)+(-5/24)</f>
        <v>42109.944710648146</v>
      </c>
      <c r="T143" s="17">
        <f>(((I143/60)/60)/24)+DATE(1970,1,1)+(-5/24)</f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>E144/D144</f>
        <v>3.3333333333333335E-3</v>
      </c>
      <c r="P144">
        <f>E144/L144</f>
        <v>10</v>
      </c>
      <c r="Q144" s="13" t="s">
        <v>8313</v>
      </c>
      <c r="R144" t="s">
        <v>8326</v>
      </c>
      <c r="S144" s="17">
        <f>(((J144/60)/60)/24)+DATE(1970,1,1)+(-5/24)</f>
        <v>41938.684930555552</v>
      </c>
      <c r="T144" s="17">
        <f>(((I144/60)/60)/24)+DATE(1970,1,1)+(-5/24)</f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>E145/D145</f>
        <v>0</v>
      </c>
      <c r="P145" t="e">
        <f>E145/L145</f>
        <v>#DIV/0!</v>
      </c>
      <c r="Q145" s="13" t="s">
        <v>8324</v>
      </c>
      <c r="R145" t="s">
        <v>8325</v>
      </c>
      <c r="S145" s="17">
        <f>(((J145/60)/60)/24)+DATE(1970,1,1)+(-5/24)</f>
        <v>42558.855810185189</v>
      </c>
      <c r="T145" s="17">
        <f>(((I145/60)/60)/24)+DATE(1970,1,1)+(-5/24)</f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>E146/D146</f>
        <v>0.27600000000000002</v>
      </c>
      <c r="P146">
        <f>E146/L146</f>
        <v>55.945945945945944</v>
      </c>
      <c r="Q146" s="13" t="s">
        <v>8316</v>
      </c>
      <c r="R146" t="s">
        <v>8317</v>
      </c>
      <c r="S146" s="17">
        <f>(((J146/60)/60)/24)+DATE(1970,1,1)+(-5/24)</f>
        <v>42047.554074074076</v>
      </c>
      <c r="T146" s="17">
        <f>(((I146/60)/60)/24)+DATE(1970,1,1)+(-5/24)</f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>E147/D147</f>
        <v>7.5111111111111115E-2</v>
      </c>
      <c r="P147">
        <f>E147/L147</f>
        <v>37.555555555555557</v>
      </c>
      <c r="Q147" s="13" t="s">
        <v>8309</v>
      </c>
      <c r="R147" t="s">
        <v>8310</v>
      </c>
      <c r="S147" s="17">
        <f>(((J147/60)/60)/24)+DATE(1970,1,1)+(-5/24)</f>
        <v>42200.333935185183</v>
      </c>
      <c r="T147" s="17">
        <f>(((I147/60)/60)/24)+DATE(1970,1,1)+(-5/24)</f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>E148/D148</f>
        <v>5.7499999999999999E-3</v>
      </c>
      <c r="P148">
        <f>E148/L148</f>
        <v>38.333333333333336</v>
      </c>
      <c r="Q148" s="13" t="s">
        <v>8316</v>
      </c>
      <c r="R148" t="s">
        <v>8317</v>
      </c>
      <c r="S148" s="17">
        <f>(((J148/60)/60)/24)+DATE(1970,1,1)+(-5/24)</f>
        <v>42692.807847222219</v>
      </c>
      <c r="T148" s="17">
        <f>(((I148/60)/60)/24)+DATE(1970,1,1)+(-5/24)</f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>E149/D149</f>
        <v>0</v>
      </c>
      <c r="P149" t="e">
        <f>E149/L149</f>
        <v>#DIV/0!</v>
      </c>
      <c r="Q149" s="13" t="s">
        <v>8311</v>
      </c>
      <c r="R149" t="s">
        <v>8312</v>
      </c>
      <c r="S149" s="17">
        <f>(((J149/60)/60)/24)+DATE(1970,1,1)+(-5/24)</f>
        <v>41969.559490740743</v>
      </c>
      <c r="T149" s="17">
        <f>(((I149/60)/60)/24)+DATE(1970,1,1)+(-5/24)</f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>E150/D150</f>
        <v>8.0000000000000004E-4</v>
      </c>
      <c r="P150">
        <f>E150/L150</f>
        <v>20</v>
      </c>
      <c r="Q150" s="13" t="s">
        <v>8316</v>
      </c>
      <c r="R150" t="s">
        <v>8317</v>
      </c>
      <c r="S150" s="17">
        <f>(((J150/60)/60)/24)+DATE(1970,1,1)+(-5/24)</f>
        <v>42397.073333333326</v>
      </c>
      <c r="T150" s="17">
        <f>(((I150/60)/60)/24)+DATE(1970,1,1)+(-5/24)</f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>E151/D151</f>
        <v>9.1999999999999998E-3</v>
      </c>
      <c r="P151">
        <f>E151/L151</f>
        <v>15.333333333333334</v>
      </c>
      <c r="Q151" s="13" t="s">
        <v>8309</v>
      </c>
      <c r="R151" t="s">
        <v>8310</v>
      </c>
      <c r="S151" s="17">
        <f>(((J151/60)/60)/24)+DATE(1970,1,1)+(-5/24)</f>
        <v>41967.963773148142</v>
      </c>
      <c r="T151" s="17">
        <f>(((I151/60)/60)/24)+DATE(1970,1,1)+(-5/24)</f>
        <v>41998.124999999993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>E152/D152</f>
        <v>0.23163076923076922</v>
      </c>
      <c r="P152">
        <f>E152/L152</f>
        <v>449.43283582089555</v>
      </c>
      <c r="Q152" s="13" t="s">
        <v>8311</v>
      </c>
      <c r="R152" t="s">
        <v>8312</v>
      </c>
      <c r="S152" s="17">
        <f>(((J152/60)/60)/24)+DATE(1970,1,1)+(-5/24)</f>
        <v>42089.95349537037</v>
      </c>
      <c r="T152" s="17">
        <f>(((I152/60)/60)/24)+DATE(1970,1,1)+(-5/24)</f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>E153/D153</f>
        <v>5.5999999999999995E-4</v>
      </c>
      <c r="P153">
        <f>E153/L153</f>
        <v>28</v>
      </c>
      <c r="Q153" s="13" t="s">
        <v>8319</v>
      </c>
      <c r="R153" t="s">
        <v>8331</v>
      </c>
      <c r="S153" s="17">
        <f>(((J153/60)/60)/24)+DATE(1970,1,1)+(-5/24)</f>
        <v>42113.342488425922</v>
      </c>
      <c r="T153" s="17">
        <f>(((I153/60)/60)/24)+DATE(1970,1,1)+(-5/24)</f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>E154/D154</f>
        <v>7.8947368421052633E-5</v>
      </c>
      <c r="P154">
        <f>E154/L154</f>
        <v>15</v>
      </c>
      <c r="Q154" s="13" t="s">
        <v>8311</v>
      </c>
      <c r="R154" t="s">
        <v>8312</v>
      </c>
      <c r="S154" s="17">
        <f>(((J154/60)/60)/24)+DATE(1970,1,1)+(-5/24)</f>
        <v>41874.869212962964</v>
      </c>
      <c r="T154" s="17">
        <f>(((I154/60)/60)/24)+DATE(1970,1,1)+(-5/24)</f>
        <v>41904.869212962964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>E155/D155</f>
        <v>7.1799999999999998E-3</v>
      </c>
      <c r="P155">
        <f>E155/L155</f>
        <v>35.9</v>
      </c>
      <c r="Q155" s="13" t="s">
        <v>8324</v>
      </c>
      <c r="R155" t="s">
        <v>8325</v>
      </c>
      <c r="S155" s="17">
        <f>(((J155/60)/60)/24)+DATE(1970,1,1)+(-5/24)</f>
        <v>41933.377824074072</v>
      </c>
      <c r="T155" s="17">
        <f>(((I155/60)/60)/24)+DATE(1970,1,1)+(-5/24)</f>
        <v>41975.419490740744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>E156/D156</f>
        <v>2.6666666666666668E-2</v>
      </c>
      <c r="P156">
        <f>E156/L156</f>
        <v>13.333333333333334</v>
      </c>
      <c r="Q156" s="13" t="s">
        <v>8309</v>
      </c>
      <c r="R156" t="s">
        <v>8310</v>
      </c>
      <c r="S156" s="17">
        <f>(((J156/60)/60)/24)+DATE(1970,1,1)+(-5/24)</f>
        <v>42115.339062499996</v>
      </c>
      <c r="T156" s="17">
        <f>(((I156/60)/60)/24)+DATE(1970,1,1)+(-5/24)</f>
        <v>42158.339062499996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>E157/D157</f>
        <v>6.0000000000000002E-5</v>
      </c>
      <c r="P157">
        <f>E157/L157</f>
        <v>20.25</v>
      </c>
      <c r="Q157" s="13" t="s">
        <v>8309</v>
      </c>
      <c r="R157" t="s">
        <v>8310</v>
      </c>
      <c r="S157" s="17">
        <f>(((J157/60)/60)/24)+DATE(1970,1,1)+(-5/24)</f>
        <v>42168.351099537038</v>
      </c>
      <c r="T157" s="17">
        <f>(((I157/60)/60)/24)+DATE(1970,1,1)+(-5/24)</f>
        <v>42208.351099537038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>E158/D158</f>
        <v>5.0999999999999997E-2</v>
      </c>
      <c r="P158">
        <f>E158/L158</f>
        <v>119</v>
      </c>
      <c r="Q158" s="13" t="s">
        <v>8324</v>
      </c>
      <c r="R158" t="s">
        <v>8325</v>
      </c>
      <c r="S158" s="17">
        <f>(((J158/60)/60)/24)+DATE(1970,1,1)+(-5/24)</f>
        <v>41793.916620370372</v>
      </c>
      <c r="T158" s="17">
        <f>(((I158/60)/60)/24)+DATE(1970,1,1)+(-5/24)</f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>E159/D159</f>
        <v>2.671118530884808E-3</v>
      </c>
      <c r="P159">
        <f>E159/L159</f>
        <v>4</v>
      </c>
      <c r="Q159" s="13" t="s">
        <v>8309</v>
      </c>
      <c r="R159" t="s">
        <v>8315</v>
      </c>
      <c r="S159" s="17">
        <f>(((J159/60)/60)/24)+DATE(1970,1,1)+(-5/24)</f>
        <v>42396.703379629624</v>
      </c>
      <c r="T159" s="17">
        <f>(((I159/60)/60)/24)+DATE(1970,1,1)+(-5/24)</f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>E160/D160</f>
        <v>0</v>
      </c>
      <c r="P160" t="e">
        <f>E160/L160</f>
        <v>#DIV/0!</v>
      </c>
      <c r="Q160" s="13" t="s">
        <v>8324</v>
      </c>
      <c r="R160" t="s">
        <v>8325</v>
      </c>
      <c r="S160" s="17">
        <f>(((J160/60)/60)/24)+DATE(1970,1,1)+(-5/24)</f>
        <v>41903.868379629625</v>
      </c>
      <c r="T160" s="17">
        <f>(((I160/60)/60)/24)+DATE(1970,1,1)+(-5/24)</f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>E161/D161</f>
        <v>2.0000000000000002E-5</v>
      </c>
      <c r="P161">
        <f>E161/L161</f>
        <v>10</v>
      </c>
      <c r="Q161" s="13" t="s">
        <v>8311</v>
      </c>
      <c r="R161" t="s">
        <v>8312</v>
      </c>
      <c r="S161" s="17">
        <f>(((J161/60)/60)/24)+DATE(1970,1,1)+(-5/24)</f>
        <v>42514.226215277777</v>
      </c>
      <c r="T161" s="17">
        <f>(((I161/60)/60)/24)+DATE(1970,1,1)+(-5/24)</f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>E162/D162</f>
        <v>0</v>
      </c>
      <c r="P162" t="e">
        <f>E162/L162</f>
        <v>#DIV/0!</v>
      </c>
      <c r="Q162" s="13" t="s">
        <v>8313</v>
      </c>
      <c r="R162" t="s">
        <v>8314</v>
      </c>
      <c r="S162" s="17">
        <f>(((J162/60)/60)/24)+DATE(1970,1,1)+(-5/24)</f>
        <v>42171.704756944448</v>
      </c>
      <c r="T162" s="17">
        <f>(((I162/60)/60)/24)+DATE(1970,1,1)+(-5/24)</f>
        <v>42231.704756944448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>E163/D163</f>
        <v>1E-4</v>
      </c>
      <c r="P163">
        <f>E163/L163</f>
        <v>5</v>
      </c>
      <c r="Q163" s="13" t="s">
        <v>8311</v>
      </c>
      <c r="R163" t="s">
        <v>8312</v>
      </c>
      <c r="S163" s="17">
        <f>(((J163/60)/60)/24)+DATE(1970,1,1)+(-5/24)</f>
        <v>41792.479108796295</v>
      </c>
      <c r="T163" s="17">
        <f>(((I163/60)/60)/24)+DATE(1970,1,1)+(-5/24)</f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>E164/D164</f>
        <v>0.15535714285714286</v>
      </c>
      <c r="P164">
        <f>E164/L164</f>
        <v>43.5</v>
      </c>
      <c r="Q164" s="13" t="s">
        <v>8311</v>
      </c>
      <c r="R164" t="s">
        <v>8312</v>
      </c>
      <c r="S164" s="17">
        <f>(((J164/60)/60)/24)+DATE(1970,1,1)+(-5/24)</f>
        <v>41834.91847222222</v>
      </c>
      <c r="T164" s="17">
        <f>(((I164/60)/60)/24)+DATE(1970,1,1)+(-5/24)</f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>E165/D165</f>
        <v>0</v>
      </c>
      <c r="P165" t="e">
        <f>E165/L165</f>
        <v>#DIV/0!</v>
      </c>
      <c r="Q165" s="13" t="s">
        <v>8324</v>
      </c>
      <c r="R165" t="s">
        <v>8325</v>
      </c>
      <c r="S165" s="17">
        <f>(((J165/60)/60)/24)+DATE(1970,1,1)+(-5/24)</f>
        <v>42243.752939814811</v>
      </c>
      <c r="T165" s="17">
        <f>(((I165/60)/60)/24)+DATE(1970,1,1)+(-5/24)</f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>E166/D166</f>
        <v>5.3333333333333332E-3</v>
      </c>
      <c r="P166">
        <f>E166/L166</f>
        <v>91.428571428571431</v>
      </c>
      <c r="Q166" s="13" t="s">
        <v>8309</v>
      </c>
      <c r="R166" t="s">
        <v>8315</v>
      </c>
      <c r="S166" s="17">
        <f>(((J166/60)/60)/24)+DATE(1970,1,1)+(-5/24)</f>
        <v>41841.554409722223</v>
      </c>
      <c r="T166" s="17">
        <f>(((I166/60)/60)/24)+DATE(1970,1,1)+(-5/24)</f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>E167/D167</f>
        <v>0</v>
      </c>
      <c r="P167" t="e">
        <f>E167/L167</f>
        <v>#DIV/0!</v>
      </c>
      <c r="Q167" s="13" t="s">
        <v>8313</v>
      </c>
      <c r="R167" t="s">
        <v>8334</v>
      </c>
      <c r="S167" s="17">
        <f>(((J167/60)/60)/24)+DATE(1970,1,1)+(-5/24)</f>
        <v>42351.450509259252</v>
      </c>
      <c r="T167" s="17">
        <f>(((I167/60)/60)/24)+DATE(1970,1,1)+(-5/24)</f>
        <v>42381.450509259252</v>
      </c>
    </row>
    <row r="168" spans="1:20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>E168/D168</f>
        <v>0.6</v>
      </c>
      <c r="P168">
        <f>E168/L168</f>
        <v>3000</v>
      </c>
      <c r="Q168" s="13" t="s">
        <v>8313</v>
      </c>
      <c r="R168" t="s">
        <v>8330</v>
      </c>
      <c r="S168" s="17">
        <f>(((J168/60)/60)/24)+DATE(1970,1,1)+(-5/24)</f>
        <v>42720.867615740739</v>
      </c>
      <c r="T168" s="17">
        <f>(((I168/60)/60)/24)+DATE(1970,1,1)+(-5/24)</f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>E169/D169</f>
        <v>1E-4</v>
      </c>
      <c r="P169">
        <f>E169/L169</f>
        <v>5.5</v>
      </c>
      <c r="Q169" s="13" t="s">
        <v>8313</v>
      </c>
      <c r="R169" t="s">
        <v>8314</v>
      </c>
      <c r="S169" s="17">
        <f>(((J169/60)/60)/24)+DATE(1970,1,1)+(-5/24)</f>
        <v>42160.719155092585</v>
      </c>
      <c r="T169" s="17">
        <f>(((I169/60)/60)/24)+DATE(1970,1,1)+(-5/24)</f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>E170/D170</f>
        <v>4.0625000000000001E-2</v>
      </c>
      <c r="P170">
        <f>E170/L170</f>
        <v>108.33333333333333</v>
      </c>
      <c r="Q170" s="13" t="s">
        <v>8316</v>
      </c>
      <c r="R170" t="s">
        <v>8329</v>
      </c>
      <c r="S170" s="17">
        <f>(((J170/60)/60)/24)+DATE(1970,1,1)+(-5/24)</f>
        <v>42052.626967592594</v>
      </c>
      <c r="T170" s="17">
        <f>(((I170/60)/60)/24)+DATE(1970,1,1)+(-5/24)</f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>E171/D171</f>
        <v>0.224</v>
      </c>
      <c r="P171">
        <f>E171/L171</f>
        <v>56</v>
      </c>
      <c r="Q171" s="13" t="s">
        <v>8309</v>
      </c>
      <c r="R171" t="s">
        <v>8310</v>
      </c>
      <c r="S171" s="17">
        <f>(((J171/60)/60)/24)+DATE(1970,1,1)+(-5/24)</f>
        <v>41900.296979166662</v>
      </c>
      <c r="T171" s="17">
        <f>(((I171/60)/60)/24)+DATE(1970,1,1)+(-5/24)</f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>E172/D172</f>
        <v>3.2500000000000001E-2</v>
      </c>
      <c r="P172">
        <f>E172/L172</f>
        <v>32.5</v>
      </c>
      <c r="Q172" s="13" t="s">
        <v>8313</v>
      </c>
      <c r="R172" t="s">
        <v>8314</v>
      </c>
      <c r="S172" s="17">
        <f>(((J172/60)/60)/24)+DATE(1970,1,1)+(-5/24)</f>
        <v>42216.769479166665</v>
      </c>
      <c r="T172" s="17">
        <f>(((I172/60)/60)/24)+DATE(1970,1,1)+(-5/24)</f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>E173/D173</f>
        <v>2.0000000000000002E-5</v>
      </c>
      <c r="P173">
        <f>E173/L173</f>
        <v>1</v>
      </c>
      <c r="Q173" s="13" t="s">
        <v>8309</v>
      </c>
      <c r="R173" t="s">
        <v>8310</v>
      </c>
      <c r="S173" s="17">
        <f>(((J173/60)/60)/24)+DATE(1970,1,1)+(-5/24)</f>
        <v>42533.972384259258</v>
      </c>
      <c r="T173" s="17">
        <f>(((I173/60)/60)/24)+DATE(1970,1,1)+(-5/24)</f>
        <v>42593.972384259258</v>
      </c>
    </row>
    <row r="174" spans="1:20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>E174/D174</f>
        <v>0</v>
      </c>
      <c r="P174" t="e">
        <f>E174/L174</f>
        <v>#DIV/0!</v>
      </c>
      <c r="Q174" s="13" t="s">
        <v>8324</v>
      </c>
      <c r="R174" t="s">
        <v>8325</v>
      </c>
      <c r="S174" s="17">
        <f>(((J174/60)/60)/24)+DATE(1970,1,1)+(-5/24)</f>
        <v>42047.186608796292</v>
      </c>
      <c r="T174" s="17">
        <f>(((I174/60)/60)/24)+DATE(1970,1,1)+(-5/24)</f>
        <v>42082.14494212962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>E175/D175</f>
        <v>0</v>
      </c>
      <c r="P175" t="e">
        <f>E175/L175</f>
        <v>#DIV/0!</v>
      </c>
      <c r="Q175" s="13" t="s">
        <v>8324</v>
      </c>
      <c r="R175" t="s">
        <v>8325</v>
      </c>
      <c r="S175" s="17">
        <f>(((J175/60)/60)/24)+DATE(1970,1,1)+(-5/24)</f>
        <v>42033.364675925921</v>
      </c>
      <c r="T175" s="17">
        <f>(((I175/60)/60)/24)+DATE(1970,1,1)+(-5/24)</f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>E176/D176</f>
        <v>0</v>
      </c>
      <c r="P176" t="e">
        <f>E176/L176</f>
        <v>#DIV/0!</v>
      </c>
      <c r="Q176" s="13" t="s">
        <v>8309</v>
      </c>
      <c r="R176" t="s">
        <v>8310</v>
      </c>
      <c r="S176" s="17">
        <f>(((J176/60)/60)/24)+DATE(1970,1,1)+(-5/24)</f>
        <v>42072.55064814815</v>
      </c>
      <c r="T176" s="17">
        <f>(((I176/60)/60)/24)+DATE(1970,1,1)+(-5/24)</f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>E177/D177</f>
        <v>6.4850000000000005E-2</v>
      </c>
      <c r="P177">
        <f>E177/L177</f>
        <v>49.884615384615387</v>
      </c>
      <c r="Q177" s="13" t="s">
        <v>8309</v>
      </c>
      <c r="R177" t="s">
        <v>8310</v>
      </c>
      <c r="S177" s="17">
        <f>(((J177/60)/60)/24)+DATE(1970,1,1)+(-5/24)</f>
        <v>41855.569571759253</v>
      </c>
      <c r="T177" s="17">
        <f>(((I177/60)/60)/24)+DATE(1970,1,1)+(-5/24)</f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>E178/D178</f>
        <v>0</v>
      </c>
      <c r="P178" t="e">
        <f>E178/L178</f>
        <v>#DIV/0!</v>
      </c>
      <c r="Q178" s="13" t="s">
        <v>8319</v>
      </c>
      <c r="R178" t="s">
        <v>8331</v>
      </c>
      <c r="S178" s="17">
        <f>(((J178/60)/60)/24)+DATE(1970,1,1)+(-5/24)</f>
        <v>42191.615729166668</v>
      </c>
      <c r="T178" s="17">
        <f>(((I178/60)/60)/24)+DATE(1970,1,1)+(-5/24)</f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>E179/D179</f>
        <v>0.4</v>
      </c>
      <c r="P179">
        <f>E179/L179</f>
        <v>25.714285714285715</v>
      </c>
      <c r="Q179" s="13" t="s">
        <v>8327</v>
      </c>
      <c r="R179" t="s">
        <v>8328</v>
      </c>
      <c r="S179" s="17">
        <f>(((J179/60)/60)/24)+DATE(1970,1,1)+(-5/24)</f>
        <v>42069.839421296296</v>
      </c>
      <c r="T179" s="17">
        <f>(((I179/60)/60)/24)+DATE(1970,1,1)+(-5/24)</f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>E180/D180</f>
        <v>0</v>
      </c>
      <c r="P180" t="e">
        <f>E180/L180</f>
        <v>#DIV/0!</v>
      </c>
      <c r="Q180" s="13" t="s">
        <v>8324</v>
      </c>
      <c r="R180" t="s">
        <v>8325</v>
      </c>
      <c r="S180" s="17">
        <f>(((J180/60)/60)/24)+DATE(1970,1,1)+(-5/24)</f>
        <v>42304.747048611105</v>
      </c>
      <c r="T180" s="17">
        <f>(((I180/60)/60)/24)+DATE(1970,1,1)+(-5/24)</f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>E181/D181</f>
        <v>0.2</v>
      </c>
      <c r="P181">
        <f>E181/L181</f>
        <v>100</v>
      </c>
      <c r="Q181" s="13" t="s">
        <v>8313</v>
      </c>
      <c r="R181" t="s">
        <v>8330</v>
      </c>
      <c r="S181" s="17">
        <f>(((J181/60)/60)/24)+DATE(1970,1,1)+(-5/24)</f>
        <v>42402.872164351851</v>
      </c>
      <c r="T181" s="17">
        <f>(((I181/60)/60)/24)+DATE(1970,1,1)+(-5/24)</f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>E182/D182</f>
        <v>0.33416666666666667</v>
      </c>
      <c r="P182">
        <f>E182/L182</f>
        <v>30.846153846153847</v>
      </c>
      <c r="Q182" s="13" t="s">
        <v>8324</v>
      </c>
      <c r="R182" t="s">
        <v>8325</v>
      </c>
      <c r="S182" s="17">
        <f>(((J182/60)/60)/24)+DATE(1970,1,1)+(-5/24)</f>
        <v>42067.782905092587</v>
      </c>
      <c r="T182" s="17">
        <f>(((I182/60)/60)/24)+DATE(1970,1,1)+(-5/24)</f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>E183/D183</f>
        <v>0.21092608822670172</v>
      </c>
      <c r="P183">
        <f>E183/L183</f>
        <v>180.5</v>
      </c>
      <c r="Q183" s="13" t="s">
        <v>8309</v>
      </c>
      <c r="R183" t="s">
        <v>8310</v>
      </c>
      <c r="S183" s="17">
        <f>(((J183/60)/60)/24)+DATE(1970,1,1)+(-5/24)</f>
        <v>42147.533506944441</v>
      </c>
      <c r="T183" s="17">
        <f>(((I183/60)/60)/24)+DATE(1970,1,1)+(-5/24)</f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>E184/D184</f>
        <v>0</v>
      </c>
      <c r="P184" t="e">
        <f>E184/L184</f>
        <v>#DIV/0!</v>
      </c>
      <c r="Q184" s="13" t="s">
        <v>8313</v>
      </c>
      <c r="R184" t="s">
        <v>8314</v>
      </c>
      <c r="S184" s="17">
        <f>(((J184/60)/60)/24)+DATE(1970,1,1)+(-5/24)</f>
        <v>42711.803611111107</v>
      </c>
      <c r="T184" s="17">
        <f>(((I184/60)/60)/24)+DATE(1970,1,1)+(-5/24)</f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>E185/D185</f>
        <v>0.35855999999999999</v>
      </c>
      <c r="P185">
        <f>E185/L185</f>
        <v>373.5</v>
      </c>
      <c r="Q185" s="13" t="s">
        <v>8316</v>
      </c>
      <c r="R185" t="s">
        <v>8317</v>
      </c>
      <c r="S185" s="17">
        <f>(((J185/60)/60)/24)+DATE(1970,1,1)+(-5/24)</f>
        <v>41939.601967592593</v>
      </c>
      <c r="T185" s="17">
        <f>(((I185/60)/60)/24)+DATE(1970,1,1)+(-5/24)</f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>E186/D186</f>
        <v>3.4000000000000002E-2</v>
      </c>
      <c r="P186">
        <f>E186/L186</f>
        <v>25.5</v>
      </c>
      <c r="Q186" s="13" t="s">
        <v>8324</v>
      </c>
      <c r="R186" t="s">
        <v>8325</v>
      </c>
      <c r="S186" s="17">
        <f>(((J186/60)/60)/24)+DATE(1970,1,1)+(-5/24)</f>
        <v>41825.58289351852</v>
      </c>
      <c r="T186" s="17">
        <f>(((I186/60)/60)/24)+DATE(1970,1,1)+(-5/24)</f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>E187/D187</f>
        <v>5.5E-2</v>
      </c>
      <c r="P187">
        <f>E187/L187</f>
        <v>220</v>
      </c>
      <c r="Q187" s="13" t="s">
        <v>8313</v>
      </c>
      <c r="R187" t="s">
        <v>8314</v>
      </c>
      <c r="S187" s="17">
        <f>(((J187/60)/60)/24)+DATE(1970,1,1)+(-5/24)</f>
        <v>42570.702997685185</v>
      </c>
      <c r="T187" s="17">
        <f>(((I187/60)/60)/24)+DATE(1970,1,1)+(-5/24)</f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>E188/D188</f>
        <v>0</v>
      </c>
      <c r="P188" t="e">
        <f>E188/L188</f>
        <v>#DIV/0!</v>
      </c>
      <c r="Q188" s="13" t="s">
        <v>8309</v>
      </c>
      <c r="R188" t="s">
        <v>8310</v>
      </c>
      <c r="S188" s="17">
        <f>(((J188/60)/60)/24)+DATE(1970,1,1)+(-5/24)</f>
        <v>42767.604560185187</v>
      </c>
      <c r="T188" s="17">
        <f>(((I188/60)/60)/24)+DATE(1970,1,1)+(-5/24)</f>
        <v>42797.624999999993</v>
      </c>
    </row>
    <row r="189" spans="1:20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>E189/D189</f>
        <v>0.16</v>
      </c>
      <c r="P189">
        <f>E189/L189</f>
        <v>160</v>
      </c>
      <c r="Q189" s="13" t="s">
        <v>8309</v>
      </c>
      <c r="R189" t="s">
        <v>8310</v>
      </c>
      <c r="S189" s="17">
        <f>(((J189/60)/60)/24)+DATE(1970,1,1)+(-5/24)</f>
        <v>42182.02612268518</v>
      </c>
      <c r="T189" s="17">
        <f>(((I189/60)/60)/24)+DATE(1970,1,1)+(-5/24)</f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>E190/D190</f>
        <v>0</v>
      </c>
      <c r="P190" t="e">
        <f>E190/L190</f>
        <v>#DIV/0!</v>
      </c>
      <c r="Q190" s="13" t="s">
        <v>8319</v>
      </c>
      <c r="R190" t="s">
        <v>8320</v>
      </c>
      <c r="S190" s="17">
        <f>(((J190/60)/60)/24)+DATE(1970,1,1)+(-5/24)</f>
        <v>41856.974710648145</v>
      </c>
      <c r="T190" s="17">
        <f>(((I190/60)/60)/24)+DATE(1970,1,1)+(-5/24)</f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>E191/D191</f>
        <v>6.8999999999999997E-4</v>
      </c>
      <c r="P191">
        <f>E191/L191</f>
        <v>69</v>
      </c>
      <c r="Q191" s="13" t="s">
        <v>8316</v>
      </c>
      <c r="R191" t="s">
        <v>8329</v>
      </c>
      <c r="S191" s="17">
        <f>(((J191/60)/60)/24)+DATE(1970,1,1)+(-5/24)</f>
        <v>42556.482372685183</v>
      </c>
      <c r="T191" s="17">
        <f>(((I191/60)/60)/24)+DATE(1970,1,1)+(-5/24)</f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>E192/D192</f>
        <v>4.1666666666666666E-3</v>
      </c>
      <c r="P192">
        <f>E192/L192</f>
        <v>50</v>
      </c>
      <c r="Q192" s="13" t="s">
        <v>8309</v>
      </c>
      <c r="R192" t="s">
        <v>8310</v>
      </c>
      <c r="S192" s="17">
        <f>(((J192/60)/60)/24)+DATE(1970,1,1)+(-5/24)</f>
        <v>42527.442662037036</v>
      </c>
      <c r="T192" s="17">
        <f>(((I192/60)/60)/24)+DATE(1970,1,1)+(-5/24)</f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>E193/D193</f>
        <v>0.05</v>
      </c>
      <c r="P193">
        <f>E193/L193</f>
        <v>83.333333333333329</v>
      </c>
      <c r="Q193" s="13" t="s">
        <v>8311</v>
      </c>
      <c r="R193" t="s">
        <v>8312</v>
      </c>
      <c r="S193" s="17">
        <f>(((J193/60)/60)/24)+DATE(1970,1,1)+(-5/24)</f>
        <v>42239.233078703699</v>
      </c>
      <c r="T193" s="17">
        <f>(((I193/60)/60)/24)+DATE(1970,1,1)+(-5/24)</f>
        <v>42279.233078703699</v>
      </c>
    </row>
    <row r="194" spans="1:20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>E194/D194</f>
        <v>1.7E-5</v>
      </c>
      <c r="P194">
        <f>E194/L194</f>
        <v>5.666666666666667</v>
      </c>
      <c r="Q194" s="13" t="s">
        <v>8316</v>
      </c>
      <c r="R194" t="s">
        <v>8317</v>
      </c>
      <c r="S194" s="17">
        <f>(((J194/60)/60)/24)+DATE(1970,1,1)+(-5/24)</f>
        <v>41899.583703703705</v>
      </c>
      <c r="T194" s="17">
        <f>(((I194/60)/60)/24)+DATE(1970,1,1)+(-5/24)</f>
        <v>41929.583703703705</v>
      </c>
    </row>
    <row r="195" spans="1:20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>E195/D195</f>
        <v>0</v>
      </c>
      <c r="P195" t="e">
        <f>E195/L195</f>
        <v>#DIV/0!</v>
      </c>
      <c r="Q195" s="13" t="s">
        <v>8316</v>
      </c>
      <c r="R195" t="s">
        <v>8317</v>
      </c>
      <c r="S195" s="17">
        <f>(((J195/60)/60)/24)+DATE(1970,1,1)+(-5/24)</f>
        <v>41911.726458333331</v>
      </c>
      <c r="T195" s="17">
        <f>(((I195/60)/60)/24)+DATE(1970,1,1)+(-5/24)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>E196/D196</f>
        <v>1.1999999999999999E-3</v>
      </c>
      <c r="P196">
        <f>E196/L196</f>
        <v>1</v>
      </c>
      <c r="Q196" s="13" t="s">
        <v>8313</v>
      </c>
      <c r="R196" t="s">
        <v>8330</v>
      </c>
      <c r="S196" s="17">
        <f>(((J196/60)/60)/24)+DATE(1970,1,1)+(-5/24)</f>
        <v>42375.788553240738</v>
      </c>
      <c r="T196" s="17">
        <f>(((I196/60)/60)/24)+DATE(1970,1,1)+(-5/24)</f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>E197/D197</f>
        <v>0</v>
      </c>
      <c r="P197" t="e">
        <f>E197/L197</f>
        <v>#DIV/0!</v>
      </c>
      <c r="Q197" s="13" t="s">
        <v>8319</v>
      </c>
      <c r="R197" t="s">
        <v>8331</v>
      </c>
      <c r="S197" s="17">
        <f>(((J197/60)/60)/24)+DATE(1970,1,1)+(-5/24)</f>
        <v>42135.462175925924</v>
      </c>
      <c r="T197" s="17">
        <f>(((I197/60)/60)/24)+DATE(1970,1,1)+(-5/24)</f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>E198/D198</f>
        <v>0.41857142857142859</v>
      </c>
      <c r="P198">
        <f>E198/L198</f>
        <v>77.10526315789474</v>
      </c>
      <c r="Q198" s="13" t="s">
        <v>8316</v>
      </c>
      <c r="R198" t="s">
        <v>8317</v>
      </c>
      <c r="S198" s="17">
        <f>(((J198/60)/60)/24)+DATE(1970,1,1)+(-5/24)</f>
        <v>42259.334467592591</v>
      </c>
      <c r="T198" s="17">
        <f>(((I198/60)/60)/24)+DATE(1970,1,1)+(-5/24)</f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>E199/D199</f>
        <v>0.1048</v>
      </c>
      <c r="P199">
        <f>E199/L199</f>
        <v>32.75</v>
      </c>
      <c r="Q199" s="13" t="s">
        <v>8322</v>
      </c>
      <c r="R199" t="s">
        <v>8332</v>
      </c>
      <c r="S199" s="17">
        <f>(((J199/60)/60)/24)+DATE(1970,1,1)+(-5/24)</f>
        <v>42741.640046296299</v>
      </c>
      <c r="T199" s="17">
        <f>(((I199/60)/60)/24)+DATE(1970,1,1)+(-5/24)</f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>E200/D200</f>
        <v>1.116E-2</v>
      </c>
      <c r="P200">
        <f>E200/L200</f>
        <v>46.5</v>
      </c>
      <c r="Q200" s="13" t="s">
        <v>8313</v>
      </c>
      <c r="R200" t="s">
        <v>8326</v>
      </c>
      <c r="S200" s="17">
        <f>(((J200/60)/60)/24)+DATE(1970,1,1)+(-5/24)</f>
        <v>41887.175023148149</v>
      </c>
      <c r="T200" s="17">
        <f>(((I200/60)/60)/24)+DATE(1970,1,1)+(-5/24)</f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>E201/D201</f>
        <v>0</v>
      </c>
      <c r="P201" t="e">
        <f>E201/L201</f>
        <v>#DIV/0!</v>
      </c>
      <c r="Q201" s="13" t="s">
        <v>8309</v>
      </c>
      <c r="R201" t="s">
        <v>8310</v>
      </c>
      <c r="S201" s="17">
        <f>(((J201/60)/60)/24)+DATE(1970,1,1)+(-5/24)</f>
        <v>42583.915532407402</v>
      </c>
      <c r="T201" s="17">
        <f>(((I201/60)/60)/24)+DATE(1970,1,1)+(-5/24)</f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>E202/D202</f>
        <v>0.26192500000000002</v>
      </c>
      <c r="P202">
        <f>E202/L202</f>
        <v>87.308333333333337</v>
      </c>
      <c r="Q202" s="13" t="s">
        <v>8309</v>
      </c>
      <c r="R202" t="s">
        <v>8310</v>
      </c>
      <c r="S202" s="17">
        <f>(((J202/60)/60)/24)+DATE(1970,1,1)+(-5/24)</f>
        <v>41866.875034722223</v>
      </c>
      <c r="T202" s="17">
        <f>(((I202/60)/60)/24)+DATE(1970,1,1)+(-5/24)</f>
        <v>41896.875034722223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>E203/D203</f>
        <v>0.58461538461538465</v>
      </c>
      <c r="P203">
        <f>E203/L203</f>
        <v>54.285714285714285</v>
      </c>
      <c r="Q203" s="13" t="s">
        <v>8313</v>
      </c>
      <c r="R203" t="s">
        <v>8314</v>
      </c>
      <c r="S203" s="17">
        <f>(((J203/60)/60)/24)+DATE(1970,1,1)+(-5/24)</f>
        <v>42023.610289351847</v>
      </c>
      <c r="T203" s="17">
        <f>(((I203/60)/60)/24)+DATE(1970,1,1)+(-5/24)</f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>E204/D204</f>
        <v>0</v>
      </c>
      <c r="P204" t="e">
        <f>E204/L204</f>
        <v>#DIV/0!</v>
      </c>
      <c r="Q204" s="13" t="s">
        <v>8316</v>
      </c>
      <c r="R204" t="s">
        <v>8329</v>
      </c>
      <c r="S204" s="17">
        <f>(((J204/60)/60)/24)+DATE(1970,1,1)+(-5/24)</f>
        <v>42255.719490740739</v>
      </c>
      <c r="T204" s="17">
        <f>(((I204/60)/60)/24)+DATE(1970,1,1)+(-5/24)</f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>E205/D205</f>
        <v>0.2984</v>
      </c>
      <c r="P205">
        <f>E205/L205</f>
        <v>93.25</v>
      </c>
      <c r="Q205" s="13" t="s">
        <v>8319</v>
      </c>
      <c r="R205" t="s">
        <v>8331</v>
      </c>
      <c r="S205" s="17">
        <f>(((J205/60)/60)/24)+DATE(1970,1,1)+(-5/24)</f>
        <v>41973.639629629623</v>
      </c>
      <c r="T205" s="17">
        <f>(((I205/60)/60)/24)+DATE(1970,1,1)+(-5/24)</f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>E206/D206</f>
        <v>0.50721666666666665</v>
      </c>
      <c r="P206">
        <f>E206/L206</f>
        <v>117.68368136117556</v>
      </c>
      <c r="Q206" s="13" t="s">
        <v>8319</v>
      </c>
      <c r="R206" t="s">
        <v>8331</v>
      </c>
      <c r="S206" s="17">
        <f>(((J206/60)/60)/24)+DATE(1970,1,1)+(-5/24)</f>
        <v>42556.375034722216</v>
      </c>
      <c r="T206" s="17">
        <f>(((I206/60)/60)/24)+DATE(1970,1,1)+(-5/24)</f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>E207/D207</f>
        <v>0.16250000000000001</v>
      </c>
      <c r="P207">
        <f>E207/L207</f>
        <v>76.470588235294116</v>
      </c>
      <c r="Q207" s="13" t="s">
        <v>8316</v>
      </c>
      <c r="R207" t="s">
        <v>8317</v>
      </c>
      <c r="S207" s="17">
        <f>(((J207/60)/60)/24)+DATE(1970,1,1)+(-5/24)</f>
        <v>42248.423865740733</v>
      </c>
      <c r="T207" s="17">
        <f>(((I207/60)/60)/24)+DATE(1970,1,1)+(-5/24)</f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>E208/D208</f>
        <v>0</v>
      </c>
      <c r="P208" t="e">
        <f>E208/L208</f>
        <v>#DIV/0!</v>
      </c>
      <c r="Q208" s="13" t="s">
        <v>8309</v>
      </c>
      <c r="R208" t="s">
        <v>8310</v>
      </c>
      <c r="S208" s="17">
        <f>(((J208/60)/60)/24)+DATE(1970,1,1)+(-5/24)</f>
        <v>42566.79609953703</v>
      </c>
      <c r="T208" s="17">
        <f>(((I208/60)/60)/24)+DATE(1970,1,1)+(-5/24)</f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>E209/D209</f>
        <v>0.15214285714285714</v>
      </c>
      <c r="P209">
        <f>E209/L209</f>
        <v>163.84615384615384</v>
      </c>
      <c r="Q209" s="13" t="s">
        <v>8309</v>
      </c>
      <c r="R209" t="s">
        <v>8310</v>
      </c>
      <c r="S209" s="17">
        <f>(((J209/60)/60)/24)+DATE(1970,1,1)+(-5/24)</f>
        <v>41977.988865740735</v>
      </c>
      <c r="T209" s="17">
        <f>(((I209/60)/60)/24)+DATE(1970,1,1)+(-5/24)</f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>E210/D210</f>
        <v>0</v>
      </c>
      <c r="P210" t="e">
        <f>E210/L210</f>
        <v>#DIV/0!</v>
      </c>
      <c r="Q210" s="13" t="s">
        <v>8313</v>
      </c>
      <c r="R210" t="s">
        <v>8330</v>
      </c>
      <c r="S210" s="17">
        <f>(((J210/60)/60)/24)+DATE(1970,1,1)+(-5/24)</f>
        <v>41959.16165509259</v>
      </c>
      <c r="T210" s="17">
        <f>(((I210/60)/60)/24)+DATE(1970,1,1)+(-5/24)</f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>E211/D211</f>
        <v>0</v>
      </c>
      <c r="P211" t="e">
        <f>E211/L211</f>
        <v>#DIV/0!</v>
      </c>
      <c r="Q211" s="13" t="s">
        <v>8316</v>
      </c>
      <c r="R211" t="s">
        <v>8317</v>
      </c>
      <c r="S211" s="17">
        <f>(((J211/60)/60)/24)+DATE(1970,1,1)+(-5/24)</f>
        <v>42165.714525462965</v>
      </c>
      <c r="T211" s="17">
        <f>(((I211/60)/60)/24)+DATE(1970,1,1)+(-5/24)</f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>E212/D212</f>
        <v>0.2525</v>
      </c>
      <c r="P212">
        <f>E212/L212</f>
        <v>91.818181818181813</v>
      </c>
      <c r="Q212" s="13" t="s">
        <v>8309</v>
      </c>
      <c r="R212" t="s">
        <v>8318</v>
      </c>
      <c r="S212" s="17">
        <f>(((J212/60)/60)/24)+DATE(1970,1,1)+(-5/24)</f>
        <v>42248.856388888882</v>
      </c>
      <c r="T212" s="17">
        <f>(((I212/60)/60)/24)+DATE(1970,1,1)+(-5/24)</f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>E213/D213</f>
        <v>0.44600000000000001</v>
      </c>
      <c r="P213">
        <f>E213/L213</f>
        <v>185.83333333333334</v>
      </c>
      <c r="Q213" s="13" t="s">
        <v>8316</v>
      </c>
      <c r="R213" t="s">
        <v>8317</v>
      </c>
      <c r="S213" s="17">
        <f>(((J213/60)/60)/24)+DATE(1970,1,1)+(-5/24)</f>
        <v>42235.951585648152</v>
      </c>
      <c r="T213" s="17">
        <f>(((I213/60)/60)/24)+DATE(1970,1,1)+(-5/24)</f>
        <v>42265.951585648152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>E214/D214</f>
        <v>1.5873015873015873E-4</v>
      </c>
      <c r="P214">
        <f>E214/L214</f>
        <v>1</v>
      </c>
      <c r="Q214" s="13" t="s">
        <v>8311</v>
      </c>
      <c r="R214" t="s">
        <v>8312</v>
      </c>
      <c r="S214" s="17">
        <f>(((J214/60)/60)/24)+DATE(1970,1,1)+(-5/24)</f>
        <v>42416.672685185178</v>
      </c>
      <c r="T214" s="17">
        <f>(((I214/60)/60)/24)+DATE(1970,1,1)+(-5/24)</f>
        <v>42476.631018518521</v>
      </c>
    </row>
    <row r="215" spans="1:20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>E215/D215</f>
        <v>4.0000000000000002E-4</v>
      </c>
      <c r="P215">
        <f>E215/L215</f>
        <v>20</v>
      </c>
      <c r="Q215" s="13" t="s">
        <v>8316</v>
      </c>
      <c r="R215" t="s">
        <v>8317</v>
      </c>
      <c r="S215" s="17">
        <f>(((J215/60)/60)/24)+DATE(1970,1,1)+(-5/24)</f>
        <v>42202.385960648149</v>
      </c>
      <c r="T215" s="17">
        <f>(((I215/60)/60)/24)+DATE(1970,1,1)+(-5/24)</f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>E216/D216</f>
        <v>8.0000000000000007E-5</v>
      </c>
      <c r="P216">
        <f>E216/L216</f>
        <v>1</v>
      </c>
      <c r="Q216" s="13" t="s">
        <v>8311</v>
      </c>
      <c r="R216" t="s">
        <v>8312</v>
      </c>
      <c r="S216" s="17">
        <f>(((J216/60)/60)/24)+DATE(1970,1,1)+(-5/24)</f>
        <v>42009.432280092595</v>
      </c>
      <c r="T216" s="17">
        <f>(((I216/60)/60)/24)+DATE(1970,1,1)+(-5/24)</f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>E217/D217</f>
        <v>2.2727272727272726E-3</v>
      </c>
      <c r="P217">
        <f>E217/L217</f>
        <v>10</v>
      </c>
      <c r="Q217" s="13" t="s">
        <v>8319</v>
      </c>
      <c r="R217" t="s">
        <v>8320</v>
      </c>
      <c r="S217" s="17">
        <f>(((J217/60)/60)/24)+DATE(1970,1,1)+(-5/24)</f>
        <v>42375.021782407406</v>
      </c>
      <c r="T217" s="17">
        <f>(((I217/60)/60)/24)+DATE(1970,1,1)+(-5/24)</f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>E218/D218</f>
        <v>0.55698440000000005</v>
      </c>
      <c r="P218">
        <f>E218/L218</f>
        <v>331.53833333333336</v>
      </c>
      <c r="Q218" s="13" t="s">
        <v>8313</v>
      </c>
      <c r="R218" t="s">
        <v>8314</v>
      </c>
      <c r="S218" s="17">
        <f>(((J218/60)/60)/24)+DATE(1970,1,1)+(-5/24)</f>
        <v>42066.750428240739</v>
      </c>
      <c r="T218" s="17">
        <f>(((I218/60)/60)/24)+DATE(1970,1,1)+(-5/24)</f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>E219/D219</f>
        <v>0.11942999999999999</v>
      </c>
      <c r="P219">
        <f>E219/L219</f>
        <v>314.28947368421052</v>
      </c>
      <c r="Q219" s="13" t="s">
        <v>8309</v>
      </c>
      <c r="R219" t="s">
        <v>8310</v>
      </c>
      <c r="S219" s="17">
        <f>(((J219/60)/60)/24)+DATE(1970,1,1)+(-5/24)</f>
        <v>41970.432280092595</v>
      </c>
      <c r="T219" s="17">
        <f>(((I219/60)/60)/24)+DATE(1970,1,1)+(-5/24)</f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>E220/D220</f>
        <v>0.02</v>
      </c>
      <c r="P220">
        <f>E220/L220</f>
        <v>100</v>
      </c>
      <c r="Q220" s="13" t="s">
        <v>8313</v>
      </c>
      <c r="R220" t="s">
        <v>8334</v>
      </c>
      <c r="S220" s="17">
        <f>(((J220/60)/60)/24)+DATE(1970,1,1)+(-5/24)</f>
        <v>42079.420011574075</v>
      </c>
      <c r="T220" s="17">
        <f>(((I220/60)/60)/24)+DATE(1970,1,1)+(-5/24)</f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>E221/D221</f>
        <v>0.17630000000000001</v>
      </c>
      <c r="P221">
        <f>E221/L221</f>
        <v>115.98684210526316</v>
      </c>
      <c r="Q221" s="13" t="s">
        <v>8316</v>
      </c>
      <c r="R221" t="s">
        <v>8317</v>
      </c>
      <c r="S221" s="17">
        <f>(((J221/60)/60)/24)+DATE(1970,1,1)+(-5/24)</f>
        <v>42429.118344907409</v>
      </c>
      <c r="T221" s="17">
        <f>(((I221/60)/60)/24)+DATE(1970,1,1)+(-5/24)</f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>E222/D222</f>
        <v>7.1999999999999998E-3</v>
      </c>
      <c r="P222">
        <f>E222/L222</f>
        <v>120</v>
      </c>
      <c r="Q222" s="13" t="s">
        <v>8309</v>
      </c>
      <c r="R222" t="s">
        <v>8310</v>
      </c>
      <c r="S222" s="17">
        <f>(((J222/60)/60)/24)+DATE(1970,1,1)+(-5/24)</f>
        <v>42195.435532407406</v>
      </c>
      <c r="T222" s="17">
        <f>(((I222/60)/60)/24)+DATE(1970,1,1)+(-5/24)</f>
        <v>42236.629166666658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>E223/D223</f>
        <v>0</v>
      </c>
      <c r="P223" t="e">
        <f>E223/L223</f>
        <v>#DIV/0!</v>
      </c>
      <c r="Q223" s="13" t="s">
        <v>8324</v>
      </c>
      <c r="R223" t="s">
        <v>8325</v>
      </c>
      <c r="S223" s="17">
        <f>(((J223/60)/60)/24)+DATE(1970,1,1)+(-5/24)</f>
        <v>42031.629212962966</v>
      </c>
      <c r="T223" s="17">
        <f>(((I223/60)/60)/24)+DATE(1970,1,1)+(-5/24)</f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>E224/D224</f>
        <v>0.13</v>
      </c>
      <c r="P224">
        <f>E224/L224</f>
        <v>65</v>
      </c>
      <c r="Q224" s="13" t="s">
        <v>8316</v>
      </c>
      <c r="R224" t="s">
        <v>8317</v>
      </c>
      <c r="S224" s="17">
        <f>(((J224/60)/60)/24)+DATE(1970,1,1)+(-5/24)</f>
        <v>42031.561550925922</v>
      </c>
      <c r="T224" s="17">
        <f>(((I224/60)/60)/24)+DATE(1970,1,1)+(-5/24)</f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>E225/D225</f>
        <v>0</v>
      </c>
      <c r="P225" t="e">
        <f>E225/L225</f>
        <v>#DIV/0!</v>
      </c>
      <c r="Q225" s="13" t="s">
        <v>8319</v>
      </c>
      <c r="R225" t="s">
        <v>8331</v>
      </c>
      <c r="S225" s="17">
        <f>(((J225/60)/60)/24)+DATE(1970,1,1)+(-5/24)</f>
        <v>42481.839699074073</v>
      </c>
      <c r="T225" s="17">
        <f>(((I225/60)/60)/24)+DATE(1970,1,1)+(-5/24)</f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>E226/D226</f>
        <v>0</v>
      </c>
      <c r="P226" t="e">
        <f>E226/L226</f>
        <v>#DIV/0!</v>
      </c>
      <c r="Q226" s="13" t="s">
        <v>8309</v>
      </c>
      <c r="R226" t="s">
        <v>8315</v>
      </c>
      <c r="S226" s="17">
        <f>(((J226/60)/60)/24)+DATE(1970,1,1)+(-5/24)</f>
        <v>42135.026921296296</v>
      </c>
      <c r="T226" s="17">
        <f>(((I226/60)/60)/24)+DATE(1970,1,1)+(-5/24)</f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>E227/D227</f>
        <v>0</v>
      </c>
      <c r="P227" t="e">
        <f>E227/L227</f>
        <v>#DIV/0!</v>
      </c>
      <c r="Q227" s="13" t="s">
        <v>8316</v>
      </c>
      <c r="R227" t="s">
        <v>8329</v>
      </c>
      <c r="S227" s="17">
        <f>(((J227/60)/60)/24)+DATE(1970,1,1)+(-5/24)</f>
        <v>42438.752939814811</v>
      </c>
      <c r="T227" s="17">
        <f>(((I227/60)/60)/24)+DATE(1970,1,1)+(-5/24)</f>
        <v>42468.711273148147</v>
      </c>
    </row>
    <row r="228" spans="1:20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>E228/D228</f>
        <v>8.6206896551724137E-3</v>
      </c>
      <c r="P228">
        <f>E228/L228</f>
        <v>125</v>
      </c>
      <c r="Q228" s="13" t="s">
        <v>8313</v>
      </c>
      <c r="R228" t="s">
        <v>8314</v>
      </c>
      <c r="S228" s="17">
        <f>(((J228/60)/60)/24)+DATE(1970,1,1)+(-5/24)</f>
        <v>42106.457685185182</v>
      </c>
      <c r="T228" s="17">
        <f>(((I228/60)/60)/24)+DATE(1970,1,1)+(-5/24)</f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>E229/D229</f>
        <v>0</v>
      </c>
      <c r="P229" t="e">
        <f>E229/L229</f>
        <v>#DIV/0!</v>
      </c>
      <c r="Q229" s="13" t="s">
        <v>8309</v>
      </c>
      <c r="R229" t="s">
        <v>8310</v>
      </c>
      <c r="S229" s="17">
        <f>(((J229/60)/60)/24)+DATE(1970,1,1)+(-5/24)</f>
        <v>42164.685659722221</v>
      </c>
      <c r="T229" s="17">
        <f>(((I229/60)/60)/24)+DATE(1970,1,1)+(-5/24)</f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>E230/D230</f>
        <v>0</v>
      </c>
      <c r="P230" t="e">
        <f>E230/L230</f>
        <v>#DIV/0!</v>
      </c>
      <c r="Q230" s="13" t="s">
        <v>8313</v>
      </c>
      <c r="R230" t="s">
        <v>8314</v>
      </c>
      <c r="S230" s="17">
        <f>(((J230/60)/60)/24)+DATE(1970,1,1)+(-5/24)</f>
        <v>42096.478067129625</v>
      </c>
      <c r="T230" s="17">
        <f>(((I230/60)/60)/24)+DATE(1970,1,1)+(-5/24)</f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>E231/D231</f>
        <v>0</v>
      </c>
      <c r="P231" t="e">
        <f>E231/L231</f>
        <v>#DIV/0!</v>
      </c>
      <c r="Q231" s="13" t="s">
        <v>8327</v>
      </c>
      <c r="R231" t="s">
        <v>8328</v>
      </c>
      <c r="S231" s="17">
        <f>(((J231/60)/60)/24)+DATE(1970,1,1)+(-5/24)</f>
        <v>42383.725659722222</v>
      </c>
      <c r="T231" s="17">
        <f>(((I231/60)/60)/24)+DATE(1970,1,1)+(-5/24)</f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>E232/D232</f>
        <v>4.0000000000000001E-3</v>
      </c>
      <c r="P232">
        <f>E232/L232</f>
        <v>30</v>
      </c>
      <c r="Q232" s="13" t="s">
        <v>8313</v>
      </c>
      <c r="R232" t="s">
        <v>8314</v>
      </c>
      <c r="S232" s="17">
        <f>(((J232/60)/60)/24)+DATE(1970,1,1)+(-5/24)</f>
        <v>42129.568877314807</v>
      </c>
      <c r="T232" s="17">
        <f>(((I232/60)/60)/24)+DATE(1970,1,1)+(-5/24)</f>
        <v>42159.568877314807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>E233/D233</f>
        <v>0</v>
      </c>
      <c r="P233" t="e">
        <f>E233/L233</f>
        <v>#DIV/0!</v>
      </c>
      <c r="Q233" s="13" t="s">
        <v>8309</v>
      </c>
      <c r="R233" t="s">
        <v>8310</v>
      </c>
      <c r="S233" s="17">
        <f>(((J233/60)/60)/24)+DATE(1970,1,1)+(-5/24)</f>
        <v>42341.750590277778</v>
      </c>
      <c r="T233" s="17">
        <f>(((I233/60)/60)/24)+DATE(1970,1,1)+(-5/24)</f>
        <v>42371.750590277778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>E234/D234</f>
        <v>2.75E-2</v>
      </c>
      <c r="P234">
        <f>E234/L234</f>
        <v>15.714285714285714</v>
      </c>
      <c r="Q234" s="13" t="s">
        <v>8316</v>
      </c>
      <c r="R234" t="s">
        <v>8317</v>
      </c>
      <c r="S234" s="17">
        <f>(((J234/60)/60)/24)+DATE(1970,1,1)+(-5/24)</f>
        <v>42032.617430555554</v>
      </c>
      <c r="T234" s="17">
        <f>(((I234/60)/60)/24)+DATE(1970,1,1)+(-5/24)</f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>E235/D235</f>
        <v>0</v>
      </c>
      <c r="P235" t="e">
        <f>E235/L235</f>
        <v>#DIV/0!</v>
      </c>
      <c r="Q235" s="13" t="s">
        <v>8316</v>
      </c>
      <c r="R235" t="s">
        <v>8317</v>
      </c>
      <c r="S235" s="17">
        <f>(((J235/60)/60)/24)+DATE(1970,1,1)+(-5/24)</f>
        <v>42612.703379629624</v>
      </c>
      <c r="T235" s="17">
        <f>(((I235/60)/60)/24)+DATE(1970,1,1)+(-5/24)</f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>E236/D236</f>
        <v>0.40100000000000002</v>
      </c>
      <c r="P236">
        <f>E236/L236</f>
        <v>80.2</v>
      </c>
      <c r="Q236" s="13" t="s">
        <v>8316</v>
      </c>
      <c r="R236" t="s">
        <v>8317</v>
      </c>
      <c r="S236" s="17">
        <f>(((J236/60)/60)/24)+DATE(1970,1,1)+(-5/24)</f>
        <v>42135.82707175926</v>
      </c>
      <c r="T236" s="17">
        <f>(((I236/60)/60)/24)+DATE(1970,1,1)+(-5/24)</f>
        <v>42175.82707175926</v>
      </c>
    </row>
    <row r="237" spans="1:20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>E237/D237</f>
        <v>0</v>
      </c>
      <c r="P237" t="e">
        <f>E237/L237</f>
        <v>#DIV/0!</v>
      </c>
      <c r="Q237" s="13" t="s">
        <v>8309</v>
      </c>
      <c r="R237" t="s">
        <v>8310</v>
      </c>
      <c r="S237" s="17">
        <f>(((J237/60)/60)/24)+DATE(1970,1,1)+(-5/24)</f>
        <v>42164.700196759259</v>
      </c>
      <c r="T237" s="17">
        <f>(((I237/60)/60)/24)+DATE(1970,1,1)+(-5/24)</f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>E238/D238</f>
        <v>0</v>
      </c>
      <c r="P238" t="e">
        <f>E238/L238</f>
        <v>#DIV/0!</v>
      </c>
      <c r="Q238" s="13" t="s">
        <v>8324</v>
      </c>
      <c r="R238" t="s">
        <v>8325</v>
      </c>
      <c r="S238" s="17">
        <f>(((J238/60)/60)/24)+DATE(1970,1,1)+(-5/24)</f>
        <v>42320.876145833325</v>
      </c>
      <c r="T238" s="17">
        <f>(((I238/60)/60)/24)+DATE(1970,1,1)+(-5/24)</f>
        <v>42373.791666666664</v>
      </c>
    </row>
    <row r="239" spans="1:20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>E239/D239</f>
        <v>3.3333333333333335E-3</v>
      </c>
      <c r="P239">
        <f>E239/L239</f>
        <v>50</v>
      </c>
      <c r="Q239" s="13" t="s">
        <v>8309</v>
      </c>
      <c r="R239" t="s">
        <v>8310</v>
      </c>
      <c r="S239" s="17">
        <f>(((J239/60)/60)/24)+DATE(1970,1,1)+(-5/24)</f>
        <v>42377.368854166663</v>
      </c>
      <c r="T239" s="17">
        <f>(((I239/60)/60)/24)+DATE(1970,1,1)+(-5/24)</f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>E240/D240</f>
        <v>0</v>
      </c>
      <c r="P240" t="e">
        <f>E240/L240</f>
        <v>#DIV/0!</v>
      </c>
      <c r="Q240" s="13" t="s">
        <v>8319</v>
      </c>
      <c r="R240" t="s">
        <v>8331</v>
      </c>
      <c r="S240" s="17">
        <f>(((J240/60)/60)/24)+DATE(1970,1,1)+(-5/24)</f>
        <v>42713.754166666658</v>
      </c>
      <c r="T240" s="17">
        <f>(((I240/60)/60)/24)+DATE(1970,1,1)+(-5/24)</f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>E241/D241</f>
        <v>0.25</v>
      </c>
      <c r="P241">
        <f>E241/L241</f>
        <v>50</v>
      </c>
      <c r="Q241" s="13" t="s">
        <v>8313</v>
      </c>
      <c r="R241" t="s">
        <v>8326</v>
      </c>
      <c r="S241" s="17">
        <f>(((J241/60)/60)/24)+DATE(1970,1,1)+(-5/24)</f>
        <v>42296.901967592588</v>
      </c>
      <c r="T241" s="17">
        <f>(((I241/60)/60)/24)+DATE(1970,1,1)+(-5/24)</f>
        <v>42316.291666666664</v>
      </c>
    </row>
    <row r="242" spans="1:20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>E242/D242</f>
        <v>1.0763413333333334</v>
      </c>
      <c r="P242">
        <f>E242/L242</f>
        <v>117.84759124087591</v>
      </c>
      <c r="Q242" s="13" t="s">
        <v>8324</v>
      </c>
      <c r="R242" t="s">
        <v>8325</v>
      </c>
      <c r="S242" s="17">
        <f>(((J242/60)/60)/24)+DATE(1970,1,1)+(-5/24)</f>
        <v>41354.500127314815</v>
      </c>
      <c r="T242" s="17">
        <f>(((I242/60)/60)/24)+DATE(1970,1,1)+(-5/24)</f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>E243/D243</f>
        <v>1.1263736263736264</v>
      </c>
      <c r="P243">
        <f>E243/L243</f>
        <v>109.04255319148936</v>
      </c>
      <c r="Q243" s="13" t="s">
        <v>8313</v>
      </c>
      <c r="R243" t="s">
        <v>8314</v>
      </c>
      <c r="S243" s="17">
        <f>(((J243/60)/60)/24)+DATE(1970,1,1)+(-5/24)</f>
        <v>41949.489629629628</v>
      </c>
      <c r="T243" s="17">
        <f>(((I243/60)/60)/24)+DATE(1970,1,1)+(-5/24)</f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>E244/D244</f>
        <v>1.1346153846153846</v>
      </c>
      <c r="P244">
        <f>E244/L244</f>
        <v>73.019801980198025</v>
      </c>
      <c r="Q244" s="13" t="s">
        <v>8322</v>
      </c>
      <c r="R244" t="s">
        <v>8332</v>
      </c>
      <c r="S244" s="17">
        <f>(((J244/60)/60)/24)+DATE(1970,1,1)+(-5/24)</f>
        <v>40862.28460648148</v>
      </c>
      <c r="T244" s="17">
        <f>(((I244/60)/60)/24)+DATE(1970,1,1)+(-5/24)</f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>E245/D245</f>
        <v>1.0259199999999999</v>
      </c>
      <c r="P245">
        <f>E245/L245</f>
        <v>78.195121951219505</v>
      </c>
      <c r="Q245" s="13" t="s">
        <v>8313</v>
      </c>
      <c r="R245" t="s">
        <v>8314</v>
      </c>
      <c r="S245" s="17">
        <f>(((J245/60)/60)/24)+DATE(1970,1,1)+(-5/24)</f>
        <v>41661.839166666665</v>
      </c>
      <c r="T245" s="17">
        <f>(((I245/60)/60)/24)+DATE(1970,1,1)+(-5/24)</f>
        <v>41691.839166666665</v>
      </c>
    </row>
    <row r="246" spans="1:20" ht="57.6" x14ac:dyDescent="0.3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>E246/D246</f>
        <v>1.1375714285714287</v>
      </c>
      <c r="P246">
        <f>E246/L246</f>
        <v>47.398809523809526</v>
      </c>
      <c r="Q246" s="13" t="s">
        <v>8313</v>
      </c>
      <c r="R246" t="s">
        <v>8314</v>
      </c>
      <c r="S246" s="17">
        <f>(((J246/60)/60)/24)+DATE(1970,1,1)+(-5/24)</f>
        <v>40213.115266203698</v>
      </c>
      <c r="T246" s="17">
        <f>(((I246/60)/60)/24)+DATE(1970,1,1)+(-5/24)</f>
        <v>40253.087499999994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>E247/D247</f>
        <v>1.0371999999999999</v>
      </c>
      <c r="P247">
        <f>E247/L247</f>
        <v>54.020833333333336</v>
      </c>
      <c r="Q247" s="13" t="s">
        <v>8313</v>
      </c>
      <c r="R247" t="s">
        <v>8330</v>
      </c>
      <c r="S247" s="17">
        <f>(((J247/60)/60)/24)+DATE(1970,1,1)+(-5/24)</f>
        <v>41106.844733796293</v>
      </c>
      <c r="T247" s="17">
        <f>(((I247/60)/60)/24)+DATE(1970,1,1)+(-5/24)</f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>E248/D248</f>
        <v>3.0546000000000002</v>
      </c>
      <c r="P248">
        <f>E248/L248</f>
        <v>68.488789237668158</v>
      </c>
      <c r="Q248" s="13" t="s">
        <v>8327</v>
      </c>
      <c r="R248" t="s">
        <v>8328</v>
      </c>
      <c r="S248" s="17">
        <f>(((J248/60)/60)/24)+DATE(1970,1,1)+(-5/24)</f>
        <v>40480.155150462961</v>
      </c>
      <c r="T248" s="17">
        <f>(((I248/60)/60)/24)+DATE(1970,1,1)+(-5/24)</f>
        <v>40530.196817129625</v>
      </c>
    </row>
    <row r="249" spans="1:20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>E249/D249</f>
        <v>1.341</v>
      </c>
      <c r="P249">
        <f>E249/L249</f>
        <v>108.14516129032258</v>
      </c>
      <c r="Q249" s="13" t="s">
        <v>8313</v>
      </c>
      <c r="R249" t="s">
        <v>8314</v>
      </c>
      <c r="S249" s="17">
        <f>(((J249/60)/60)/24)+DATE(1970,1,1)+(-5/24)</f>
        <v>40430.395995370367</v>
      </c>
      <c r="T249" s="17">
        <f>(((I249/60)/60)/24)+DATE(1970,1,1)+(-5/24)</f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>E250/D250</f>
        <v>1.0133294117647058</v>
      </c>
      <c r="P250">
        <f>E250/L250</f>
        <v>589.95205479452056</v>
      </c>
      <c r="Q250" s="13" t="s">
        <v>8309</v>
      </c>
      <c r="R250" t="s">
        <v>8310</v>
      </c>
      <c r="S250" s="17">
        <f>(((J250/60)/60)/24)+DATE(1970,1,1)+(-5/24)</f>
        <v>40870.566076388888</v>
      </c>
      <c r="T250" s="17">
        <f>(((I250/60)/60)/24)+DATE(1970,1,1)+(-5/24)</f>
        <v>40915.566076388888</v>
      </c>
    </row>
    <row r="251" spans="1:20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>E251/D251</f>
        <v>1.1292</v>
      </c>
      <c r="P251">
        <f>E251/L251</f>
        <v>48.051063829787232</v>
      </c>
      <c r="Q251" s="13" t="s">
        <v>8316</v>
      </c>
      <c r="R251" t="s">
        <v>8317</v>
      </c>
      <c r="S251" s="17">
        <f>(((J251/60)/60)/24)+DATE(1970,1,1)+(-5/24)</f>
        <v>40332.715509259258</v>
      </c>
      <c r="T251" s="17">
        <f>(((I251/60)/60)/24)+DATE(1970,1,1)+(-5/24)</f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>E252/D252</f>
        <v>1.0558333333333334</v>
      </c>
      <c r="P252">
        <f>E252/L252</f>
        <v>72.482837528604122</v>
      </c>
      <c r="Q252" s="13" t="s">
        <v>8316</v>
      </c>
      <c r="R252" t="s">
        <v>8317</v>
      </c>
      <c r="S252" s="17">
        <f>(((J252/60)/60)/24)+DATE(1970,1,1)+(-5/24)</f>
        <v>41401.357534722221</v>
      </c>
      <c r="T252" s="17">
        <f>(((I252/60)/60)/24)+DATE(1970,1,1)+(-5/24)</f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>E253/D253</f>
        <v>1.2557142857142858</v>
      </c>
      <c r="P253">
        <f>E253/L253</f>
        <v>57.077922077922075</v>
      </c>
      <c r="Q253" s="13" t="s">
        <v>8309</v>
      </c>
      <c r="R253" t="s">
        <v>8310</v>
      </c>
      <c r="S253" s="17">
        <f>(((J253/60)/60)/24)+DATE(1970,1,1)+(-5/24)</f>
        <v>41013.579236111109</v>
      </c>
      <c r="T253" s="17">
        <f>(((I253/60)/60)/24)+DATE(1970,1,1)+(-5/24)</f>
        <v>41045.583333333328</v>
      </c>
    </row>
    <row r="254" spans="1:20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>E254/D254</f>
        <v>1.8455999999999999</v>
      </c>
      <c r="P254">
        <f>E254/L254</f>
        <v>85.444444444444443</v>
      </c>
      <c r="Q254" s="13" t="s">
        <v>8313</v>
      </c>
      <c r="R254" t="s">
        <v>8321</v>
      </c>
      <c r="S254" s="17">
        <f>(((J254/60)/60)/24)+DATE(1970,1,1)+(-5/24)</f>
        <v>40266.454375000001</v>
      </c>
      <c r="T254" s="17">
        <f>(((I254/60)/60)/24)+DATE(1970,1,1)+(-5/24)</f>
        <v>40329.957638888889</v>
      </c>
    </row>
    <row r="255" spans="1:20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>E255/D255</f>
        <v>1.0073333333333334</v>
      </c>
      <c r="P255">
        <f>E255/L255</f>
        <v>215.85714285714286</v>
      </c>
      <c r="Q255" s="13" t="s">
        <v>8324</v>
      </c>
      <c r="R255" t="s">
        <v>8325</v>
      </c>
      <c r="S255" s="17">
        <f>(((J255/60)/60)/24)+DATE(1970,1,1)+(-5/24)</f>
        <v>40924.44253472222</v>
      </c>
      <c r="T255" s="17">
        <f>(((I255/60)/60)/24)+DATE(1970,1,1)+(-5/24)</f>
        <v>40954.44253472222</v>
      </c>
    </row>
    <row r="256" spans="1:20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>E256/D256</f>
        <v>1.1694724999999999</v>
      </c>
      <c r="P256">
        <f>E256/L256</f>
        <v>89.38643312101911</v>
      </c>
      <c r="Q256" s="13" t="s">
        <v>8309</v>
      </c>
      <c r="R256" t="s">
        <v>8310</v>
      </c>
      <c r="S256" s="17">
        <f>(((J256/60)/60)/24)+DATE(1970,1,1)+(-5/24)</f>
        <v>42263.744328703695</v>
      </c>
      <c r="T256" s="17">
        <f>(((I256/60)/60)/24)+DATE(1970,1,1)+(-5/24)</f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>E257/D257</f>
        <v>1.0673325</v>
      </c>
      <c r="P257">
        <f>E257/L257</f>
        <v>45.418404255319146</v>
      </c>
      <c r="Q257" s="13" t="s">
        <v>8309</v>
      </c>
      <c r="R257" t="s">
        <v>8310</v>
      </c>
      <c r="S257" s="17">
        <f>(((J257/60)/60)/24)+DATE(1970,1,1)+(-5/24)</f>
        <v>40588.318078703705</v>
      </c>
      <c r="T257" s="17">
        <f>(((I257/60)/60)/24)+DATE(1970,1,1)+(-5/24)</f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>E258/D258</f>
        <v>1.391</v>
      </c>
      <c r="P258">
        <f>E258/L258</f>
        <v>65.756363636363631</v>
      </c>
      <c r="Q258" s="13" t="s">
        <v>8313</v>
      </c>
      <c r="R258" t="s">
        <v>8314</v>
      </c>
      <c r="S258" s="17">
        <f>(((J258/60)/60)/24)+DATE(1970,1,1)+(-5/24)</f>
        <v>41319.560960648145</v>
      </c>
      <c r="T258" s="17">
        <f>(((I258/60)/60)/24)+DATE(1970,1,1)+(-5/24)</f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>E259/D259</f>
        <v>1.0672648571428571</v>
      </c>
      <c r="P259">
        <f>E259/L259</f>
        <v>66.70405357142856</v>
      </c>
      <c r="Q259" s="13" t="s">
        <v>8313</v>
      </c>
      <c r="R259" t="s">
        <v>8314</v>
      </c>
      <c r="S259" s="17">
        <f>(((J259/60)/60)/24)+DATE(1970,1,1)+(-5/24)</f>
        <v>42479.418541666666</v>
      </c>
      <c r="T259" s="17">
        <f>(((I259/60)/60)/24)+DATE(1970,1,1)+(-5/24)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>E260/D260</f>
        <v>1.9114</v>
      </c>
      <c r="P260">
        <f>E260/L260</f>
        <v>83.345930232558146</v>
      </c>
      <c r="Q260" s="13" t="s">
        <v>8313</v>
      </c>
      <c r="R260" t="s">
        <v>8326</v>
      </c>
      <c r="S260" s="17">
        <f>(((J260/60)/60)/24)+DATE(1970,1,1)+(-5/24)</f>
        <v>40681.843356481477</v>
      </c>
      <c r="T260" s="17">
        <f>(((I260/60)/60)/24)+DATE(1970,1,1)+(-5/24)</f>
        <v>40711.843356481477</v>
      </c>
    </row>
    <row r="261" spans="1:20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>E261/D261</f>
        <v>1.3193789333333332</v>
      </c>
      <c r="P261">
        <f>E261/L261</f>
        <v>105.04609341825902</v>
      </c>
      <c r="Q261" s="13" t="s">
        <v>8324</v>
      </c>
      <c r="R261" t="s">
        <v>8325</v>
      </c>
      <c r="S261" s="17">
        <f>(((J261/60)/60)/24)+DATE(1970,1,1)+(-5/24)</f>
        <v>42072.529733796291</v>
      </c>
      <c r="T261" s="17">
        <f>(((I261/60)/60)/24)+DATE(1970,1,1)+(-5/24)</f>
        <v>42102.529733796291</v>
      </c>
    </row>
    <row r="262" spans="1:20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>E262/D262</f>
        <v>1.0640000000000001</v>
      </c>
      <c r="P262">
        <f>E262/L262</f>
        <v>120.90909090909091</v>
      </c>
      <c r="Q262" s="13" t="s">
        <v>8309</v>
      </c>
      <c r="R262" t="s">
        <v>8310</v>
      </c>
      <c r="S262" s="17">
        <f>(((J262/60)/60)/24)+DATE(1970,1,1)+(-5/24)</f>
        <v>40330.547210648147</v>
      </c>
      <c r="T262" s="17">
        <f>(((I262/60)/60)/24)+DATE(1970,1,1)+(-5/24)</f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>E263/D263</f>
        <v>1.0740000000000001</v>
      </c>
      <c r="P263">
        <f>E263/L263</f>
        <v>97.63636363636364</v>
      </c>
      <c r="Q263" s="13" t="s">
        <v>8313</v>
      </c>
      <c r="R263" t="s">
        <v>8314</v>
      </c>
      <c r="S263" s="17">
        <f>(((J263/60)/60)/24)+DATE(1970,1,1)+(-5/24)</f>
        <v>41017.677129629628</v>
      </c>
      <c r="T263" s="17">
        <f>(((I263/60)/60)/24)+DATE(1970,1,1)+(-5/24)</f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>E264/D264</f>
        <v>2.4</v>
      </c>
      <c r="P264">
        <f>E264/L264</f>
        <v>41.379310344827587</v>
      </c>
      <c r="Q264" s="13" t="s">
        <v>8309</v>
      </c>
      <c r="R264" t="s">
        <v>8310</v>
      </c>
      <c r="S264" s="17">
        <f>(((J264/60)/60)/24)+DATE(1970,1,1)+(-5/24)</f>
        <v>40555.039675925924</v>
      </c>
      <c r="T264" s="17">
        <f>(((I264/60)/60)/24)+DATE(1970,1,1)+(-5/24)</f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>E265/D265</f>
        <v>1.1808107999999999</v>
      </c>
      <c r="P265">
        <f>E265/L265</f>
        <v>30.654485981308412</v>
      </c>
      <c r="Q265" s="13" t="s">
        <v>8319</v>
      </c>
      <c r="R265" t="s">
        <v>8320</v>
      </c>
      <c r="S265" s="17">
        <f>(((J265/60)/60)/24)+DATE(1970,1,1)+(-5/24)</f>
        <v>41149.746458333328</v>
      </c>
      <c r="T265" s="17">
        <f>(((I265/60)/60)/24)+DATE(1970,1,1)+(-5/24)</f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>E266/D266</f>
        <v>1.1819999999999999</v>
      </c>
      <c r="P266">
        <f>E266/L266</f>
        <v>64.945054945054949</v>
      </c>
      <c r="Q266" s="13" t="s">
        <v>8309</v>
      </c>
      <c r="R266" t="s">
        <v>8310</v>
      </c>
      <c r="S266" s="17">
        <f>(((J266/60)/60)/24)+DATE(1970,1,1)+(-5/24)</f>
        <v>41010.411979166667</v>
      </c>
      <c r="T266" s="17">
        <f>(((I266/60)/60)/24)+DATE(1970,1,1)+(-5/24)</f>
        <v>41040.411979166667</v>
      </c>
    </row>
    <row r="267" spans="1:20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>E267/D267</f>
        <v>1.111</v>
      </c>
      <c r="P267">
        <f>E267/L267</f>
        <v>95.775862068965523</v>
      </c>
      <c r="Q267" s="13" t="s">
        <v>8313</v>
      </c>
      <c r="R267" t="s">
        <v>8326</v>
      </c>
      <c r="S267" s="17">
        <f>(((J267/60)/60)/24)+DATE(1970,1,1)+(-5/24)</f>
        <v>40267.037384259253</v>
      </c>
      <c r="T267" s="17">
        <f>(((I267/60)/60)/24)+DATE(1970,1,1)+(-5/24)</f>
        <v>40308.636111111111</v>
      </c>
    </row>
    <row r="268" spans="1:20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>E268/D268</f>
        <v>1.4550000000000001</v>
      </c>
      <c r="P268">
        <f>E268/L268</f>
        <v>40.416666666666664</v>
      </c>
      <c r="Q268" s="13" t="s">
        <v>8313</v>
      </c>
      <c r="R268" t="s">
        <v>8330</v>
      </c>
      <c r="S268" s="17">
        <f>(((J268/60)/60)/24)+DATE(1970,1,1)+(-5/24)</f>
        <v>40204.966516203705</v>
      </c>
      <c r="T268" s="17">
        <f>(((I268/60)/60)/24)+DATE(1970,1,1)+(-5/24)</f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>E269/D269</f>
        <v>1.3162883248730965</v>
      </c>
      <c r="P269">
        <f>E269/L269</f>
        <v>78.578424242424248</v>
      </c>
      <c r="Q269" s="13" t="s">
        <v>8313</v>
      </c>
      <c r="R269" t="s">
        <v>8335</v>
      </c>
      <c r="S269" s="17">
        <f>(((J269/60)/60)/24)+DATE(1970,1,1)+(-5/24)</f>
        <v>41785.244201388887</v>
      </c>
      <c r="T269" s="17">
        <f>(((I269/60)/60)/24)+DATE(1970,1,1)+(-5/24)</f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>E270/D270</f>
        <v>1.1140000000000001</v>
      </c>
      <c r="P270">
        <f>E270/L270</f>
        <v>50.18018018018018</v>
      </c>
      <c r="Q270" s="13" t="s">
        <v>8313</v>
      </c>
      <c r="R270" t="s">
        <v>8334</v>
      </c>
      <c r="S270" s="17">
        <f>(((J270/60)/60)/24)+DATE(1970,1,1)+(-5/24)</f>
        <v>40808.944189814814</v>
      </c>
      <c r="T270" s="17">
        <f>(((I270/60)/60)/24)+DATE(1970,1,1)+(-5/24)</f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>E271/D271</f>
        <v>1.4723377</v>
      </c>
      <c r="P271">
        <f>E271/L271</f>
        <v>92.251735588972423</v>
      </c>
      <c r="Q271" s="13" t="s">
        <v>8309</v>
      </c>
      <c r="R271" t="s">
        <v>8310</v>
      </c>
      <c r="S271" s="17">
        <f>(((J271/60)/60)/24)+DATE(1970,1,1)+(-5/24)</f>
        <v>42757.988680555551</v>
      </c>
      <c r="T271" s="17">
        <f>(((I271/60)/60)/24)+DATE(1970,1,1)+(-5/24)</f>
        <v>42787.988680555551</v>
      </c>
    </row>
    <row r="272" spans="1:20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>E272/D272</f>
        <v>1.5260869565217392</v>
      </c>
      <c r="P272">
        <f>E272/L272</f>
        <v>57.540983606557376</v>
      </c>
      <c r="Q272" s="13" t="s">
        <v>8309</v>
      </c>
      <c r="R272" t="s">
        <v>8310</v>
      </c>
      <c r="S272" s="17">
        <f>(((J272/60)/60)/24)+DATE(1970,1,1)+(-5/24)</f>
        <v>40637.658217592587</v>
      </c>
      <c r="T272" s="17">
        <f>(((I272/60)/60)/24)+DATE(1970,1,1)+(-5/24)</f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>E273/D273</f>
        <v>1.0468</v>
      </c>
      <c r="P273">
        <f>E273/L273</f>
        <v>109.42160278745645</v>
      </c>
      <c r="Q273" s="13" t="s">
        <v>8316</v>
      </c>
      <c r="R273" t="s">
        <v>8317</v>
      </c>
      <c r="S273" s="17">
        <f>(((J273/60)/60)/24)+DATE(1970,1,1)+(-5/24)</f>
        <v>41611.891909722224</v>
      </c>
      <c r="T273" s="17">
        <f>(((I273/60)/60)/24)+DATE(1970,1,1)+(-5/24)</f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>E274/D274</f>
        <v>1.7743366666666667</v>
      </c>
      <c r="P274">
        <f>E274/L274</f>
        <v>81.892461538461546</v>
      </c>
      <c r="Q274" s="13" t="s">
        <v>8309</v>
      </c>
      <c r="R274" t="s">
        <v>8310</v>
      </c>
      <c r="S274" s="17">
        <f>(((J274/60)/60)/24)+DATE(1970,1,1)+(-5/24)</f>
        <v>40235.692025462959</v>
      </c>
      <c r="T274" s="17">
        <f>(((I274/60)/60)/24)+DATE(1970,1,1)+(-5/24)</f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>E275/D275</f>
        <v>1.077758</v>
      </c>
      <c r="P275">
        <f>E275/L275</f>
        <v>45.667711864406776</v>
      </c>
      <c r="Q275" s="13" t="s">
        <v>8319</v>
      </c>
      <c r="R275" t="s">
        <v>8331</v>
      </c>
      <c r="S275" s="17">
        <f>(((J275/60)/60)/24)+DATE(1970,1,1)+(-5/24)</f>
        <v>40697.29011574074</v>
      </c>
      <c r="T275" s="17">
        <f>(((I275/60)/60)/24)+DATE(1970,1,1)+(-5/24)</f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>E276/D276</f>
        <v>1.56</v>
      </c>
      <c r="P276">
        <f>E276/L276</f>
        <v>55.221238938053098</v>
      </c>
      <c r="Q276" s="13" t="s">
        <v>8316</v>
      </c>
      <c r="R276" t="s">
        <v>8329</v>
      </c>
      <c r="S276" s="17">
        <f>(((J276/60)/60)/24)+DATE(1970,1,1)+(-5/24)</f>
        <v>40969.704039351847</v>
      </c>
      <c r="T276" s="17">
        <f>(((I276/60)/60)/24)+DATE(1970,1,1)+(-5/24)</f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>E277/D277</f>
        <v>1.08395</v>
      </c>
      <c r="P277">
        <f>E277/L277</f>
        <v>65.298192771084331</v>
      </c>
      <c r="Q277" s="13" t="s">
        <v>8316</v>
      </c>
      <c r="R277" t="s">
        <v>8317</v>
      </c>
      <c r="S277" s="17">
        <f>(((J277/60)/60)/24)+DATE(1970,1,1)+(-5/24)</f>
        <v>41192.823680555557</v>
      </c>
      <c r="T277" s="17">
        <f>(((I277/60)/60)/24)+DATE(1970,1,1)+(-5/24)</f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>E278/D278</f>
        <v>1.476</v>
      </c>
      <c r="P278">
        <f>E278/L278</f>
        <v>95.225806451612897</v>
      </c>
      <c r="Q278" s="13" t="s">
        <v>8313</v>
      </c>
      <c r="R278" t="s">
        <v>8314</v>
      </c>
      <c r="S278" s="17">
        <f>(((J278/60)/60)/24)+DATE(1970,1,1)+(-5/24)</f>
        <v>40966.87354166666</v>
      </c>
      <c r="T278" s="17">
        <f>(((I278/60)/60)/24)+DATE(1970,1,1)+(-5/24)</f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>E279/D279</f>
        <v>1.1038153846153846</v>
      </c>
      <c r="P279">
        <f>E279/L279</f>
        <v>75.444794952681391</v>
      </c>
      <c r="Q279" s="13" t="s">
        <v>8322</v>
      </c>
      <c r="R279" t="s">
        <v>8323</v>
      </c>
      <c r="S279" s="17">
        <f>(((J279/60)/60)/24)+DATE(1970,1,1)+(-5/24)</f>
        <v>42117.68309027778</v>
      </c>
      <c r="T279" s="17">
        <f>(((I279/60)/60)/24)+DATE(1970,1,1)+(-5/24)</f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>E280/D280</f>
        <v>1.5034814814814814</v>
      </c>
      <c r="P280">
        <f>E280/L280</f>
        <v>97.816867469879512</v>
      </c>
      <c r="Q280" s="13" t="s">
        <v>8316</v>
      </c>
      <c r="R280" t="s">
        <v>8317</v>
      </c>
      <c r="S280" s="17">
        <f>(((J280/60)/60)/24)+DATE(1970,1,1)+(-5/24)</f>
        <v>41163.832627314812</v>
      </c>
      <c r="T280" s="17">
        <f>(((I280/60)/60)/24)+DATE(1970,1,1)+(-5/24)</f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>E281/D281</f>
        <v>1.5731829411764706</v>
      </c>
      <c r="P281">
        <f>E281/L281</f>
        <v>87.685606557377056</v>
      </c>
      <c r="Q281" s="13" t="s">
        <v>8309</v>
      </c>
      <c r="R281" t="s">
        <v>8318</v>
      </c>
      <c r="S281" s="17">
        <f>(((J281/60)/60)/24)+DATE(1970,1,1)+(-5/24)</f>
        <v>42759.035833333335</v>
      </c>
      <c r="T281" s="17">
        <f>(((I281/60)/60)/24)+DATE(1970,1,1)+(-5/24)</f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>E282/D282</f>
        <v>1.5614399999999999</v>
      </c>
      <c r="P282">
        <f>E282/L282</f>
        <v>54.748948106591868</v>
      </c>
      <c r="Q282" s="13" t="s">
        <v>8309</v>
      </c>
      <c r="R282" t="s">
        <v>8318</v>
      </c>
      <c r="S282" s="17">
        <f>(((J282/60)/60)/24)+DATE(1970,1,1)+(-5/24)</f>
        <v>41744.382349537031</v>
      </c>
      <c r="T282" s="17">
        <f>(((I282/60)/60)/24)+DATE(1970,1,1)+(-5/24)</f>
        <v>41789.382349537031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>E283/D283</f>
        <v>1.2058763636363636</v>
      </c>
      <c r="P283">
        <f>E283/L283</f>
        <v>83.953417721518989</v>
      </c>
      <c r="Q283" s="13" t="s">
        <v>8313</v>
      </c>
      <c r="R283" t="s">
        <v>8330</v>
      </c>
      <c r="S283" s="17">
        <f>(((J283/60)/60)/24)+DATE(1970,1,1)+(-5/24)</f>
        <v>39949.955011574071</v>
      </c>
      <c r="T283" s="17">
        <f>(((I283/60)/60)/24)+DATE(1970,1,1)+(-5/24)</f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>E284/D284</f>
        <v>1.0118888888888888</v>
      </c>
      <c r="P284">
        <f>E284/L284</f>
        <v>254.38547486033519</v>
      </c>
      <c r="Q284" s="13" t="s">
        <v>8316</v>
      </c>
      <c r="R284" t="s">
        <v>8317</v>
      </c>
      <c r="S284" s="17">
        <f>(((J284/60)/60)/24)+DATE(1970,1,1)+(-5/24)</f>
        <v>40194.711712962962</v>
      </c>
      <c r="T284" s="17">
        <f>(((I284/60)/60)/24)+DATE(1970,1,1)+(-5/24)</f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>E285/D285</f>
        <v>1.142725</v>
      </c>
      <c r="P285">
        <f>E285/L285</f>
        <v>101.8269801980198</v>
      </c>
      <c r="Q285" s="13" t="s">
        <v>8316</v>
      </c>
      <c r="R285" t="s">
        <v>8317</v>
      </c>
      <c r="S285" s="17">
        <f>(((J285/60)/60)/24)+DATE(1970,1,1)+(-5/24)</f>
        <v>40675.501666666663</v>
      </c>
      <c r="T285" s="17">
        <f>(((I285/60)/60)/24)+DATE(1970,1,1)+(-5/24)</f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>E286/D286</f>
        <v>1.0462615</v>
      </c>
      <c r="P286">
        <f>E286/L286</f>
        <v>55.066394736842106</v>
      </c>
      <c r="Q286" s="13" t="s">
        <v>8316</v>
      </c>
      <c r="R286" t="s">
        <v>8317</v>
      </c>
      <c r="S286" s="17">
        <f>(((J286/60)/60)/24)+DATE(1970,1,1)+(-5/24)</f>
        <v>40904.529861111107</v>
      </c>
      <c r="T286" s="17">
        <f>(((I286/60)/60)/24)+DATE(1970,1,1)+(-5/24)</f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>E287/D287</f>
        <v>2.2882507142857142</v>
      </c>
      <c r="P287">
        <f>E287/L287</f>
        <v>56.901438721136763</v>
      </c>
      <c r="Q287" s="13" t="s">
        <v>8313</v>
      </c>
      <c r="R287" t="s">
        <v>8314</v>
      </c>
      <c r="S287" s="17">
        <f>(((J287/60)/60)/24)+DATE(1970,1,1)+(-5/24)</f>
        <v>41506.547777777778</v>
      </c>
      <c r="T287" s="17">
        <f>(((I287/60)/60)/24)+DATE(1970,1,1)+(-5/24)</f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>E288/D288</f>
        <v>1.0915333333333332</v>
      </c>
      <c r="P288">
        <f>E288/L288</f>
        <v>121.28148148148148</v>
      </c>
      <c r="Q288" s="13" t="s">
        <v>8313</v>
      </c>
      <c r="R288" t="s">
        <v>8314</v>
      </c>
      <c r="S288" s="17">
        <f>(((J288/60)/60)/24)+DATE(1970,1,1)+(-5/24)</f>
        <v>41313.60791666666</v>
      </c>
      <c r="T288" s="17">
        <f>(((I288/60)/60)/24)+DATE(1970,1,1)+(-5/24)</f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>E289/D289</f>
        <v>1.7629999999999999</v>
      </c>
      <c r="P289">
        <f>E289/L289</f>
        <v>91.189655172413794</v>
      </c>
      <c r="Q289" s="13" t="s">
        <v>8311</v>
      </c>
      <c r="R289" t="s">
        <v>8312</v>
      </c>
      <c r="S289" s="17">
        <f>(((J289/60)/60)/24)+DATE(1970,1,1)+(-5/24)</f>
        <v>41184.069652777776</v>
      </c>
      <c r="T289" s="17">
        <f>(((I289/60)/60)/24)+DATE(1970,1,1)+(-5/24)</f>
        <v>41214.958333333328</v>
      </c>
    </row>
    <row r="290" spans="1:20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>E290/D290</f>
        <v>1.0321061999999999</v>
      </c>
      <c r="P290">
        <f>E290/L290</f>
        <v>115.44812080536913</v>
      </c>
      <c r="Q290" s="13" t="s">
        <v>8319</v>
      </c>
      <c r="R290" t="s">
        <v>8331</v>
      </c>
      <c r="S290" s="17">
        <f>(((J290/60)/60)/24)+DATE(1970,1,1)+(-5/24)</f>
        <v>41050.960567129623</v>
      </c>
      <c r="T290" s="17">
        <f>(((I290/60)/60)/24)+DATE(1970,1,1)+(-5/24)</f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>E291/D291</f>
        <v>1.0482</v>
      </c>
      <c r="P291">
        <f>E291/L291</f>
        <v>67.771551724137936</v>
      </c>
      <c r="Q291" s="13" t="s">
        <v>8316</v>
      </c>
      <c r="R291" t="s">
        <v>8317</v>
      </c>
      <c r="S291" s="17">
        <f>(((J291/60)/60)/24)+DATE(1970,1,1)+(-5/24)</f>
        <v>41550.248078703698</v>
      </c>
      <c r="T291" s="17">
        <f>(((I291/60)/60)/24)+DATE(1970,1,1)+(-5/24)</f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>E292/D292</f>
        <v>1.0668444444444445</v>
      </c>
      <c r="P292">
        <f>E292/L292</f>
        <v>28.576190476190476</v>
      </c>
      <c r="Q292" s="13" t="s">
        <v>8316</v>
      </c>
      <c r="R292" t="s">
        <v>8317</v>
      </c>
      <c r="S292" s="17">
        <f>(((J292/60)/60)/24)+DATE(1970,1,1)+(-5/24)</f>
        <v>40526.160844907405</v>
      </c>
      <c r="T292" s="17">
        <f>(((I292/60)/60)/24)+DATE(1970,1,1)+(-5/24)</f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>E293/D293</f>
        <v>1.2001999999999999</v>
      </c>
      <c r="P293">
        <f>E293/L293</f>
        <v>46.8828125</v>
      </c>
      <c r="Q293" s="13" t="s">
        <v>8319</v>
      </c>
      <c r="R293" t="s">
        <v>8333</v>
      </c>
      <c r="S293" s="17">
        <f>(((J293/60)/60)/24)+DATE(1970,1,1)+(-5/24)</f>
        <v>41376.560717592591</v>
      </c>
      <c r="T293" s="17">
        <f>(((I293/60)/60)/24)+DATE(1970,1,1)+(-5/24)</f>
        <v>41394.792361111111</v>
      </c>
    </row>
    <row r="294" spans="1:20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>E294/D294</f>
        <v>1.0150693333333334</v>
      </c>
      <c r="P294">
        <f>E294/L294</f>
        <v>154.42231237322514</v>
      </c>
      <c r="Q294" s="13" t="s">
        <v>8322</v>
      </c>
      <c r="R294" t="s">
        <v>8332</v>
      </c>
      <c r="S294" s="17">
        <f>(((J294/60)/60)/24)+DATE(1970,1,1)+(-5/24)</f>
        <v>40812.594895833332</v>
      </c>
      <c r="T294" s="17">
        <f>(((I294/60)/60)/24)+DATE(1970,1,1)+(-5/24)</f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>E295/D295</f>
        <v>1.0138461538461538</v>
      </c>
      <c r="P295">
        <f>E295/L295</f>
        <v>201.22137404580153</v>
      </c>
      <c r="Q295" s="13" t="s">
        <v>8327</v>
      </c>
      <c r="R295" t="s">
        <v>8328</v>
      </c>
      <c r="S295" s="17">
        <f>(((J295/60)/60)/24)+DATE(1970,1,1)+(-5/24)</f>
        <v>41719.459652777776</v>
      </c>
      <c r="T295" s="17">
        <f>(((I295/60)/60)/24)+DATE(1970,1,1)+(-5/24)</f>
        <v>41749.459652777776</v>
      </c>
    </row>
    <row r="296" spans="1:20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>E296/D296</f>
        <v>1</v>
      </c>
      <c r="P296">
        <f>E296/L296</f>
        <v>100</v>
      </c>
      <c r="Q296" s="13" t="s">
        <v>8309</v>
      </c>
      <c r="R296" t="s">
        <v>8310</v>
      </c>
      <c r="S296" s="17">
        <f>(((J296/60)/60)/24)+DATE(1970,1,1)+(-5/24)</f>
        <v>40342.876087962963</v>
      </c>
      <c r="T296" s="17">
        <f>(((I296/60)/60)/24)+DATE(1970,1,1)+(-5/24)</f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>E297/D297</f>
        <v>1.3310911999999999</v>
      </c>
      <c r="P297">
        <f>E297/L297</f>
        <v>100.08204511278196</v>
      </c>
      <c r="Q297" s="13" t="s">
        <v>8319</v>
      </c>
      <c r="R297" t="s">
        <v>8331</v>
      </c>
      <c r="S297" s="17">
        <f>(((J297/60)/60)/24)+DATE(1970,1,1)+(-5/24)</f>
        <v>41518.796400462961</v>
      </c>
      <c r="T297" s="17">
        <f>(((I297/60)/60)/24)+DATE(1970,1,1)+(-5/24)</f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>E298/D298</f>
        <v>1.187262</v>
      </c>
      <c r="P298">
        <f>E298/L298</f>
        <v>230.08953488372092</v>
      </c>
      <c r="Q298" s="13" t="s">
        <v>8327</v>
      </c>
      <c r="R298" t="s">
        <v>8328</v>
      </c>
      <c r="S298" s="17">
        <f>(((J298/60)/60)/24)+DATE(1970,1,1)+(-5/24)</f>
        <v>41134.267164351848</v>
      </c>
      <c r="T298" s="17">
        <f>(((I298/60)/60)/24)+DATE(1970,1,1)+(-5/24)</f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>E299/D299</f>
        <v>1.0064</v>
      </c>
      <c r="P299">
        <f>E299/L299</f>
        <v>141.74647887323943</v>
      </c>
      <c r="Q299" s="13" t="s">
        <v>8313</v>
      </c>
      <c r="R299" t="s">
        <v>8314</v>
      </c>
      <c r="S299" s="17">
        <f>(((J299/60)/60)/24)+DATE(1970,1,1)+(-5/24)</f>
        <v>42089.519687500004</v>
      </c>
      <c r="T299" s="17">
        <f>(((I299/60)/60)/24)+DATE(1970,1,1)+(-5/24)</f>
        <v>42124.957638888889</v>
      </c>
    </row>
    <row r="300" spans="1:20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>E300/D300</f>
        <v>1.089324126984127</v>
      </c>
      <c r="P300">
        <f>E300/L300</f>
        <v>56.344351395730705</v>
      </c>
      <c r="Q300" s="13" t="s">
        <v>8313</v>
      </c>
      <c r="R300" t="s">
        <v>8314</v>
      </c>
      <c r="S300" s="17">
        <f>(((J300/60)/60)/24)+DATE(1970,1,1)+(-5/24)</f>
        <v>41709.255185185182</v>
      </c>
      <c r="T300" s="17">
        <f>(((I300/60)/60)/24)+DATE(1970,1,1)+(-5/24)</f>
        <v>41768.666666666664</v>
      </c>
    </row>
    <row r="301" spans="1:20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>E301/D301</f>
        <v>1.789525</v>
      </c>
      <c r="P301">
        <f>E301/L301</f>
        <v>73.341188524590166</v>
      </c>
      <c r="Q301" s="13" t="s">
        <v>8316</v>
      </c>
      <c r="R301" t="s">
        <v>8317</v>
      </c>
      <c r="S301" s="17">
        <f>(((J301/60)/60)/24)+DATE(1970,1,1)+(-5/24)</f>
        <v>40469.016898148147</v>
      </c>
      <c r="T301" s="17">
        <f>(((I301/60)/60)/24)+DATE(1970,1,1)+(-5/24)</f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>E302/D302</f>
        <v>1.0172264</v>
      </c>
      <c r="P302">
        <f>E302/L302</f>
        <v>85.337785234899329</v>
      </c>
      <c r="Q302" s="13" t="s">
        <v>8313</v>
      </c>
      <c r="R302" t="s">
        <v>8330</v>
      </c>
      <c r="S302" s="17">
        <f>(((J302/60)/60)/24)+DATE(1970,1,1)+(-5/24)</f>
        <v>40626.751597222217</v>
      </c>
      <c r="T302" s="17">
        <f>(((I302/60)/60)/24)+DATE(1970,1,1)+(-5/24)</f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>E303/D303</f>
        <v>1.1873499999999999</v>
      </c>
      <c r="P303">
        <f>E303/L303</f>
        <v>61.496215139442228</v>
      </c>
      <c r="Q303" s="13" t="s">
        <v>8311</v>
      </c>
      <c r="R303" t="s">
        <v>8312</v>
      </c>
      <c r="S303" s="17">
        <f>(((J303/60)/60)/24)+DATE(1970,1,1)+(-5/24)</f>
        <v>41312.529340277775</v>
      </c>
      <c r="T303" s="17">
        <f>(((I303/60)/60)/24)+DATE(1970,1,1)+(-5/24)</f>
        <v>41352.487673611111</v>
      </c>
    </row>
    <row r="304" spans="1:20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>E304/D304</f>
        <v>1.0045999999999999</v>
      </c>
      <c r="P304">
        <f>E304/L304</f>
        <v>93.018518518518519</v>
      </c>
      <c r="Q304" s="13" t="s">
        <v>8316</v>
      </c>
      <c r="R304" t="s">
        <v>8329</v>
      </c>
      <c r="S304" s="17">
        <f>(((J304/60)/60)/24)+DATE(1970,1,1)+(-5/24)</f>
        <v>40933.648587962962</v>
      </c>
      <c r="T304" s="17">
        <f>(((I304/60)/60)/24)+DATE(1970,1,1)+(-5/24)</f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>E305/D305</f>
        <v>1.3746666666666667</v>
      </c>
      <c r="P305">
        <f>E305/L305</f>
        <v>50.292682926829265</v>
      </c>
      <c r="Q305" s="13" t="s">
        <v>8316</v>
      </c>
      <c r="R305" t="s">
        <v>8317</v>
      </c>
      <c r="S305" s="17">
        <f>(((J305/60)/60)/24)+DATE(1970,1,1)+(-5/24)</f>
        <v>41031.862800925926</v>
      </c>
      <c r="T305" s="17">
        <f>(((I305/60)/60)/24)+DATE(1970,1,1)+(-5/24)</f>
        <v>41061.862800925926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>E306/D306</f>
        <v>2.3164705882352941</v>
      </c>
      <c r="P306">
        <f>E306/L306</f>
        <v>106.43243243243244</v>
      </c>
      <c r="Q306" s="13" t="s">
        <v>8324</v>
      </c>
      <c r="R306" t="s">
        <v>8325</v>
      </c>
      <c r="S306" s="17">
        <f>(((J306/60)/60)/24)+DATE(1970,1,1)+(-5/24)</f>
        <v>41113.88653935185</v>
      </c>
      <c r="T306" s="17">
        <f>(((I306/60)/60)/24)+DATE(1970,1,1)+(-5/24)</f>
        <v>41152.875</v>
      </c>
    </row>
    <row r="307" spans="1:20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>E307/D307</f>
        <v>1.3033333333333332</v>
      </c>
      <c r="P307">
        <f>E307/L307</f>
        <v>51.719576719576722</v>
      </c>
      <c r="Q307" s="13" t="s">
        <v>8313</v>
      </c>
      <c r="R307" t="s">
        <v>8314</v>
      </c>
      <c r="S307" s="17">
        <f>(((J307/60)/60)/24)+DATE(1970,1,1)+(-5/24)</f>
        <v>40948.421863425923</v>
      </c>
      <c r="T307" s="17">
        <f>(((I307/60)/60)/24)+DATE(1970,1,1)+(-5/24)</f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>E308/D308</f>
        <v>2.9289999999999998</v>
      </c>
      <c r="P308">
        <f>E308/L308</f>
        <v>36.612499999999997</v>
      </c>
      <c r="Q308" s="13" t="s">
        <v>8322</v>
      </c>
      <c r="R308" t="s">
        <v>8332</v>
      </c>
      <c r="S308" s="17">
        <f>(((J308/60)/60)/24)+DATE(1970,1,1)+(-5/24)</f>
        <v>41333.628854166665</v>
      </c>
      <c r="T308" s="17">
        <f>(((I308/60)/60)/24)+DATE(1970,1,1)+(-5/24)</f>
        <v>41353.587187500001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>E309/D309</f>
        <v>1.1131818181818183</v>
      </c>
      <c r="P309">
        <f>E309/L309</f>
        <v>42.517361111111114</v>
      </c>
      <c r="Q309" s="13" t="s">
        <v>8319</v>
      </c>
      <c r="R309" t="s">
        <v>8331</v>
      </c>
      <c r="S309" s="17">
        <f>(((J309/60)/60)/24)+DATE(1970,1,1)+(-5/24)</f>
        <v>41282.736122685179</v>
      </c>
      <c r="T309" s="17">
        <f>(((I309/60)/60)/24)+DATE(1970,1,1)+(-5/24)</f>
        <v>41312.736122685179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>E310/D310</f>
        <v>1.0556666666666668</v>
      </c>
      <c r="P310">
        <f>E310/L310</f>
        <v>62.712871287128714</v>
      </c>
      <c r="Q310" s="13" t="s">
        <v>8309</v>
      </c>
      <c r="R310" t="s">
        <v>8310</v>
      </c>
      <c r="S310" s="17">
        <f>(((J310/60)/60)/24)+DATE(1970,1,1)+(-5/24)</f>
        <v>40567.486226851848</v>
      </c>
      <c r="T310" s="17">
        <f>(((I310/60)/60)/24)+DATE(1970,1,1)+(-5/24)</f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>E311/D311</f>
        <v>1.1894444444444445</v>
      </c>
      <c r="P311">
        <f>E311/L311</f>
        <v>89.957983193277315</v>
      </c>
      <c r="Q311" s="13" t="s">
        <v>8319</v>
      </c>
      <c r="R311" t="s">
        <v>8331</v>
      </c>
      <c r="S311" s="17">
        <f>(((J311/60)/60)/24)+DATE(1970,1,1)+(-5/24)</f>
        <v>41134.543217592589</v>
      </c>
      <c r="T311" s="17">
        <f>(((I311/60)/60)/24)+DATE(1970,1,1)+(-5/24)</f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>E312/D312</f>
        <v>1.04129</v>
      </c>
      <c r="P312">
        <f>E312/L312</f>
        <v>28.924722222222222</v>
      </c>
      <c r="Q312" s="13" t="s">
        <v>8316</v>
      </c>
      <c r="R312" t="s">
        <v>8329</v>
      </c>
      <c r="S312" s="17">
        <f>(((J312/60)/60)/24)+DATE(1970,1,1)+(-5/24)</f>
        <v>40820.974803240737</v>
      </c>
      <c r="T312" s="17">
        <f>(((I312/60)/60)/24)+DATE(1970,1,1)+(-5/24)</f>
        <v>40835.875</v>
      </c>
    </row>
    <row r="313" spans="1:20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>E313/D313</f>
        <v>1.0410165</v>
      </c>
      <c r="P313">
        <f>E313/L313</f>
        <v>138.8022</v>
      </c>
      <c r="Q313" s="13" t="s">
        <v>8319</v>
      </c>
      <c r="R313" t="s">
        <v>8331</v>
      </c>
      <c r="S313" s="17">
        <f>(((J313/60)/60)/24)+DATE(1970,1,1)+(-5/24)</f>
        <v>40868.011481481481</v>
      </c>
      <c r="T313" s="17">
        <f>(((I313/60)/60)/24)+DATE(1970,1,1)+(-5/24)</f>
        <v>40909.124305555553</v>
      </c>
    </row>
    <row r="314" spans="1:20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>E314/D314</f>
        <v>1.1187499999999999</v>
      </c>
      <c r="P314">
        <f>E314/L314</f>
        <v>61.301369863013697</v>
      </c>
      <c r="Q314" s="13" t="s">
        <v>8324</v>
      </c>
      <c r="R314" t="s">
        <v>8325</v>
      </c>
      <c r="S314" s="17">
        <f>(((J314/60)/60)/24)+DATE(1970,1,1)+(-5/24)</f>
        <v>41348.669351851851</v>
      </c>
      <c r="T314" s="17">
        <f>(((I314/60)/60)/24)+DATE(1970,1,1)+(-5/24)</f>
        <v>41378.669351851851</v>
      </c>
    </row>
    <row r="315" spans="1:20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>E315/D315</f>
        <v>1.0473529411764706</v>
      </c>
      <c r="P315">
        <f>E315/L315</f>
        <v>80.202702702702709</v>
      </c>
      <c r="Q315" s="13" t="s">
        <v>8313</v>
      </c>
      <c r="R315" t="s">
        <v>8330</v>
      </c>
      <c r="S315" s="17">
        <f>(((J315/60)/60)/24)+DATE(1970,1,1)+(-5/24)</f>
        <v>40357.019606481481</v>
      </c>
      <c r="T315" s="17">
        <f>(((I315/60)/60)/24)+DATE(1970,1,1)+(-5/24)</f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>E316/D316</f>
        <v>3.8515000000000001</v>
      </c>
      <c r="P316">
        <f>E316/L316</f>
        <v>32.095833333333331</v>
      </c>
      <c r="Q316" s="13" t="s">
        <v>8316</v>
      </c>
      <c r="R316" t="s">
        <v>8317</v>
      </c>
      <c r="S316" s="17">
        <f>(((J316/60)/60)/24)+DATE(1970,1,1)+(-5/24)</f>
        <v>41304.624861111108</v>
      </c>
      <c r="T316" s="17">
        <f>(((I316/60)/60)/24)+DATE(1970,1,1)+(-5/24)</f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>E317/D317</f>
        <v>1.01248</v>
      </c>
      <c r="P317">
        <f>E317/L317</f>
        <v>200.88888888888889</v>
      </c>
      <c r="Q317" s="13" t="s">
        <v>8313</v>
      </c>
      <c r="R317" t="s">
        <v>8321</v>
      </c>
      <c r="S317" s="17">
        <f>(((J317/60)/60)/24)+DATE(1970,1,1)+(-5/24)</f>
        <v>41113.564050925925</v>
      </c>
      <c r="T317" s="17">
        <f>(((I317/60)/60)/24)+DATE(1970,1,1)+(-5/24)</f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>E318/D318</f>
        <v>1.1377333333333333</v>
      </c>
      <c r="P318">
        <f>E318/L318</f>
        <v>108.01265822784811</v>
      </c>
      <c r="Q318" s="13" t="s">
        <v>8316</v>
      </c>
      <c r="R318" t="s">
        <v>8317</v>
      </c>
      <c r="S318" s="17">
        <f>(((J318/60)/60)/24)+DATE(1970,1,1)+(-5/24)</f>
        <v>41950.715243055551</v>
      </c>
      <c r="T318" s="17">
        <f>(((I318/60)/60)/24)+DATE(1970,1,1)+(-5/24)</f>
        <v>41983.999305555553</v>
      </c>
    </row>
    <row r="319" spans="1:20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>E319/D319</f>
        <v>1.0080333333333333</v>
      </c>
      <c r="P319">
        <f>E319/L319</f>
        <v>95.699367088607602</v>
      </c>
      <c r="Q319" s="13" t="s">
        <v>8316</v>
      </c>
      <c r="R319" t="s">
        <v>8317</v>
      </c>
      <c r="S319" s="17">
        <f>(((J319/60)/60)/24)+DATE(1970,1,1)+(-5/24)</f>
        <v>41589.468553240738</v>
      </c>
      <c r="T319" s="17">
        <f>(((I319/60)/60)/24)+DATE(1970,1,1)+(-5/24)</f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>E320/D320</f>
        <v>2.8332000000000002</v>
      </c>
      <c r="P320">
        <f>E320/L320</f>
        <v>49.880281690140848</v>
      </c>
      <c r="Q320" s="13" t="s">
        <v>8316</v>
      </c>
      <c r="R320" t="s">
        <v>8317</v>
      </c>
      <c r="S320" s="17">
        <f>(((J320/60)/60)/24)+DATE(1970,1,1)+(-5/24)</f>
        <v>41329.830451388887</v>
      </c>
      <c r="T320" s="17">
        <f>(((I320/60)/60)/24)+DATE(1970,1,1)+(-5/24)</f>
        <v>41359.788784722223</v>
      </c>
    </row>
    <row r="321" spans="1:20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>E321/D321</f>
        <v>1.1268</v>
      </c>
      <c r="P321">
        <f>E321/L321</f>
        <v>110.47058823529412</v>
      </c>
      <c r="Q321" s="13" t="s">
        <v>8316</v>
      </c>
      <c r="R321" t="s">
        <v>8317</v>
      </c>
      <c r="S321" s="17">
        <f>(((J321/60)/60)/24)+DATE(1970,1,1)+(-5/24)</f>
        <v>40123.629965277774</v>
      </c>
      <c r="T321" s="17">
        <f>(((I321/60)/60)/24)+DATE(1970,1,1)+(-5/24)</f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>E322/D322</f>
        <v>1.0658000000000001</v>
      </c>
      <c r="P322">
        <f>E322/L322</f>
        <v>134.91139240506328</v>
      </c>
      <c r="Q322" s="13" t="s">
        <v>8313</v>
      </c>
      <c r="R322" t="s">
        <v>8321</v>
      </c>
      <c r="S322" s="17">
        <f>(((J322/60)/60)/24)+DATE(1970,1,1)+(-5/24)</f>
        <v>42331.34297453703</v>
      </c>
      <c r="T322" s="17">
        <f>(((I322/60)/60)/24)+DATE(1970,1,1)+(-5/24)</f>
        <v>42360.749999999993</v>
      </c>
    </row>
    <row r="323" spans="1:20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>E323/D323</f>
        <v>1.0266285714285714</v>
      </c>
      <c r="P323">
        <f>E323/L323</f>
        <v>106.62314540059347</v>
      </c>
      <c r="Q323" s="13" t="s">
        <v>8324</v>
      </c>
      <c r="R323" t="s">
        <v>8325</v>
      </c>
      <c r="S323" s="17">
        <f>(((J323/60)/60)/24)+DATE(1970,1,1)+(-5/24)</f>
        <v>42647.238263888888</v>
      </c>
      <c r="T323" s="17">
        <f>(((I323/60)/60)/24)+DATE(1970,1,1)+(-5/24)</f>
        <v>42682.27993055556</v>
      </c>
    </row>
    <row r="324" spans="1:20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>E324/D324</f>
        <v>1.0791200000000001</v>
      </c>
      <c r="P324">
        <f>E324/L324</f>
        <v>145.04301075268816</v>
      </c>
      <c r="Q324" s="13" t="s">
        <v>8319</v>
      </c>
      <c r="R324" t="s">
        <v>8331</v>
      </c>
      <c r="S324" s="17">
        <f>(((J324/60)/60)/24)+DATE(1970,1,1)+(-5/24)</f>
        <v>42473.361666666664</v>
      </c>
      <c r="T324" s="17">
        <f>(((I324/60)/60)/24)+DATE(1970,1,1)+(-5/24)</f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>E325/D325</f>
        <v>1.2307407407407407</v>
      </c>
      <c r="P325">
        <f>E325/L325</f>
        <v>114.58620689655173</v>
      </c>
      <c r="Q325" s="13" t="s">
        <v>8319</v>
      </c>
      <c r="R325" t="s">
        <v>8320</v>
      </c>
      <c r="S325" s="17">
        <f>(((J325/60)/60)/24)+DATE(1970,1,1)+(-5/24)</f>
        <v>42697.113032407404</v>
      </c>
      <c r="T325" s="17">
        <f>(((I325/60)/60)/24)+DATE(1970,1,1)+(-5/24)</f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>E326/D326</f>
        <v>1.016</v>
      </c>
      <c r="P326">
        <f>E326/L326</f>
        <v>105.3170731707317</v>
      </c>
      <c r="Q326" s="13" t="s">
        <v>8322</v>
      </c>
      <c r="R326" t="s">
        <v>8332</v>
      </c>
      <c r="S326" s="17">
        <f>(((J326/60)/60)/24)+DATE(1970,1,1)+(-5/24)</f>
        <v>42184.417916666665</v>
      </c>
      <c r="T326" s="17">
        <f>(((I326/60)/60)/24)+DATE(1970,1,1)+(-5/24)</f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>E327/D327</f>
        <v>1.04396</v>
      </c>
      <c r="P327">
        <f>E327/L327</f>
        <v>70.921195652173907</v>
      </c>
      <c r="Q327" s="13" t="s">
        <v>8313</v>
      </c>
      <c r="R327" t="s">
        <v>8314</v>
      </c>
      <c r="S327" s="17">
        <f>(((J327/60)/60)/24)+DATE(1970,1,1)+(-5/24)</f>
        <v>42688.979548611103</v>
      </c>
      <c r="T327" s="17">
        <f>(((I327/60)/60)/24)+DATE(1970,1,1)+(-5/24)</f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>E328/D328</f>
        <v>1.1292973333333334</v>
      </c>
      <c r="P328">
        <f>E328/L328</f>
        <v>147.17167680278018</v>
      </c>
      <c r="Q328" s="13" t="s">
        <v>8327</v>
      </c>
      <c r="R328" t="s">
        <v>8328</v>
      </c>
      <c r="S328" s="17">
        <f>(((J328/60)/60)/24)+DATE(1970,1,1)+(-5/24)</f>
        <v>42775.106550925928</v>
      </c>
      <c r="T328" s="17">
        <f>(((I328/60)/60)/24)+DATE(1970,1,1)+(-5/24)</f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>E329/D329</f>
        <v>1.3640000000000001</v>
      </c>
      <c r="P329">
        <f>E329/L329</f>
        <v>160.47058823529412</v>
      </c>
      <c r="Q329" s="13" t="s">
        <v>8313</v>
      </c>
      <c r="R329" t="s">
        <v>8330</v>
      </c>
      <c r="S329" s="17">
        <f>(((J329/60)/60)/24)+DATE(1970,1,1)+(-5/24)</f>
        <v>42058.026956018519</v>
      </c>
      <c r="T329" s="17">
        <f>(((I329/60)/60)/24)+DATE(1970,1,1)+(-5/24)</f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>E330/D330</f>
        <v>1.036144</v>
      </c>
      <c r="P330">
        <f>E330/L330</f>
        <v>156.04578313253012</v>
      </c>
      <c r="Q330" s="13" t="s">
        <v>8313</v>
      </c>
      <c r="R330" t="s">
        <v>8330</v>
      </c>
      <c r="S330" s="17">
        <f>(((J330/60)/60)/24)+DATE(1970,1,1)+(-5/24)</f>
        <v>42278.738287037035</v>
      </c>
      <c r="T330" s="17">
        <f>(((I330/60)/60)/24)+DATE(1970,1,1)+(-5/24)</f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>E331/D331</f>
        <v>1.0549999999999999</v>
      </c>
      <c r="P331">
        <f>E331/L331</f>
        <v>63.17365269461078</v>
      </c>
      <c r="Q331" s="13" t="s">
        <v>8324</v>
      </c>
      <c r="R331" t="s">
        <v>8325</v>
      </c>
      <c r="S331" s="17">
        <f>(((J331/60)/60)/24)+DATE(1970,1,1)+(-5/24)</f>
        <v>42291.258414351854</v>
      </c>
      <c r="T331" s="17">
        <f>(((I331/60)/60)/24)+DATE(1970,1,1)+(-5/24)</f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>E332/D332</f>
        <v>1.0182857142857142</v>
      </c>
      <c r="P332">
        <f>E332/L332</f>
        <v>104.82352941176471</v>
      </c>
      <c r="Q332" s="13" t="s">
        <v>8316</v>
      </c>
      <c r="R332" t="s">
        <v>8329</v>
      </c>
      <c r="S332" s="17">
        <f>(((J332/60)/60)/24)+DATE(1970,1,1)+(-5/24)</f>
        <v>41379.307442129626</v>
      </c>
      <c r="T332" s="17">
        <f>(((I332/60)/60)/24)+DATE(1970,1,1)+(-5/24)</f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>E333/D333</f>
        <v>1.0660499999999999</v>
      </c>
      <c r="P333">
        <f>E333/L333</f>
        <v>97.356164383561648</v>
      </c>
      <c r="Q333" s="13" t="s">
        <v>8309</v>
      </c>
      <c r="R333" t="s">
        <v>8318</v>
      </c>
      <c r="S333" s="17">
        <f>(((J333/60)/60)/24)+DATE(1970,1,1)+(-5/24)</f>
        <v>42507.373078703698</v>
      </c>
      <c r="T333" s="17">
        <f>(((I333/60)/60)/24)+DATE(1970,1,1)+(-5/24)</f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>E334/D334</f>
        <v>1.13015</v>
      </c>
      <c r="P334">
        <f>E334/L334</f>
        <v>203.63063063063063</v>
      </c>
      <c r="Q334" s="13" t="s">
        <v>8316</v>
      </c>
      <c r="R334" t="s">
        <v>8317</v>
      </c>
      <c r="S334" s="17">
        <f>(((J334/60)/60)/24)+DATE(1970,1,1)+(-5/24)</f>
        <v>42263.471956018511</v>
      </c>
      <c r="T334" s="17">
        <f>(((I334/60)/60)/24)+DATE(1970,1,1)+(-5/24)</f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>E335/D335</f>
        <v>1.252275</v>
      </c>
      <c r="P335">
        <f>E335/L335</f>
        <v>188.31203007518798</v>
      </c>
      <c r="Q335" s="13" t="s">
        <v>8316</v>
      </c>
      <c r="R335" t="s">
        <v>8317</v>
      </c>
      <c r="S335" s="17">
        <f>(((J335/60)/60)/24)+DATE(1970,1,1)+(-5/24)</f>
        <v>42437.428136574068</v>
      </c>
      <c r="T335" s="17">
        <f>(((I335/60)/60)/24)+DATE(1970,1,1)+(-5/24)</f>
        <v>42467.386469907404</v>
      </c>
    </row>
    <row r="336" spans="1:20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>E336/D336</f>
        <v>1.0119</v>
      </c>
      <c r="P336">
        <f>E336/L336</f>
        <v>146.65217391304347</v>
      </c>
      <c r="Q336" s="13" t="s">
        <v>8316</v>
      </c>
      <c r="R336" t="s">
        <v>8317</v>
      </c>
      <c r="S336" s="17">
        <f>(((J336/60)/60)/24)+DATE(1970,1,1)+(-5/24)</f>
        <v>42101.474039351851</v>
      </c>
      <c r="T336" s="17">
        <f>(((I336/60)/60)/24)+DATE(1970,1,1)+(-5/24)</f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>E337/D337</f>
        <v>1.0276470588235294</v>
      </c>
      <c r="P337">
        <f>E337/L337</f>
        <v>109.1875</v>
      </c>
      <c r="Q337" s="13" t="s">
        <v>8313</v>
      </c>
      <c r="R337" t="s">
        <v>8330</v>
      </c>
      <c r="S337" s="17">
        <f>(((J337/60)/60)/24)+DATE(1970,1,1)+(-5/24)</f>
        <v>42101.529108796291</v>
      </c>
      <c r="T337" s="17">
        <f>(((I337/60)/60)/24)+DATE(1970,1,1)+(-5/24)</f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>E338/D338</f>
        <v>1.1683911999999999</v>
      </c>
      <c r="P338">
        <f>E338/L338</f>
        <v>59.249046653144013</v>
      </c>
      <c r="Q338" s="13" t="s">
        <v>8313</v>
      </c>
      <c r="R338" t="s">
        <v>8314</v>
      </c>
      <c r="S338" s="17">
        <f>(((J338/60)/60)/24)+DATE(1970,1,1)+(-5/24)</f>
        <v>42291.387939814813</v>
      </c>
      <c r="T338" s="17">
        <f>(((I338/60)/60)/24)+DATE(1970,1,1)+(-5/24)</f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>E339/D339</f>
        <v>1.0116833333333335</v>
      </c>
      <c r="P339">
        <f>E339/L339</f>
        <v>97.904838709677421</v>
      </c>
      <c r="Q339" s="13" t="s">
        <v>8311</v>
      </c>
      <c r="R339" t="s">
        <v>8312</v>
      </c>
      <c r="S339" s="17">
        <f>(((J339/60)/60)/24)+DATE(1970,1,1)+(-5/24)</f>
        <v>42046.920231481483</v>
      </c>
      <c r="T339" s="17">
        <f>(((I339/60)/60)/24)+DATE(1970,1,1)+(-5/24)</f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>E340/D340</f>
        <v>1.1013360000000001</v>
      </c>
      <c r="P340">
        <f>E340/L340</f>
        <v>70.000169491525426</v>
      </c>
      <c r="Q340" s="13" t="s">
        <v>8313</v>
      </c>
      <c r="R340" t="s">
        <v>8330</v>
      </c>
      <c r="S340" s="17">
        <f>(((J340/60)/60)/24)+DATE(1970,1,1)+(-5/24)</f>
        <v>42559.547337962962</v>
      </c>
      <c r="T340" s="17">
        <f>(((I340/60)/60)/24)+DATE(1970,1,1)+(-5/24)</f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>E341/D341</f>
        <v>1.0808333333333333</v>
      </c>
      <c r="P341">
        <f>E341/L341</f>
        <v>72.865168539325836</v>
      </c>
      <c r="Q341" s="13" t="s">
        <v>8309</v>
      </c>
      <c r="R341" t="s">
        <v>8336</v>
      </c>
      <c r="S341" s="17">
        <f>(((J341/60)/60)/24)+DATE(1970,1,1)+(-5/24)</f>
        <v>42093.551712962959</v>
      </c>
      <c r="T341" s="17">
        <f>(((I341/60)/60)/24)+DATE(1970,1,1)+(-5/24)</f>
        <v>42123.551712962959</v>
      </c>
    </row>
    <row r="342" spans="1:20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>E342/D342</f>
        <v>1.2502285714285715</v>
      </c>
      <c r="P342">
        <f>E342/L342</f>
        <v>146.34782608695653</v>
      </c>
      <c r="Q342" s="13" t="s">
        <v>8316</v>
      </c>
      <c r="R342" t="s">
        <v>8317</v>
      </c>
      <c r="S342" s="17">
        <f>(((J342/60)/60)/24)+DATE(1970,1,1)+(-5/24)</f>
        <v>42772.460729166669</v>
      </c>
      <c r="T342" s="17">
        <f>(((I342/60)/60)/24)+DATE(1970,1,1)+(-5/24)</f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>E343/D343</f>
        <v>1.0671428571428572</v>
      </c>
      <c r="P343">
        <f>E343/L343</f>
        <v>67.909090909090907</v>
      </c>
      <c r="Q343" s="13" t="s">
        <v>8313</v>
      </c>
      <c r="R343" t="s">
        <v>8330</v>
      </c>
      <c r="S343" s="17">
        <f>(((J343/60)/60)/24)+DATE(1970,1,1)+(-5/24)</f>
        <v>41894.671273148146</v>
      </c>
      <c r="T343" s="17">
        <f>(((I343/60)/60)/24)+DATE(1970,1,1)+(-5/24)</f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>E344/D344</f>
        <v>1.0036639999999999</v>
      </c>
      <c r="P344">
        <f>E344/L344</f>
        <v>169.85083076923075</v>
      </c>
      <c r="Q344" s="13" t="s">
        <v>8316</v>
      </c>
      <c r="R344" t="s">
        <v>8317</v>
      </c>
      <c r="S344" s="17">
        <f>(((J344/60)/60)/24)+DATE(1970,1,1)+(-5/24)</f>
        <v>42459.572511574072</v>
      </c>
      <c r="T344" s="17">
        <f>(((I344/60)/60)/24)+DATE(1970,1,1)+(-5/24)</f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>E345/D345</f>
        <v>1.0202863333333334</v>
      </c>
      <c r="P345">
        <f>E345/L345</f>
        <v>58.413339694656486</v>
      </c>
      <c r="Q345" s="13" t="s">
        <v>8316</v>
      </c>
      <c r="R345" t="s">
        <v>8317</v>
      </c>
      <c r="S345" s="17">
        <f>(((J345/60)/60)/24)+DATE(1970,1,1)+(-5/24)</f>
        <v>41926.529456018514</v>
      </c>
      <c r="T345" s="17">
        <f>(((I345/60)/60)/24)+DATE(1970,1,1)+(-5/24)</f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>E346/D346</f>
        <v>1.0208358208955224</v>
      </c>
      <c r="P346">
        <f>E346/L346</f>
        <v>119.99298245614035</v>
      </c>
      <c r="Q346" s="13" t="s">
        <v>8309</v>
      </c>
      <c r="R346" t="s">
        <v>8310</v>
      </c>
      <c r="S346" s="17">
        <f>(((J346/60)/60)/24)+DATE(1970,1,1)+(-5/24)</f>
        <v>42111.762662037036</v>
      </c>
      <c r="T346" s="17">
        <f>(((I346/60)/60)/24)+DATE(1970,1,1)+(-5/24)</f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>E347/D347</f>
        <v>1.2327586206896552</v>
      </c>
      <c r="P347">
        <f>E347/L347</f>
        <v>99.860335195530723</v>
      </c>
      <c r="Q347" s="13" t="s">
        <v>8319</v>
      </c>
      <c r="R347" t="s">
        <v>8331</v>
      </c>
      <c r="S347" s="17">
        <f>(((J347/60)/60)/24)+DATE(1970,1,1)+(-5/24)</f>
        <v>42114.735995370364</v>
      </c>
      <c r="T347" s="17">
        <f>(((I347/60)/60)/24)+DATE(1970,1,1)+(-5/24)</f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>E348/D348</f>
        <v>1.7028880000000002</v>
      </c>
      <c r="P348">
        <f>E348/L348</f>
        <v>90.579148936170213</v>
      </c>
      <c r="Q348" s="13" t="s">
        <v>8316</v>
      </c>
      <c r="R348" t="s">
        <v>8317</v>
      </c>
      <c r="S348" s="17">
        <f>(((J348/60)/60)/24)+DATE(1970,1,1)+(-5/24)</f>
        <v>42261.291909722226</v>
      </c>
      <c r="T348" s="17">
        <f>(((I348/60)/60)/24)+DATE(1970,1,1)+(-5/24)</f>
        <v>42291.291909722226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>E349/D349</f>
        <v>1.1159049999999999</v>
      </c>
      <c r="P349">
        <f>E349/L349</f>
        <v>117.77361477572559</v>
      </c>
      <c r="Q349" s="13" t="s">
        <v>8313</v>
      </c>
      <c r="R349" t="s">
        <v>8314</v>
      </c>
      <c r="S349" s="17">
        <f>(((J349/60)/60)/24)+DATE(1970,1,1)+(-5/24)</f>
        <v>42292.287141203698</v>
      </c>
      <c r="T349" s="17">
        <f>(((I349/60)/60)/24)+DATE(1970,1,1)+(-5/24)</f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>E350/D350</f>
        <v>1.03</v>
      </c>
      <c r="P350">
        <f>E350/L350</f>
        <v>86.554621848739501</v>
      </c>
      <c r="Q350" s="13" t="s">
        <v>8309</v>
      </c>
      <c r="R350" t="s">
        <v>8318</v>
      </c>
      <c r="S350" s="17">
        <f>(((J350/60)/60)/24)+DATE(1970,1,1)+(-5/24)</f>
        <v>42207.378657407404</v>
      </c>
      <c r="T350" s="17">
        <f>(((I350/60)/60)/24)+DATE(1970,1,1)+(-5/24)</f>
        <v>42237.378657407404</v>
      </c>
    </row>
    <row r="351" spans="1:20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>E351/D351</f>
        <v>1.0663570159857905</v>
      </c>
      <c r="P351">
        <f>E351/L351</f>
        <v>71.899281437125751</v>
      </c>
      <c r="Q351" s="13" t="s">
        <v>8316</v>
      </c>
      <c r="R351" t="s">
        <v>8317</v>
      </c>
      <c r="S351" s="17">
        <f>(((J351/60)/60)/24)+DATE(1970,1,1)+(-5/24)</f>
        <v>42760.290601851848</v>
      </c>
      <c r="T351" s="17">
        <f>(((I351/60)/60)/24)+DATE(1970,1,1)+(-5/24)</f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>E352/D352</f>
        <v>1.1476</v>
      </c>
      <c r="P352">
        <f>E352/L352</f>
        <v>129.81900452488688</v>
      </c>
      <c r="Q352" s="13" t="s">
        <v>8311</v>
      </c>
      <c r="R352" t="s">
        <v>8312</v>
      </c>
      <c r="S352" s="17">
        <f>(((J352/60)/60)/24)+DATE(1970,1,1)+(-5/24)</f>
        <v>42585.857743055552</v>
      </c>
      <c r="T352" s="17">
        <f>(((I352/60)/60)/24)+DATE(1970,1,1)+(-5/24)</f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>E353/D353</f>
        <v>1.2734117647058822</v>
      </c>
      <c r="P353">
        <f>E353/L353</f>
        <v>44.912863070539416</v>
      </c>
      <c r="Q353" s="13" t="s">
        <v>8309</v>
      </c>
      <c r="R353" t="s">
        <v>8310</v>
      </c>
      <c r="S353" s="17">
        <f>(((J353/60)/60)/24)+DATE(1970,1,1)+(-5/24)</f>
        <v>42427.75641203703</v>
      </c>
      <c r="T353" s="17">
        <f>(((I353/60)/60)/24)+DATE(1970,1,1)+(-5/24)</f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>E354/D354</f>
        <v>1.1656</v>
      </c>
      <c r="P354">
        <f>E354/L354</f>
        <v>40.755244755244753</v>
      </c>
      <c r="Q354" s="13" t="s">
        <v>8316</v>
      </c>
      <c r="R354" t="s">
        <v>8329</v>
      </c>
      <c r="S354" s="17">
        <f>(((J354/60)/60)/24)+DATE(1970,1,1)+(-5/24)</f>
        <v>41889.959120370368</v>
      </c>
      <c r="T354" s="17">
        <f>(((I354/60)/60)/24)+DATE(1970,1,1)+(-5/24)</f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>E355/D355</f>
        <v>1.0861819426615318</v>
      </c>
      <c r="P355">
        <f>E355/L355</f>
        <v>103.52394779771615</v>
      </c>
      <c r="Q355" s="13" t="s">
        <v>8327</v>
      </c>
      <c r="R355" t="s">
        <v>8328</v>
      </c>
      <c r="S355" s="17">
        <f>(((J355/60)/60)/24)+DATE(1970,1,1)+(-5/24)</f>
        <v>42297.583553240744</v>
      </c>
      <c r="T355" s="17">
        <f>(((I355/60)/60)/24)+DATE(1970,1,1)+(-5/24)</f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>E356/D356</f>
        <v>1.0394285714285714</v>
      </c>
      <c r="P356">
        <f>E356/L356</f>
        <v>125.44827586206897</v>
      </c>
      <c r="Q356" s="13" t="s">
        <v>8309</v>
      </c>
      <c r="R356" t="s">
        <v>8310</v>
      </c>
      <c r="S356" s="17">
        <f>(((J356/60)/60)/24)+DATE(1970,1,1)+(-5/24)</f>
        <v>42438.619456018518</v>
      </c>
      <c r="T356" s="17">
        <f>(((I356/60)/60)/24)+DATE(1970,1,1)+(-5/24)</f>
        <v>42468.577789351846</v>
      </c>
    </row>
    <row r="357" spans="1:20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>E357/D357</f>
        <v>1.1625714285714286</v>
      </c>
      <c r="P357">
        <f>E357/L357</f>
        <v>246.60606060606059</v>
      </c>
      <c r="Q357" s="13" t="s">
        <v>8313</v>
      </c>
      <c r="R357" t="s">
        <v>8314</v>
      </c>
      <c r="S357" s="17">
        <f>(((J357/60)/60)/24)+DATE(1970,1,1)+(-5/24)</f>
        <v>41943.0855787037</v>
      </c>
      <c r="T357" s="17">
        <f>(((I357/60)/60)/24)+DATE(1970,1,1)+(-5/24)</f>
        <v>41974.127245370364</v>
      </c>
    </row>
    <row r="358" spans="1:20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>E358/D358</f>
        <v>1.0269239999999999</v>
      </c>
      <c r="P358">
        <f>E358/L358</f>
        <v>79.401340206185566</v>
      </c>
      <c r="Q358" s="13" t="s">
        <v>8309</v>
      </c>
      <c r="R358" t="s">
        <v>8310</v>
      </c>
      <c r="S358" s="17">
        <f>(((J358/60)/60)/24)+DATE(1970,1,1)+(-5/24)</f>
        <v>42415.594826388886</v>
      </c>
      <c r="T358" s="17">
        <f>(((I358/60)/60)/24)+DATE(1970,1,1)+(-5/24)</f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>E359/D359</f>
        <v>1.74</v>
      </c>
      <c r="P359">
        <f>E359/L359</f>
        <v>86.138613861386133</v>
      </c>
      <c r="Q359" s="13" t="s">
        <v>8313</v>
      </c>
      <c r="R359" t="s">
        <v>8314</v>
      </c>
      <c r="S359" s="17">
        <f>(((J359/60)/60)/24)+DATE(1970,1,1)+(-5/24)</f>
        <v>42078.01385416666</v>
      </c>
      <c r="T359" s="17">
        <f>(((I359/60)/60)/24)+DATE(1970,1,1)+(-5/24)</f>
        <v>42118.01385416666</v>
      </c>
    </row>
    <row r="360" spans="1:20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>E360/D360</f>
        <v>1.03088</v>
      </c>
      <c r="P360">
        <f>E360/L360</f>
        <v>193.04868913857678</v>
      </c>
      <c r="Q360" s="13" t="s">
        <v>8319</v>
      </c>
      <c r="R360" t="s">
        <v>8333</v>
      </c>
      <c r="S360" s="17">
        <f>(((J360/60)/60)/24)+DATE(1970,1,1)+(-5/24)</f>
        <v>42507.651863425919</v>
      </c>
      <c r="T360" s="17">
        <f>(((I360/60)/60)/24)+DATE(1970,1,1)+(-5/24)</f>
        <v>42536.416666666664</v>
      </c>
    </row>
    <row r="361" spans="1:20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>E361/D361</f>
        <v>1.0485537190082646</v>
      </c>
      <c r="P361">
        <f>E361/L361</f>
        <v>84.023178807947019</v>
      </c>
      <c r="Q361" s="13" t="s">
        <v>8313</v>
      </c>
      <c r="R361" t="s">
        <v>8314</v>
      </c>
      <c r="S361" s="17">
        <f>(((J361/60)/60)/24)+DATE(1970,1,1)+(-5/24)</f>
        <v>41934.862152777772</v>
      </c>
      <c r="T361" s="17">
        <f>(((I361/60)/60)/24)+DATE(1970,1,1)+(-5/24)</f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>E362/D362</f>
        <v>1.0137499999999999</v>
      </c>
      <c r="P362">
        <f>E362/L362</f>
        <v>139.82758620689654</v>
      </c>
      <c r="Q362" s="13" t="s">
        <v>8316</v>
      </c>
      <c r="R362" t="s">
        <v>8329</v>
      </c>
      <c r="S362" s="17">
        <f>(((J362/60)/60)/24)+DATE(1970,1,1)+(-5/24)</f>
        <v>42163.689583333333</v>
      </c>
      <c r="T362" s="17">
        <f>(((I362/60)/60)/24)+DATE(1970,1,1)+(-5/24)</f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>E363/D363</f>
        <v>1.1107699999999998</v>
      </c>
      <c r="P363">
        <f>E363/L363</f>
        <v>109.82189265536722</v>
      </c>
      <c r="Q363" s="13" t="s">
        <v>8324</v>
      </c>
      <c r="R363" t="s">
        <v>8325</v>
      </c>
      <c r="S363" s="17">
        <f>(((J363/60)/60)/24)+DATE(1970,1,1)+(-5/24)</f>
        <v>41935.792893518512</v>
      </c>
      <c r="T363" s="17">
        <f>(((I363/60)/60)/24)+DATE(1970,1,1)+(-5/24)</f>
        <v>41965.834560185183</v>
      </c>
    </row>
    <row r="364" spans="1:20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>E364/D364</f>
        <v>1.2415933781686497</v>
      </c>
      <c r="P364">
        <f>E364/L364</f>
        <v>139.53488372093022</v>
      </c>
      <c r="Q364" s="13" t="s">
        <v>8309</v>
      </c>
      <c r="R364" t="s">
        <v>8318</v>
      </c>
      <c r="S364" s="17">
        <f>(((J364/60)/60)/24)+DATE(1970,1,1)+(-5/24)</f>
        <v>41837.002210648148</v>
      </c>
      <c r="T364" s="17">
        <f>(((I364/60)/60)/24)+DATE(1970,1,1)+(-5/24)</f>
        <v>41858.791666666664</v>
      </c>
    </row>
    <row r="365" spans="1:20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>E365/D365</f>
        <v>1.0133333333333334</v>
      </c>
      <c r="P365">
        <f>E365/L365</f>
        <v>347.84615384615387</v>
      </c>
      <c r="Q365" s="13" t="s">
        <v>8313</v>
      </c>
      <c r="R365" t="s">
        <v>8330</v>
      </c>
      <c r="S365" s="17">
        <f>(((J365/60)/60)/24)+DATE(1970,1,1)+(-5/24)</f>
        <v>40255.53629629629</v>
      </c>
      <c r="T365" s="17">
        <f>(((I365/60)/60)/24)+DATE(1970,1,1)+(-5/24)</f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>E366/D366</f>
        <v>1.1016142857142857</v>
      </c>
      <c r="P366">
        <f>E366/L366</f>
        <v>68.24159292035398</v>
      </c>
      <c r="Q366" s="13" t="s">
        <v>8324</v>
      </c>
      <c r="R366" t="s">
        <v>8325</v>
      </c>
      <c r="S366" s="17">
        <f>(((J366/60)/60)/24)+DATE(1970,1,1)+(-5/24)</f>
        <v>41780.651296296295</v>
      </c>
      <c r="T366" s="17">
        <f>(((I366/60)/60)/24)+DATE(1970,1,1)+(-5/24)</f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>E367/D367</f>
        <v>1.0397333333333334</v>
      </c>
      <c r="P367">
        <f>E367/L367</f>
        <v>239.93846153846152</v>
      </c>
      <c r="Q367" s="13" t="s">
        <v>8319</v>
      </c>
      <c r="R367" t="s">
        <v>8333</v>
      </c>
      <c r="S367" s="17">
        <f>(((J367/60)/60)/24)+DATE(1970,1,1)+(-5/24)</f>
        <v>41668.398136574069</v>
      </c>
      <c r="T367" s="17">
        <f>(((I367/60)/60)/24)+DATE(1970,1,1)+(-5/24)</f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>E368/D368</f>
        <v>1.013157894736842</v>
      </c>
      <c r="P368">
        <f>E368/L368</f>
        <v>287.31343283582089</v>
      </c>
      <c r="Q368" s="13" t="s">
        <v>8309</v>
      </c>
      <c r="R368" t="s">
        <v>8318</v>
      </c>
      <c r="S368" s="17">
        <f>(((J368/60)/60)/24)+DATE(1970,1,1)+(-5/24)</f>
        <v>41019.584699074068</v>
      </c>
      <c r="T368" s="17">
        <f>(((I368/60)/60)/24)+DATE(1970,1,1)+(-5/24)</f>
        <v>41049.584699074068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>E369/D369</f>
        <v>1.033501</v>
      </c>
      <c r="P369">
        <f>E369/L369</f>
        <v>86.84882352941176</v>
      </c>
      <c r="Q369" s="13" t="s">
        <v>8316</v>
      </c>
      <c r="R369" t="s">
        <v>8317</v>
      </c>
      <c r="S369" s="17">
        <f>(((J369/60)/60)/24)+DATE(1970,1,1)+(-5/24)</f>
        <v>41355.368958333333</v>
      </c>
      <c r="T369" s="17">
        <f>(((I369/60)/60)/24)+DATE(1970,1,1)+(-5/24)</f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>E370/D370</f>
        <v>1.04112</v>
      </c>
      <c r="P370">
        <f>E370/L370</f>
        <v>81.84905660377359</v>
      </c>
      <c r="Q370" s="13" t="s">
        <v>8322</v>
      </c>
      <c r="R370" t="s">
        <v>8323</v>
      </c>
      <c r="S370" s="17">
        <f>(((J370/60)/60)/24)+DATE(1970,1,1)+(-5/24)</f>
        <v>42043.397245370368</v>
      </c>
      <c r="T370" s="17">
        <f>(((I370/60)/60)/24)+DATE(1970,1,1)+(-5/24)</f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>E371/D371</f>
        <v>1.1015569230769231</v>
      </c>
      <c r="P371">
        <f>E371/L371</f>
        <v>42.874970059880241</v>
      </c>
      <c r="Q371" s="13" t="s">
        <v>8316</v>
      </c>
      <c r="R371" t="s">
        <v>8317</v>
      </c>
      <c r="S371" s="17">
        <f>(((J371/60)/60)/24)+DATE(1970,1,1)+(-5/24)</f>
        <v>40893.3433912037</v>
      </c>
      <c r="T371" s="17">
        <f>(((I371/60)/60)/24)+DATE(1970,1,1)+(-5/24)</f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>E372/D372</f>
        <v>1.2202</v>
      </c>
      <c r="P372">
        <f>E372/L372</f>
        <v>709.41860465116281</v>
      </c>
      <c r="Q372" s="13" t="s">
        <v>8311</v>
      </c>
      <c r="R372" t="s">
        <v>8312</v>
      </c>
      <c r="S372" s="17">
        <f>(((J372/60)/60)/24)+DATE(1970,1,1)+(-5/24)</f>
        <v>42711.586805555555</v>
      </c>
      <c r="T372" s="17">
        <f>(((I372/60)/60)/24)+DATE(1970,1,1)+(-5/24)</f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>E373/D373</f>
        <v>1.1416866666666667</v>
      </c>
      <c r="P373">
        <f>E373/L373</f>
        <v>161.25517890772127</v>
      </c>
      <c r="Q373" s="13" t="s">
        <v>8316</v>
      </c>
      <c r="R373" t="s">
        <v>8317</v>
      </c>
      <c r="S373" s="17">
        <f>(((J373/60)/60)/24)+DATE(1970,1,1)+(-5/24)</f>
        <v>41261.559479166666</v>
      </c>
      <c r="T373" s="17">
        <f>(((I373/60)/60)/24)+DATE(1970,1,1)+(-5/24)</f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>E374/D374</f>
        <v>1.2533333333333334</v>
      </c>
      <c r="P374">
        <f>E374/L374</f>
        <v>41.777777777777779</v>
      </c>
      <c r="Q374" s="13" t="s">
        <v>8316</v>
      </c>
      <c r="R374" t="s">
        <v>8317</v>
      </c>
      <c r="S374" s="17">
        <f>(((J374/60)/60)/24)+DATE(1970,1,1)+(-5/24)</f>
        <v>42425.368564814817</v>
      </c>
      <c r="T374" s="17">
        <f>(((I374/60)/60)/24)+DATE(1970,1,1)+(-5/24)</f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>E375/D375</f>
        <v>1.0666666666666667</v>
      </c>
      <c r="P375">
        <f>E375/L375</f>
        <v>89.887640449438209</v>
      </c>
      <c r="Q375" s="13" t="s">
        <v>8313</v>
      </c>
      <c r="R375" t="s">
        <v>8314</v>
      </c>
      <c r="S375" s="17">
        <f>(((J375/60)/60)/24)+DATE(1970,1,1)+(-5/24)</f>
        <v>41078.703680555554</v>
      </c>
      <c r="T375" s="17">
        <f>(((I375/60)/60)/24)+DATE(1970,1,1)+(-5/24)</f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>E376/D376</f>
        <v>1.3065</v>
      </c>
      <c r="P376">
        <f>E376/L376</f>
        <v>45.051724137931032</v>
      </c>
      <c r="Q376" s="13" t="s">
        <v>8324</v>
      </c>
      <c r="R376" t="s">
        <v>8325</v>
      </c>
      <c r="S376" s="17">
        <f>(((J376/60)/60)/24)+DATE(1970,1,1)+(-5/24)</f>
        <v>40757.680914351848</v>
      </c>
      <c r="T376" s="17">
        <f>(((I376/60)/60)/24)+DATE(1970,1,1)+(-5/24)</f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>E377/D377</f>
        <v>1.2</v>
      </c>
      <c r="P377">
        <f>E377/L377</f>
        <v>42.857142857142854</v>
      </c>
      <c r="Q377" s="13" t="s">
        <v>8309</v>
      </c>
      <c r="R377" t="s">
        <v>8310</v>
      </c>
      <c r="S377" s="17">
        <f>(((J377/60)/60)/24)+DATE(1970,1,1)+(-5/24)</f>
        <v>41657.77674768518</v>
      </c>
      <c r="T377" s="17">
        <f>(((I377/60)/60)/24)+DATE(1970,1,1)+(-5/24)</f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>E378/D378</f>
        <v>1.0595918367346939</v>
      </c>
      <c r="P378">
        <f>E378/L378</f>
        <v>54.083333333333336</v>
      </c>
      <c r="Q378" s="13" t="s">
        <v>8313</v>
      </c>
      <c r="R378" t="s">
        <v>8314</v>
      </c>
      <c r="S378" s="17">
        <f>(((J378/60)/60)/24)+DATE(1970,1,1)+(-5/24)</f>
        <v>42576.244398148141</v>
      </c>
      <c r="T378" s="17">
        <f>(((I378/60)/60)/24)+DATE(1970,1,1)+(-5/24)</f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>E379/D379</f>
        <v>1.1439999999999999</v>
      </c>
      <c r="P379">
        <f>E379/L379</f>
        <v>103.21804511278195</v>
      </c>
      <c r="Q379" s="13" t="s">
        <v>8316</v>
      </c>
      <c r="R379" t="s">
        <v>8317</v>
      </c>
      <c r="S379" s="17">
        <f>(((J379/60)/60)/24)+DATE(1970,1,1)+(-5/24)</f>
        <v>42292.042453703696</v>
      </c>
      <c r="T379" s="17">
        <f>(((I379/60)/60)/24)+DATE(1970,1,1)+(-5/24)</f>
        <v>42322.084027777775</v>
      </c>
    </row>
    <row r="380" spans="1:20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>E380/D380</f>
        <v>1.1176666666666666</v>
      </c>
      <c r="P380">
        <f>E380/L380</f>
        <v>40.397590361445786</v>
      </c>
      <c r="Q380" s="13" t="s">
        <v>8313</v>
      </c>
      <c r="R380" t="s">
        <v>8321</v>
      </c>
      <c r="S380" s="17">
        <f>(((J380/60)/60)/24)+DATE(1970,1,1)+(-5/24)</f>
        <v>42370.363518518519</v>
      </c>
      <c r="T380" s="17">
        <f>(((I380/60)/60)/24)+DATE(1970,1,1)+(-5/24)</f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>E381/D381</f>
        <v>1.1608000000000001</v>
      </c>
      <c r="P381">
        <f>E381/L381</f>
        <v>116.85906040268456</v>
      </c>
      <c r="Q381" s="13" t="s">
        <v>8324</v>
      </c>
      <c r="R381" t="s">
        <v>8325</v>
      </c>
      <c r="S381" s="17">
        <f>(((J381/60)/60)/24)+DATE(1970,1,1)+(-5/24)</f>
        <v>40987.479999999996</v>
      </c>
      <c r="T381" s="17">
        <f>(((I381/60)/60)/24)+DATE(1970,1,1)+(-5/24)</f>
        <v>41032.479999999996</v>
      </c>
    </row>
    <row r="382" spans="1:20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>E382/D382</f>
        <v>1.415</v>
      </c>
      <c r="P382">
        <f>E382/L382</f>
        <v>115.51020408163265</v>
      </c>
      <c r="Q382" s="13" t="s">
        <v>8316</v>
      </c>
      <c r="R382" t="s">
        <v>8317</v>
      </c>
      <c r="S382" s="17">
        <f>(((J382/60)/60)/24)+DATE(1970,1,1)+(-5/24)</f>
        <v>42367.511481481481</v>
      </c>
      <c r="T382" s="17">
        <f>(((I382/60)/60)/24)+DATE(1970,1,1)+(-5/24)</f>
        <v>42392.511481481481</v>
      </c>
    </row>
    <row r="383" spans="1:20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>E383/D383</f>
        <v>1.0472999999999999</v>
      </c>
      <c r="P383">
        <f>E383/L383</f>
        <v>104.31274900398407</v>
      </c>
      <c r="Q383" s="13" t="s">
        <v>8322</v>
      </c>
      <c r="R383" t="s">
        <v>8332</v>
      </c>
      <c r="S383" s="17">
        <f>(((J383/60)/60)/24)+DATE(1970,1,1)+(-5/24)</f>
        <v>41085.48978009259</v>
      </c>
      <c r="T383" s="17">
        <f>(((I383/60)/60)/24)+DATE(1970,1,1)+(-5/24)</f>
        <v>41120</v>
      </c>
    </row>
    <row r="384" spans="1:20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>E384/D384</f>
        <v>2.5583333333333331</v>
      </c>
      <c r="P384">
        <f>E384/L384</f>
        <v>69.772727272727266</v>
      </c>
      <c r="Q384" s="13" t="s">
        <v>8316</v>
      </c>
      <c r="R384" t="s">
        <v>8317</v>
      </c>
      <c r="S384" s="17">
        <f>(((J384/60)/60)/24)+DATE(1970,1,1)+(-5/24)</f>
        <v>41144.501157407409</v>
      </c>
      <c r="T384" s="17">
        <f>(((I384/60)/60)/24)+DATE(1970,1,1)+(-5/24)</f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>E385/D385</f>
        <v>2.0670670670670672</v>
      </c>
      <c r="P385">
        <f>E385/L385</f>
        <v>43.020833333333336</v>
      </c>
      <c r="Q385" s="13" t="s">
        <v>8313</v>
      </c>
      <c r="R385" t="s">
        <v>8314</v>
      </c>
      <c r="S385" s="17">
        <f>(((J385/60)/60)/24)+DATE(1970,1,1)+(-5/24)</f>
        <v>41754.90924768518</v>
      </c>
      <c r="T385" s="17">
        <f>(((I385/60)/60)/24)+DATE(1970,1,1)+(-5/24)</f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>E386/D386</f>
        <v>1.1210500000000001</v>
      </c>
      <c r="P386">
        <f>E386/L386</f>
        <v>58.540469973890339</v>
      </c>
      <c r="Q386" s="13" t="s">
        <v>8319</v>
      </c>
      <c r="R386" t="s">
        <v>8333</v>
      </c>
      <c r="S386" s="17">
        <f>(((J386/60)/60)/24)+DATE(1970,1,1)+(-5/24)</f>
        <v>41980.573460648149</v>
      </c>
      <c r="T386" s="17">
        <f>(((I386/60)/60)/24)+DATE(1970,1,1)+(-5/24)</f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>E387/D387</f>
        <v>1.05982</v>
      </c>
      <c r="P387">
        <f>E387/L387</f>
        <v>111.79535864978902</v>
      </c>
      <c r="Q387" s="13" t="s">
        <v>8316</v>
      </c>
      <c r="R387" t="s">
        <v>8317</v>
      </c>
      <c r="S387" s="17">
        <f>(((J387/60)/60)/24)+DATE(1970,1,1)+(-5/24)</f>
        <v>41934.376168981478</v>
      </c>
      <c r="T387" s="17">
        <f>(((I387/60)/60)/24)+DATE(1970,1,1)+(-5/24)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>E388/D388</f>
        <v>1.0016666666666667</v>
      </c>
      <c r="P388">
        <f>E388/L388</f>
        <v>46.230769230769234</v>
      </c>
      <c r="Q388" s="13" t="s">
        <v>8316</v>
      </c>
      <c r="R388" t="s">
        <v>8317</v>
      </c>
      <c r="S388" s="17">
        <f>(((J388/60)/60)/24)+DATE(1970,1,1)+(-5/24)</f>
        <v>42211.742951388886</v>
      </c>
      <c r="T388" s="17">
        <f>(((I388/60)/60)/24)+DATE(1970,1,1)+(-5/24)</f>
        <v>42226.742951388886</v>
      </c>
    </row>
    <row r="389" spans="1:20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>E389/D389</f>
        <v>2.1398947368421051</v>
      </c>
      <c r="P389">
        <f>E389/L389</f>
        <v>144.69039145907473</v>
      </c>
      <c r="Q389" s="13" t="s">
        <v>8309</v>
      </c>
      <c r="R389" t="s">
        <v>8336</v>
      </c>
      <c r="S389" s="17">
        <f>(((J389/60)/60)/24)+DATE(1970,1,1)+(-5/24)</f>
        <v>42200.468263888884</v>
      </c>
      <c r="T389" s="17">
        <f>(((I389/60)/60)/24)+DATE(1970,1,1)+(-5/24)</f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>E390/D390</f>
        <v>1.2616000000000001</v>
      </c>
      <c r="P390">
        <f>E390/L390</f>
        <v>88.845070422535215</v>
      </c>
      <c r="Q390" s="13" t="s">
        <v>8324</v>
      </c>
      <c r="R390" t="s">
        <v>8325</v>
      </c>
      <c r="S390" s="17">
        <f>(((J390/60)/60)/24)+DATE(1970,1,1)+(-5/24)</f>
        <v>42548.867824074077</v>
      </c>
      <c r="T390" s="17">
        <f>(((I390/60)/60)/24)+DATE(1970,1,1)+(-5/24)</f>
        <v>42578.867824074077</v>
      </c>
    </row>
    <row r="391" spans="1:20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>E391/D391</f>
        <v>1.8153547058823529</v>
      </c>
      <c r="P391">
        <f>E391/L391</f>
        <v>81.75107284768211</v>
      </c>
      <c r="Q391" s="13" t="s">
        <v>8322</v>
      </c>
      <c r="R391" t="s">
        <v>8332</v>
      </c>
      <c r="S391" s="17">
        <f>(((J391/60)/60)/24)+DATE(1970,1,1)+(-5/24)</f>
        <v>41673.854745370365</v>
      </c>
      <c r="T391" s="17">
        <f>(((I391/60)/60)/24)+DATE(1970,1,1)+(-5/24)</f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>E392/D392</f>
        <v>1</v>
      </c>
      <c r="P392">
        <f>E392/L392</f>
        <v>71.428571428571431</v>
      </c>
      <c r="Q392" s="13" t="s">
        <v>8316</v>
      </c>
      <c r="R392" t="s">
        <v>8317</v>
      </c>
      <c r="S392" s="17">
        <f>(((J392/60)/60)/24)+DATE(1970,1,1)+(-5/24)</f>
        <v>42111.828379629624</v>
      </c>
      <c r="T392" s="17">
        <f>(((I392/60)/60)/24)+DATE(1970,1,1)+(-5/24)</f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>E393/D393</f>
        <v>1.0061</v>
      </c>
      <c r="P393">
        <f>E393/L393</f>
        <v>104.25906735751295</v>
      </c>
      <c r="Q393" s="13" t="s">
        <v>8316</v>
      </c>
      <c r="R393" t="s">
        <v>8329</v>
      </c>
      <c r="S393" s="17">
        <f>(((J393/60)/60)/24)+DATE(1970,1,1)+(-5/24)</f>
        <v>40864.833923611113</v>
      </c>
      <c r="T393" s="17">
        <f>(((I393/60)/60)/24)+DATE(1970,1,1)+(-5/24)</f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>E394/D394</f>
        <v>1.009027027027027</v>
      </c>
      <c r="P394">
        <f>E394/L394</f>
        <v>90.616504854368927</v>
      </c>
      <c r="Q394" s="13" t="s">
        <v>8309</v>
      </c>
      <c r="R394" t="s">
        <v>8318</v>
      </c>
      <c r="S394" s="17">
        <f>(((J394/60)/60)/24)+DATE(1970,1,1)+(-5/24)</f>
        <v>40763.508923611109</v>
      </c>
      <c r="T394" s="17">
        <f>(((I394/60)/60)/24)+DATE(1970,1,1)+(-5/24)</f>
        <v>40793.916666666664</v>
      </c>
    </row>
    <row r="395" spans="1:20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>E395/D395</f>
        <v>1.10446</v>
      </c>
      <c r="P395">
        <f>E395/L395</f>
        <v>157.33048433048432</v>
      </c>
      <c r="Q395" s="13" t="s">
        <v>8311</v>
      </c>
      <c r="R395" t="s">
        <v>8312</v>
      </c>
      <c r="S395" s="17">
        <f>(((J395/60)/60)/24)+DATE(1970,1,1)+(-5/24)</f>
        <v>41526.500601851847</v>
      </c>
      <c r="T395" s="17">
        <f>(((I395/60)/60)/24)+DATE(1970,1,1)+(-5/24)</f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>E396/D396</f>
        <v>1.118936170212766</v>
      </c>
      <c r="P396">
        <f>E396/L396</f>
        <v>105.18</v>
      </c>
      <c r="Q396" s="13" t="s">
        <v>8319</v>
      </c>
      <c r="R396" t="s">
        <v>8331</v>
      </c>
      <c r="S396" s="17">
        <f>(((J396/60)/60)/24)+DATE(1970,1,1)+(-5/24)</f>
        <v>42417.60974537037</v>
      </c>
      <c r="T396" s="17">
        <f>(((I396/60)/60)/24)+DATE(1970,1,1)+(-5/24)</f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>E397/D397</f>
        <v>1.0804450000000001</v>
      </c>
      <c r="P397">
        <f>E397/L397</f>
        <v>58.719836956521746</v>
      </c>
      <c r="Q397" s="13" t="s">
        <v>8324</v>
      </c>
      <c r="R397" t="s">
        <v>8325</v>
      </c>
      <c r="S397" s="17">
        <f>(((J397/60)/60)/24)+DATE(1970,1,1)+(-5/24)</f>
        <v>40990.700925925921</v>
      </c>
      <c r="T397" s="17">
        <f>(((I397/60)/60)/24)+DATE(1970,1,1)+(-5/24)</f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>E398/D398</f>
        <v>1.0666666666666667</v>
      </c>
      <c r="P398">
        <f>E398/L398</f>
        <v>81.632653061224488</v>
      </c>
      <c r="Q398" s="13" t="s">
        <v>8313</v>
      </c>
      <c r="R398" t="s">
        <v>8330</v>
      </c>
      <c r="S398" s="17">
        <f>(((J398/60)/60)/24)+DATE(1970,1,1)+(-5/24)</f>
        <v>41082.356550925921</v>
      </c>
      <c r="T398" s="17">
        <f>(((I398/60)/60)/24)+DATE(1970,1,1)+(-5/24)</f>
        <v>41097.356550925921</v>
      </c>
    </row>
    <row r="399" spans="1:20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>E399/D399</f>
        <v>1.0390027322404372</v>
      </c>
      <c r="P399">
        <f>E399/L399</f>
        <v>56.460043668122275</v>
      </c>
      <c r="Q399" s="13" t="s">
        <v>8316</v>
      </c>
      <c r="R399" t="s">
        <v>8329</v>
      </c>
      <c r="S399" s="17">
        <f>(((J399/60)/60)/24)+DATE(1970,1,1)+(-5/24)</f>
        <v>40379.568101851852</v>
      </c>
      <c r="T399" s="17">
        <f>(((I399/60)/60)/24)+DATE(1970,1,1)+(-5/24)</f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>E400/D400</f>
        <v>1.2516</v>
      </c>
      <c r="P400">
        <f>E400/L400</f>
        <v>140.1044776119403</v>
      </c>
      <c r="Q400" s="13" t="s">
        <v>8309</v>
      </c>
      <c r="R400" t="s">
        <v>8310</v>
      </c>
      <c r="S400" s="17">
        <f>(((J400/60)/60)/24)+DATE(1970,1,1)+(-5/24)</f>
        <v>42078.584791666661</v>
      </c>
      <c r="T400" s="17">
        <f>(((I400/60)/60)/24)+DATE(1970,1,1)+(-5/24)</f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>E401/D401</f>
        <v>1.0680499999999999</v>
      </c>
      <c r="P401">
        <f>E401/L401</f>
        <v>224.85263157894738</v>
      </c>
      <c r="Q401" s="13" t="s">
        <v>8313</v>
      </c>
      <c r="R401" t="s">
        <v>8335</v>
      </c>
      <c r="S401" s="17">
        <f>(((J401/60)/60)/24)+DATE(1970,1,1)+(-5/24)</f>
        <v>42687.667442129627</v>
      </c>
      <c r="T401" s="17">
        <f>(((I401/60)/60)/24)+DATE(1970,1,1)+(-5/24)</f>
        <v>42718.291666666664</v>
      </c>
    </row>
    <row r="402" spans="1:20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>E402/D402</f>
        <v>1.1230249999999999</v>
      </c>
      <c r="P402">
        <f>E402/L402</f>
        <v>181.13306451612902</v>
      </c>
      <c r="Q402" s="13" t="s">
        <v>8313</v>
      </c>
      <c r="R402" t="s">
        <v>8335</v>
      </c>
      <c r="S402" s="17">
        <f>(((J402/60)/60)/24)+DATE(1970,1,1)+(-5/24)</f>
        <v>41745.427627314813</v>
      </c>
      <c r="T402" s="17">
        <f>(((I402/60)/60)/24)+DATE(1970,1,1)+(-5/24)</f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>E403/D403</f>
        <v>1.0381199999999999</v>
      </c>
      <c r="P403">
        <f>E403/L403</f>
        <v>711.04109589041093</v>
      </c>
      <c r="Q403" s="13" t="s">
        <v>8313</v>
      </c>
      <c r="R403" t="s">
        <v>8326</v>
      </c>
      <c r="S403" s="17">
        <f>(((J403/60)/60)/24)+DATE(1970,1,1)+(-5/24)</f>
        <v>40732.633912037032</v>
      </c>
      <c r="T403" s="17">
        <f>(((I403/60)/60)/24)+DATE(1970,1,1)+(-5/24)</f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>E404/D404</f>
        <v>1.4165000000000001</v>
      </c>
      <c r="P404">
        <f>E404/L404</f>
        <v>65.883720930232556</v>
      </c>
      <c r="Q404" s="13" t="s">
        <v>8316</v>
      </c>
      <c r="R404" t="s">
        <v>8317</v>
      </c>
      <c r="S404" s="17">
        <f>(((J404/60)/60)/24)+DATE(1970,1,1)+(-5/24)</f>
        <v>42292.331215277773</v>
      </c>
      <c r="T404" s="17">
        <f>(((I404/60)/60)/24)+DATE(1970,1,1)+(-5/24)</f>
        <v>42313.372881944444</v>
      </c>
    </row>
    <row r="405" spans="1:20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>E405/D405</f>
        <v>1.0526</v>
      </c>
      <c r="P405">
        <f>E405/L405</f>
        <v>75.185714285714283</v>
      </c>
      <c r="Q405" s="13" t="s">
        <v>8319</v>
      </c>
      <c r="R405" t="s">
        <v>8331</v>
      </c>
      <c r="S405" s="17">
        <f>(((J405/60)/60)/24)+DATE(1970,1,1)+(-5/24)</f>
        <v>40718.102326388886</v>
      </c>
      <c r="T405" s="17">
        <f>(((I405/60)/60)/24)+DATE(1970,1,1)+(-5/24)</f>
        <v>40765.088888888888</v>
      </c>
    </row>
    <row r="406" spans="1:20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>E406/D406</f>
        <v>1.0309142857142857</v>
      </c>
      <c r="P406">
        <f>E406/L406</f>
        <v>133.14391143911439</v>
      </c>
      <c r="Q406" s="13" t="s">
        <v>8319</v>
      </c>
      <c r="R406" t="s">
        <v>8331</v>
      </c>
      <c r="S406" s="17">
        <f>(((J406/60)/60)/24)+DATE(1970,1,1)+(-5/24)</f>
        <v>41646.419699074075</v>
      </c>
      <c r="T406" s="17">
        <f>(((I406/60)/60)/24)+DATE(1970,1,1)+(-5/24)</f>
        <v>41675.752777777772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>E407/D407</f>
        <v>1.0765957446808512</v>
      </c>
      <c r="P407">
        <f>E407/L407</f>
        <v>55.2</v>
      </c>
      <c r="Q407" s="13" t="s">
        <v>8313</v>
      </c>
      <c r="R407" t="s">
        <v>8314</v>
      </c>
      <c r="S407" s="17">
        <f>(((J407/60)/60)/24)+DATE(1970,1,1)+(-5/24)</f>
        <v>41673.876608796294</v>
      </c>
      <c r="T407" s="17">
        <f>(((I407/60)/60)/24)+DATE(1970,1,1)+(-5/24)</f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>E408/D408</f>
        <v>1.0770464285714285</v>
      </c>
      <c r="P408">
        <f>E408/L408</f>
        <v>86.163714285714292</v>
      </c>
      <c r="Q408" s="13" t="s">
        <v>8316</v>
      </c>
      <c r="R408" t="s">
        <v>8317</v>
      </c>
      <c r="S408" s="17">
        <f>(((J408/60)/60)/24)+DATE(1970,1,1)+(-5/24)</f>
        <v>40637.95413194444</v>
      </c>
      <c r="T408" s="17">
        <f>(((I408/60)/60)/24)+DATE(1970,1,1)+(-5/24)</f>
        <v>40672.040972222218</v>
      </c>
    </row>
    <row r="409" spans="1:20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>E409/D409</f>
        <v>1.0155000000000001</v>
      </c>
      <c r="P409">
        <f>E409/L409</f>
        <v>92.318181818181813</v>
      </c>
      <c r="Q409" s="13" t="s">
        <v>8313</v>
      </c>
      <c r="R409" t="s">
        <v>8314</v>
      </c>
      <c r="S409" s="17">
        <f>(((J409/60)/60)/24)+DATE(1970,1,1)+(-5/24)</f>
        <v>40806.662615740737</v>
      </c>
      <c r="T409" s="17">
        <f>(((I409/60)/60)/24)+DATE(1970,1,1)+(-5/24)</f>
        <v>40866.704282407409</v>
      </c>
    </row>
    <row r="410" spans="1:20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>E410/D410</f>
        <v>1.0143766666666667</v>
      </c>
      <c r="P410">
        <f>E410/L410</f>
        <v>160.16473684210527</v>
      </c>
      <c r="Q410" s="13" t="s">
        <v>8313</v>
      </c>
      <c r="R410" t="s">
        <v>8335</v>
      </c>
      <c r="S410" s="17">
        <f>(((J410/60)/60)/24)+DATE(1970,1,1)+(-5/24)</f>
        <v>41543.527662037035</v>
      </c>
      <c r="T410" s="17">
        <f>(((I410/60)/60)/24)+DATE(1970,1,1)+(-5/24)</f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>E411/D411</f>
        <v>1.3680000000000001</v>
      </c>
      <c r="P411">
        <f>E411/L411</f>
        <v>45.6</v>
      </c>
      <c r="Q411" s="13" t="s">
        <v>8322</v>
      </c>
      <c r="R411" t="s">
        <v>8332</v>
      </c>
      <c r="S411" s="17">
        <f>(((J411/60)/60)/24)+DATE(1970,1,1)+(-5/24)</f>
        <v>42543.654444444437</v>
      </c>
      <c r="T411" s="17">
        <f>(((I411/60)/60)/24)+DATE(1970,1,1)+(-5/24)</f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>E412/D412</f>
        <v>1.2829999999999999</v>
      </c>
      <c r="P412">
        <f>E412/L412</f>
        <v>183.28571428571428</v>
      </c>
      <c r="Q412" s="13" t="s">
        <v>8313</v>
      </c>
      <c r="R412" t="s">
        <v>8314</v>
      </c>
      <c r="S412" s="17">
        <f>(((J412/60)/60)/24)+DATE(1970,1,1)+(-5/24)</f>
        <v>42113.77311342593</v>
      </c>
      <c r="T412" s="17">
        <f>(((I412/60)/60)/24)+DATE(1970,1,1)+(-5/24)</f>
        <v>42173.77311342593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>E413/D413</f>
        <v>1.0105</v>
      </c>
      <c r="P413">
        <f>E413/L413</f>
        <v>125.78838174273859</v>
      </c>
      <c r="Q413" s="13" t="s">
        <v>8324</v>
      </c>
      <c r="R413" t="s">
        <v>8325</v>
      </c>
      <c r="S413" s="17">
        <f>(((J413/60)/60)/24)+DATE(1970,1,1)+(-5/24)</f>
        <v>41597.967638888884</v>
      </c>
      <c r="T413" s="17">
        <f>(((I413/60)/60)/24)+DATE(1970,1,1)+(-5/24)</f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>E414/D414</f>
        <v>1.2684</v>
      </c>
      <c r="P414">
        <f>E414/L414</f>
        <v>57.654545454545456</v>
      </c>
      <c r="Q414" s="13" t="s">
        <v>8319</v>
      </c>
      <c r="R414" t="s">
        <v>8333</v>
      </c>
      <c r="S414" s="17">
        <f>(((J414/60)/60)/24)+DATE(1970,1,1)+(-5/24)</f>
        <v>41099.534467592588</v>
      </c>
      <c r="T414" s="17">
        <f>(((I414/60)/60)/24)+DATE(1970,1,1)+(-5/24)</f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>E415/D415</f>
        <v>1.0508593749999999</v>
      </c>
      <c r="P415">
        <f>E415/L415</f>
        <v>78.660818713450297</v>
      </c>
      <c r="Q415" s="13" t="s">
        <v>8316</v>
      </c>
      <c r="R415" t="s">
        <v>8317</v>
      </c>
      <c r="S415" s="17">
        <f>(((J415/60)/60)/24)+DATE(1970,1,1)+(-5/24)</f>
        <v>41079.66910879629</v>
      </c>
      <c r="T415" s="17">
        <f>(((I415/60)/60)/24)+DATE(1970,1,1)+(-5/24)</f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>E416/D416</f>
        <v>1.0285405405405406</v>
      </c>
      <c r="P416">
        <f>E416/L416</f>
        <v>91.480769230769226</v>
      </c>
      <c r="Q416" s="13" t="s">
        <v>8313</v>
      </c>
      <c r="R416" t="s">
        <v>8334</v>
      </c>
      <c r="S416" s="17">
        <f>(((J416/60)/60)/24)+DATE(1970,1,1)+(-5/24)</f>
        <v>41528.85491898148</v>
      </c>
      <c r="T416" s="17">
        <f>(((I416/60)/60)/24)+DATE(1970,1,1)+(-5/24)</f>
        <v>41558.85491898148</v>
      </c>
    </row>
    <row r="417" spans="1:20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>E417/D417</f>
        <v>1.0214714285714286</v>
      </c>
      <c r="P417">
        <f>E417/L417</f>
        <v>68.09809523809524</v>
      </c>
      <c r="Q417" s="13" t="s">
        <v>8324</v>
      </c>
      <c r="R417" t="s">
        <v>8325</v>
      </c>
      <c r="S417" s="17">
        <f>(((J417/60)/60)/24)+DATE(1970,1,1)+(-5/24)</f>
        <v>41904.643541666665</v>
      </c>
      <c r="T417" s="17">
        <f>(((I417/60)/60)/24)+DATE(1970,1,1)+(-5/24)</f>
        <v>41929.291666666664</v>
      </c>
    </row>
    <row r="418" spans="1:20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>E418/D418</f>
        <v>1.2021700000000002</v>
      </c>
      <c r="P418">
        <f>E418/L418</f>
        <v>48.086800000000004</v>
      </c>
      <c r="Q418" s="13" t="s">
        <v>8316</v>
      </c>
      <c r="R418" t="s">
        <v>8317</v>
      </c>
      <c r="S418" s="17">
        <f>(((J418/60)/60)/24)+DATE(1970,1,1)+(-5/24)</f>
        <v>41648.187858796293</v>
      </c>
      <c r="T418" s="17">
        <f>(((I418/60)/60)/24)+DATE(1970,1,1)+(-5/24)</f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>E419/D419</f>
        <v>1.0024761904761905</v>
      </c>
      <c r="P419">
        <f>E419/L419</f>
        <v>202.42307692307693</v>
      </c>
      <c r="Q419" s="13" t="s">
        <v>8313</v>
      </c>
      <c r="R419" t="s">
        <v>8314</v>
      </c>
      <c r="S419" s="17">
        <f>(((J419/60)/60)/24)+DATE(1970,1,1)+(-5/24)</f>
        <v>41360.76226851852</v>
      </c>
      <c r="T419" s="17">
        <f>(((I419/60)/60)/24)+DATE(1970,1,1)+(-5/24)</f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>E420/D420</f>
        <v>1.0063392857142857</v>
      </c>
      <c r="P420">
        <f>E420/L420</f>
        <v>216.75</v>
      </c>
      <c r="Q420" s="13" t="s">
        <v>8313</v>
      </c>
      <c r="R420" t="s">
        <v>8314</v>
      </c>
      <c r="S420" s="17">
        <f>(((J420/60)/60)/24)+DATE(1970,1,1)+(-5/24)</f>
        <v>42178.07403935185</v>
      </c>
      <c r="T420" s="17">
        <f>(((I420/60)/60)/24)+DATE(1970,1,1)+(-5/24)</f>
        <v>42208.07403935185</v>
      </c>
    </row>
    <row r="421" spans="1:20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>E421/D421</f>
        <v>1.004375</v>
      </c>
      <c r="P421">
        <f>E421/L421</f>
        <v>110.06849315068493</v>
      </c>
      <c r="Q421" s="13" t="s">
        <v>8319</v>
      </c>
      <c r="R421" t="s">
        <v>8320</v>
      </c>
      <c r="S421" s="17">
        <f>(((J421/60)/60)/24)+DATE(1970,1,1)+(-5/24)</f>
        <v>41394.634108796294</v>
      </c>
      <c r="T421" s="17">
        <f>(((I421/60)/60)/24)+DATE(1970,1,1)+(-5/24)</f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>E422/D422</f>
        <v>4.3939393939393936E-3</v>
      </c>
      <c r="P422">
        <f>E422/L422</f>
        <v>4.833333333333333</v>
      </c>
      <c r="Q422" s="13" t="s">
        <v>8327</v>
      </c>
      <c r="R422" t="s">
        <v>8328</v>
      </c>
      <c r="S422" s="17">
        <f>(((J422/60)/60)/24)+DATE(1970,1,1)+(-5/24)</f>
        <v>41682.028136574074</v>
      </c>
      <c r="T422" s="17">
        <f>(((I422/60)/60)/24)+DATE(1970,1,1)+(-5/24)</f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>E423/D423</f>
        <v>2.0066666666666667E-2</v>
      </c>
      <c r="P423">
        <f>E423/L423</f>
        <v>50.166666666666664</v>
      </c>
      <c r="Q423" s="13" t="s">
        <v>8319</v>
      </c>
      <c r="R423" t="s">
        <v>8320</v>
      </c>
      <c r="S423" s="17">
        <f>(((J423/60)/60)/24)+DATE(1970,1,1)+(-5/24)</f>
        <v>42177.283055555548</v>
      </c>
      <c r="T423" s="17">
        <f>(((I423/60)/60)/24)+DATE(1970,1,1)+(-5/24)</f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>E424/D424</f>
        <v>1.0749999999999999E-2</v>
      </c>
      <c r="P424">
        <f>E424/L424</f>
        <v>35.833333333333336</v>
      </c>
      <c r="Q424" s="13" t="s">
        <v>8316</v>
      </c>
      <c r="R424" t="s">
        <v>8317</v>
      </c>
      <c r="S424" s="17">
        <f>(((J424/60)/60)/24)+DATE(1970,1,1)+(-5/24)</f>
        <v>41863.052048611105</v>
      </c>
      <c r="T424" s="17">
        <f>(((I424/60)/60)/24)+DATE(1970,1,1)+(-5/24)</f>
        <v>41893.052048611105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>E425/D425</f>
        <v>7.6499999999999997E-3</v>
      </c>
      <c r="P425">
        <f>E425/L425</f>
        <v>11.76923076923077</v>
      </c>
      <c r="Q425" s="13" t="s">
        <v>8311</v>
      </c>
      <c r="R425" t="s">
        <v>8312</v>
      </c>
      <c r="S425" s="17">
        <f>(((J425/60)/60)/24)+DATE(1970,1,1)+(-5/24)</f>
        <v>41400.717939814815</v>
      </c>
      <c r="T425" s="17">
        <f>(((I425/60)/60)/24)+DATE(1970,1,1)+(-5/24)</f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>E426/D426</f>
        <v>6.7966666666666675E-2</v>
      </c>
      <c r="P426">
        <f>E426/L426</f>
        <v>40.78</v>
      </c>
      <c r="Q426" s="13" t="s">
        <v>8313</v>
      </c>
      <c r="R426" t="s">
        <v>8314</v>
      </c>
      <c r="S426" s="17">
        <f>(((J426/60)/60)/24)+DATE(1970,1,1)+(-5/24)</f>
        <v>40934.167812499996</v>
      </c>
      <c r="T426" s="17">
        <f>(((I426/60)/60)/24)+DATE(1970,1,1)+(-5/24)</f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>E427/D427</f>
        <v>1.2E-4</v>
      </c>
      <c r="P427">
        <f>E427/L427</f>
        <v>3</v>
      </c>
      <c r="Q427" s="13" t="s">
        <v>8316</v>
      </c>
      <c r="R427" t="s">
        <v>8329</v>
      </c>
      <c r="S427" s="17">
        <f>(((J427/60)/60)/24)+DATE(1970,1,1)+(-5/24)</f>
        <v>42275.652824074066</v>
      </c>
      <c r="T427" s="17">
        <f>(((I427/60)/60)/24)+DATE(1970,1,1)+(-5/24)</f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>E428/D428</f>
        <v>1.3299999999999999E-2</v>
      </c>
      <c r="P428">
        <f>E428/L428</f>
        <v>16.625</v>
      </c>
      <c r="Q428" s="13" t="s">
        <v>8311</v>
      </c>
      <c r="R428" t="s">
        <v>8312</v>
      </c>
      <c r="S428" s="17">
        <f>(((J428/60)/60)/24)+DATE(1970,1,1)+(-5/24)</f>
        <v>42400.503634259258</v>
      </c>
      <c r="T428" s="17">
        <f>(((I428/60)/60)/24)+DATE(1970,1,1)+(-5/24)</f>
        <v>42430.503634259258</v>
      </c>
    </row>
    <row r="429" spans="1:20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>E429/D429</f>
        <v>0</v>
      </c>
      <c r="P429" t="e">
        <f>E429/L429</f>
        <v>#DIV/0!</v>
      </c>
      <c r="Q429" s="13" t="s">
        <v>8316</v>
      </c>
      <c r="R429" t="s">
        <v>8317</v>
      </c>
      <c r="S429" s="17">
        <f>(((J429/60)/60)/24)+DATE(1970,1,1)+(-5/24)</f>
        <v>42285.700694444437</v>
      </c>
      <c r="T429" s="17">
        <f>(((I429/60)/60)/24)+DATE(1970,1,1)+(-5/24)</f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>E430/D430</f>
        <v>5.6333333333333332E-2</v>
      </c>
      <c r="P430">
        <f>E430/L430</f>
        <v>52</v>
      </c>
      <c r="Q430" s="13" t="s">
        <v>8309</v>
      </c>
      <c r="R430" t="s">
        <v>8310</v>
      </c>
      <c r="S430" s="17">
        <f>(((J430/60)/60)/24)+DATE(1970,1,1)+(-5/24)</f>
        <v>41778.558391203704</v>
      </c>
      <c r="T430" s="17">
        <f>(((I430/60)/60)/24)+DATE(1970,1,1)+(-5/24)</f>
        <v>41806.708333333328</v>
      </c>
    </row>
    <row r="431" spans="1:20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>E431/D431</f>
        <v>0</v>
      </c>
      <c r="P431" t="e">
        <f>E431/L431</f>
        <v>#DIV/0!</v>
      </c>
      <c r="Q431" s="13" t="s">
        <v>8316</v>
      </c>
      <c r="R431" t="s">
        <v>8317</v>
      </c>
      <c r="S431" s="17">
        <f>(((J431/60)/60)/24)+DATE(1970,1,1)+(-5/24)</f>
        <v>40070.693078703705</v>
      </c>
      <c r="T431" s="17">
        <f>(((I431/60)/60)/24)+DATE(1970,1,1)+(-5/24)</f>
        <v>40143.999305555553</v>
      </c>
    </row>
    <row r="432" spans="1:20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>E432/D432</f>
        <v>2.4E-2</v>
      </c>
      <c r="P432">
        <f>E432/L432</f>
        <v>4.8</v>
      </c>
      <c r="Q432" s="13" t="s">
        <v>8319</v>
      </c>
      <c r="R432" t="s">
        <v>8320</v>
      </c>
      <c r="S432" s="17">
        <f>(((J432/60)/60)/24)+DATE(1970,1,1)+(-5/24)</f>
        <v>41512.898923611108</v>
      </c>
      <c r="T432" s="17">
        <f>(((I432/60)/60)/24)+DATE(1970,1,1)+(-5/24)</f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>E433/D433</f>
        <v>0.13833333333333334</v>
      </c>
      <c r="P433">
        <f>E433/L433</f>
        <v>51.875</v>
      </c>
      <c r="Q433" s="13" t="s">
        <v>8316</v>
      </c>
      <c r="R433" t="s">
        <v>8317</v>
      </c>
      <c r="S433" s="17">
        <f>(((J433/60)/60)/24)+DATE(1970,1,1)+(-5/24)</f>
        <v>42526.662997685176</v>
      </c>
      <c r="T433" s="17">
        <f>(((I433/60)/60)/24)+DATE(1970,1,1)+(-5/24)</f>
        <v>42556.662997685176</v>
      </c>
    </row>
    <row r="434" spans="1:20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>E434/D434</f>
        <v>9.5000000000000001E-2</v>
      </c>
      <c r="P434">
        <f>E434/L434</f>
        <v>71.25</v>
      </c>
      <c r="Q434" s="13" t="s">
        <v>8316</v>
      </c>
      <c r="R434" t="s">
        <v>8317</v>
      </c>
      <c r="S434" s="17">
        <f>(((J434/60)/60)/24)+DATE(1970,1,1)+(-5/24)</f>
        <v>42238.51829861111</v>
      </c>
      <c r="T434" s="17">
        <f>(((I434/60)/60)/24)+DATE(1970,1,1)+(-5/24)</f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>E435/D435</f>
        <v>0</v>
      </c>
      <c r="P435" t="e">
        <f>E435/L435</f>
        <v>#DIV/0!</v>
      </c>
      <c r="Q435" s="13" t="s">
        <v>8311</v>
      </c>
      <c r="R435" t="s">
        <v>8312</v>
      </c>
      <c r="S435" s="17">
        <f>(((J435/60)/60)/24)+DATE(1970,1,1)+(-5/24)</f>
        <v>42228.42155092593</v>
      </c>
      <c r="T435" s="17">
        <f>(((I435/60)/60)/24)+DATE(1970,1,1)+(-5/24)</f>
        <v>42288.42155092593</v>
      </c>
    </row>
    <row r="436" spans="1:20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>E436/D436</f>
        <v>0.05</v>
      </c>
      <c r="P436">
        <f>E436/L436</f>
        <v>62.5</v>
      </c>
      <c r="Q436" s="13" t="s">
        <v>8316</v>
      </c>
      <c r="R436" t="s">
        <v>8317</v>
      </c>
      <c r="S436" s="17">
        <f>(((J436/60)/60)/24)+DATE(1970,1,1)+(-5/24)</f>
        <v>41576.626180555555</v>
      </c>
      <c r="T436" s="17">
        <f>(((I436/60)/60)/24)+DATE(1970,1,1)+(-5/24)</f>
        <v>41609.667847222219</v>
      </c>
    </row>
    <row r="437" spans="1:20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>E437/D437</f>
        <v>2.7272727272727273E-5</v>
      </c>
      <c r="P437">
        <f>E437/L437</f>
        <v>1</v>
      </c>
      <c r="Q437" s="13" t="s">
        <v>8311</v>
      </c>
      <c r="R437" t="s">
        <v>8312</v>
      </c>
      <c r="S437" s="17">
        <f>(((J437/60)/60)/24)+DATE(1970,1,1)+(-5/24)</f>
        <v>41500.539120370369</v>
      </c>
      <c r="T437" s="17">
        <f>(((I437/60)/60)/24)+DATE(1970,1,1)+(-5/24)</f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>E438/D438</f>
        <v>0</v>
      </c>
      <c r="P438" t="e">
        <f>E438/L438</f>
        <v>#DIV/0!</v>
      </c>
      <c r="Q438" s="13" t="s">
        <v>8316</v>
      </c>
      <c r="R438" t="s">
        <v>8317</v>
      </c>
      <c r="S438" s="17">
        <f>(((J438/60)/60)/24)+DATE(1970,1,1)+(-5/24)</f>
        <v>41456.154085648144</v>
      </c>
      <c r="T438" s="17">
        <f>(((I438/60)/60)/24)+DATE(1970,1,1)+(-5/24)</f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>E439/D439</f>
        <v>0</v>
      </c>
      <c r="P439" t="e">
        <f>E439/L439</f>
        <v>#DIV/0!</v>
      </c>
      <c r="Q439" s="13" t="s">
        <v>8319</v>
      </c>
      <c r="R439" t="s">
        <v>8331</v>
      </c>
      <c r="S439" s="17">
        <f>(((J439/60)/60)/24)+DATE(1970,1,1)+(-5/24)</f>
        <v>42591.110254629624</v>
      </c>
      <c r="T439" s="17">
        <f>(((I439/60)/60)/24)+DATE(1970,1,1)+(-5/24)</f>
        <v>42651.110254629624</v>
      </c>
    </row>
    <row r="440" spans="1:20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>E440/D440</f>
        <v>9.3799999999999994E-2</v>
      </c>
      <c r="P440">
        <f>E440/L440</f>
        <v>170.54545454545453</v>
      </c>
      <c r="Q440" s="13" t="s">
        <v>8309</v>
      </c>
      <c r="R440" t="s">
        <v>8310</v>
      </c>
      <c r="S440" s="17">
        <f>(((J440/60)/60)/24)+DATE(1970,1,1)+(-5/24)</f>
        <v>42296.052754629629</v>
      </c>
      <c r="T440" s="17">
        <f>(((I440/60)/60)/24)+DATE(1970,1,1)+(-5/24)</f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>E441/D441</f>
        <v>0</v>
      </c>
      <c r="P441" t="e">
        <f>E441/L441</f>
        <v>#DIV/0!</v>
      </c>
      <c r="Q441" s="13" t="s">
        <v>8313</v>
      </c>
      <c r="R441" t="s">
        <v>8314</v>
      </c>
      <c r="S441" s="17">
        <f>(((J441/60)/60)/24)+DATE(1970,1,1)+(-5/24)</f>
        <v>41919.553449074068</v>
      </c>
      <c r="T441" s="17">
        <f>(((I441/60)/60)/24)+DATE(1970,1,1)+(-5/24)</f>
        <v>41929.553449074068</v>
      </c>
    </row>
    <row r="442" spans="1:20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>E442/D442</f>
        <v>1E-3</v>
      </c>
      <c r="P442">
        <f>E442/L442</f>
        <v>5</v>
      </c>
      <c r="Q442" s="13" t="s">
        <v>8313</v>
      </c>
      <c r="R442" t="s">
        <v>8326</v>
      </c>
      <c r="S442" s="17">
        <f>(((J442/60)/60)/24)+DATE(1970,1,1)+(-5/24)</f>
        <v>42423.777233796289</v>
      </c>
      <c r="T442" s="17">
        <f>(((I442/60)/60)/24)+DATE(1970,1,1)+(-5/24)</f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>E443/D443</f>
        <v>0</v>
      </c>
      <c r="P443" t="e">
        <f>E443/L443</f>
        <v>#DIV/0!</v>
      </c>
      <c r="Q443" s="13" t="s">
        <v>8316</v>
      </c>
      <c r="R443" t="s">
        <v>8317</v>
      </c>
      <c r="S443" s="17">
        <f>(((J443/60)/60)/24)+DATE(1970,1,1)+(-5/24)</f>
        <v>41550.585601851846</v>
      </c>
      <c r="T443" s="17">
        <f>(((I443/60)/60)/24)+DATE(1970,1,1)+(-5/24)</f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>E444/D444</f>
        <v>0.39358823529411763</v>
      </c>
      <c r="P444">
        <f>E444/L444</f>
        <v>393.58823529411762</v>
      </c>
      <c r="Q444" s="13" t="s">
        <v>8313</v>
      </c>
      <c r="R444" t="s">
        <v>8314</v>
      </c>
      <c r="S444" s="17">
        <f>(((J444/60)/60)/24)+DATE(1970,1,1)+(-5/24)</f>
        <v>42024.680358796293</v>
      </c>
      <c r="T444" s="17">
        <f>(((I444/60)/60)/24)+DATE(1970,1,1)+(-5/24)</f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>E445/D445</f>
        <v>1E-3</v>
      </c>
      <c r="P445">
        <f>E445/L445</f>
        <v>5</v>
      </c>
      <c r="Q445" s="13" t="s">
        <v>8313</v>
      </c>
      <c r="R445" t="s">
        <v>8314</v>
      </c>
      <c r="S445" s="17">
        <f>(((J445/60)/60)/24)+DATE(1970,1,1)+(-5/24)</f>
        <v>41649.806724537033</v>
      </c>
      <c r="T445" s="17">
        <f>(((I445/60)/60)/24)+DATE(1970,1,1)+(-5/24)</f>
        <v>41679.806724537033</v>
      </c>
    </row>
    <row r="446" spans="1:20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>E446/D446</f>
        <v>0.05</v>
      </c>
      <c r="P446">
        <f>E446/L446</f>
        <v>50</v>
      </c>
      <c r="Q446" s="13" t="s">
        <v>8313</v>
      </c>
      <c r="R446" t="s">
        <v>8326</v>
      </c>
      <c r="S446" s="17">
        <f>(((J446/60)/60)/24)+DATE(1970,1,1)+(-5/24)</f>
        <v>40894.69862268518</v>
      </c>
      <c r="T446" s="17">
        <f>(((I446/60)/60)/24)+DATE(1970,1,1)+(-5/24)</f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>E447/D447</f>
        <v>3.3333333333333335E-5</v>
      </c>
      <c r="P447">
        <f>E447/L447</f>
        <v>1</v>
      </c>
      <c r="Q447" s="13" t="s">
        <v>8316</v>
      </c>
      <c r="R447" t="s">
        <v>8337</v>
      </c>
      <c r="S447" s="17">
        <f>(((J447/60)/60)/24)+DATE(1970,1,1)+(-5/24)</f>
        <v>42130.127025462956</v>
      </c>
      <c r="T447" s="17">
        <f>(((I447/60)/60)/24)+DATE(1970,1,1)+(-5/24)</f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>E448/D448</f>
        <v>7.2952380952380949E-2</v>
      </c>
      <c r="P448">
        <f>E448/L448</f>
        <v>47.875</v>
      </c>
      <c r="Q448" s="13" t="s">
        <v>8319</v>
      </c>
      <c r="R448" t="s">
        <v>8331</v>
      </c>
      <c r="S448" s="17">
        <f>(((J448/60)/60)/24)+DATE(1970,1,1)+(-5/24)</f>
        <v>42036.875231481477</v>
      </c>
      <c r="T448" s="17">
        <f>(((I448/60)/60)/24)+DATE(1970,1,1)+(-5/24)</f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>E449/D449</f>
        <v>1.6666666666666666E-4</v>
      </c>
      <c r="P449">
        <f>E449/L449</f>
        <v>5</v>
      </c>
      <c r="Q449" s="13" t="s">
        <v>8324</v>
      </c>
      <c r="R449" t="s">
        <v>8325</v>
      </c>
      <c r="S449" s="17">
        <f>(((J449/60)/60)/24)+DATE(1970,1,1)+(-5/24)</f>
        <v>41331.34679398148</v>
      </c>
      <c r="T449" s="17">
        <f>(((I449/60)/60)/24)+DATE(1970,1,1)+(-5/24)</f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>E450/D450</f>
        <v>3.2804E-2</v>
      </c>
      <c r="P450">
        <f>E450/L450</f>
        <v>20.502500000000001</v>
      </c>
      <c r="Q450" s="13" t="s">
        <v>8316</v>
      </c>
      <c r="R450" t="s">
        <v>8317</v>
      </c>
      <c r="S450" s="17">
        <f>(((J450/60)/60)/24)+DATE(1970,1,1)+(-5/24)</f>
        <v>41753.549710648142</v>
      </c>
      <c r="T450" s="17">
        <f>(((I450/60)/60)/24)+DATE(1970,1,1)+(-5/24)</f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>E451/D451</f>
        <v>2.2499999999999999E-2</v>
      </c>
      <c r="P451">
        <f>E451/L451</f>
        <v>9</v>
      </c>
      <c r="Q451" s="13" t="s">
        <v>8316</v>
      </c>
      <c r="R451" t="s">
        <v>8317</v>
      </c>
      <c r="S451" s="17">
        <f>(((J451/60)/60)/24)+DATE(1970,1,1)+(-5/24)</f>
        <v>41534.359780092593</v>
      </c>
      <c r="T451" s="17">
        <f>(((I451/60)/60)/24)+DATE(1970,1,1)+(-5/24)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>E452/D452</f>
        <v>7.92E-3</v>
      </c>
      <c r="P452">
        <f>E452/L452</f>
        <v>56.571428571428569</v>
      </c>
      <c r="Q452" s="13" t="s">
        <v>8309</v>
      </c>
      <c r="R452" t="s">
        <v>8310</v>
      </c>
      <c r="S452" s="17">
        <f>(((J452/60)/60)/24)+DATE(1970,1,1)+(-5/24)</f>
        <v>41654.73842592592</v>
      </c>
      <c r="T452" s="17">
        <f>(((I452/60)/60)/24)+DATE(1970,1,1)+(-5/24)</f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>E453/D453</f>
        <v>0</v>
      </c>
      <c r="P453" t="e">
        <f>E453/L453</f>
        <v>#DIV/0!</v>
      </c>
      <c r="Q453" s="13" t="s">
        <v>8313</v>
      </c>
      <c r="R453" t="s">
        <v>8314</v>
      </c>
      <c r="S453" s="17">
        <f>(((J453/60)/60)/24)+DATE(1970,1,1)+(-5/24)</f>
        <v>41634.506840277776</v>
      </c>
      <c r="T453" s="17">
        <f>(((I453/60)/60)/24)+DATE(1970,1,1)+(-5/24)</f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>E454/D454</f>
        <v>0.64</v>
      </c>
      <c r="P454">
        <f>E454/L454</f>
        <v>40</v>
      </c>
      <c r="Q454" s="13" t="s">
        <v>8316</v>
      </c>
      <c r="R454" t="s">
        <v>8329</v>
      </c>
      <c r="S454" s="17">
        <f>(((J454/60)/60)/24)+DATE(1970,1,1)+(-5/24)</f>
        <v>42107.495543981473</v>
      </c>
      <c r="T454" s="17">
        <f>(((I454/60)/60)/24)+DATE(1970,1,1)+(-5/24)</f>
        <v>42137.495543981473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>E455/D455</f>
        <v>2.740447957839262E-4</v>
      </c>
      <c r="P455">
        <f>E455/L455</f>
        <v>13</v>
      </c>
      <c r="Q455" s="13" t="s">
        <v>8316</v>
      </c>
      <c r="R455" t="s">
        <v>8317</v>
      </c>
      <c r="S455" s="17">
        <f>(((J455/60)/60)/24)+DATE(1970,1,1)+(-5/24)</f>
        <v>42038.616655092592</v>
      </c>
      <c r="T455" s="17">
        <f>(((I455/60)/60)/24)+DATE(1970,1,1)+(-5/24)</f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>E456/D456</f>
        <v>8.2000000000000007E-3</v>
      </c>
      <c r="P456">
        <f>E456/L456</f>
        <v>16.399999999999999</v>
      </c>
      <c r="Q456" s="13" t="s">
        <v>8309</v>
      </c>
      <c r="R456" t="s">
        <v>8310</v>
      </c>
      <c r="S456" s="17">
        <f>(((J456/60)/60)/24)+DATE(1970,1,1)+(-5/24)</f>
        <v>41938.508923611109</v>
      </c>
      <c r="T456" s="17">
        <f>(((I456/60)/60)/24)+DATE(1970,1,1)+(-5/24)</f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>E457/D457</f>
        <v>6.9230769230769226E-4</v>
      </c>
      <c r="P457">
        <f>E457/L457</f>
        <v>22.5</v>
      </c>
      <c r="Q457" s="13" t="s">
        <v>8319</v>
      </c>
      <c r="R457" t="s">
        <v>8320</v>
      </c>
      <c r="S457" s="17">
        <f>(((J457/60)/60)/24)+DATE(1970,1,1)+(-5/24)</f>
        <v>40970.794236111105</v>
      </c>
      <c r="T457" s="17">
        <f>(((I457/60)/60)/24)+DATE(1970,1,1)+(-5/24)</f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>E458/D458</f>
        <v>6.8631863186318634E-3</v>
      </c>
      <c r="P458">
        <f>E458/L458</f>
        <v>20.333333333333332</v>
      </c>
      <c r="Q458" s="13" t="s">
        <v>8313</v>
      </c>
      <c r="R458" t="s">
        <v>8314</v>
      </c>
      <c r="S458" s="17">
        <f>(((J458/60)/60)/24)+DATE(1970,1,1)+(-5/24)</f>
        <v>41547.486122685179</v>
      </c>
      <c r="T458" s="17">
        <f>(((I458/60)/60)/24)+DATE(1970,1,1)+(-5/24)</f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>E459/D459</f>
        <v>0</v>
      </c>
      <c r="P459" t="e">
        <f>E459/L459</f>
        <v>#DIV/0!</v>
      </c>
      <c r="Q459" s="13" t="s">
        <v>8324</v>
      </c>
      <c r="R459" t="s">
        <v>8325</v>
      </c>
      <c r="S459" s="17">
        <f>(((J459/60)/60)/24)+DATE(1970,1,1)+(-5/24)</f>
        <v>41837.559166666666</v>
      </c>
      <c r="T459" s="17">
        <f>(((I459/60)/60)/24)+DATE(1970,1,1)+(-5/24)</f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>E460/D460</f>
        <v>8.2100000000000006E-2</v>
      </c>
      <c r="P460">
        <f>E460/L460</f>
        <v>16.755102040816325</v>
      </c>
      <c r="Q460" s="13" t="s">
        <v>8309</v>
      </c>
      <c r="R460" t="s">
        <v>8310</v>
      </c>
      <c r="S460" s="17">
        <f>(((J460/60)/60)/24)+DATE(1970,1,1)+(-5/24)</f>
        <v>41378.491435185184</v>
      </c>
      <c r="T460" s="17">
        <f>(((I460/60)/60)/24)+DATE(1970,1,1)+(-5/24)</f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>E461/D461</f>
        <v>6.4102564102564103E-4</v>
      </c>
      <c r="P461">
        <f>E461/L461</f>
        <v>25</v>
      </c>
      <c r="Q461" s="13" t="s">
        <v>8322</v>
      </c>
      <c r="R461" t="s">
        <v>8332</v>
      </c>
      <c r="S461" s="17">
        <f>(((J461/60)/60)/24)+DATE(1970,1,1)+(-5/24)</f>
        <v>40800.432025462964</v>
      </c>
      <c r="T461" s="17">
        <f>(((I461/60)/60)/24)+DATE(1970,1,1)+(-5/24)</f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>E462/D462</f>
        <v>2.9411764705882353E-3</v>
      </c>
      <c r="P462">
        <f>E462/L462</f>
        <v>12.5</v>
      </c>
      <c r="Q462" s="13" t="s">
        <v>8309</v>
      </c>
      <c r="R462" t="s">
        <v>8310</v>
      </c>
      <c r="S462" s="17">
        <f>(((J462/60)/60)/24)+DATE(1970,1,1)+(-5/24)</f>
        <v>41759.334201388883</v>
      </c>
      <c r="T462" s="17">
        <f>(((I462/60)/60)/24)+DATE(1970,1,1)+(-5/24)</f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>E463/D463</f>
        <v>0</v>
      </c>
      <c r="P463" t="e">
        <f>E463/L463</f>
        <v>#DIV/0!</v>
      </c>
      <c r="Q463" s="13" t="s">
        <v>8313</v>
      </c>
      <c r="R463" t="s">
        <v>8330</v>
      </c>
      <c r="S463" s="17">
        <f>(((J463/60)/60)/24)+DATE(1970,1,1)+(-5/24)</f>
        <v>41407.638506944444</v>
      </c>
      <c r="T463" s="17">
        <f>(((I463/60)/60)/24)+DATE(1970,1,1)+(-5/24)</f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>E464/D464</f>
        <v>0</v>
      </c>
      <c r="P464" t="e">
        <f>E464/L464</f>
        <v>#DIV/0!</v>
      </c>
      <c r="Q464" s="13" t="s">
        <v>8322</v>
      </c>
      <c r="R464" t="s">
        <v>8323</v>
      </c>
      <c r="S464" s="17">
        <f>(((J464/60)/60)/24)+DATE(1970,1,1)+(-5/24)</f>
        <v>40704.918298611112</v>
      </c>
      <c r="T464" s="17">
        <f>(((I464/60)/60)/24)+DATE(1970,1,1)+(-5/24)</f>
        <v>40764.918298611112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>E465/D465</f>
        <v>2.2727272727272728E-2</v>
      </c>
      <c r="P465">
        <f>E465/L465</f>
        <v>113.63636363636364</v>
      </c>
      <c r="Q465" s="13" t="s">
        <v>8319</v>
      </c>
      <c r="R465" t="s">
        <v>8331</v>
      </c>
      <c r="S465" s="17">
        <f>(((J465/60)/60)/24)+DATE(1970,1,1)+(-5/24)</f>
        <v>40750.501770833333</v>
      </c>
      <c r="T465" s="17">
        <f>(((I465/60)/60)/24)+DATE(1970,1,1)+(-5/24)</f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>E466/D466</f>
        <v>9.9009900990099011E-4</v>
      </c>
      <c r="P466">
        <f>E466/L466</f>
        <v>1</v>
      </c>
      <c r="Q466" s="13" t="s">
        <v>8322</v>
      </c>
      <c r="R466" t="s">
        <v>8332</v>
      </c>
      <c r="S466" s="17">
        <f>(((J466/60)/60)/24)+DATE(1970,1,1)+(-5/24)</f>
        <v>42488.640451388892</v>
      </c>
      <c r="T466" s="17">
        <f>(((I466/60)/60)/24)+DATE(1970,1,1)+(-5/24)</f>
        <v>42508.640451388892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>E467/D467</f>
        <v>0.26953125</v>
      </c>
      <c r="P467">
        <f>E467/L467</f>
        <v>17.25</v>
      </c>
      <c r="Q467" s="13" t="s">
        <v>8319</v>
      </c>
      <c r="R467" t="s">
        <v>8331</v>
      </c>
      <c r="S467" s="17">
        <f>(((J467/60)/60)/24)+DATE(1970,1,1)+(-5/24)</f>
        <v>41800.911736111106</v>
      </c>
      <c r="T467" s="17">
        <f>(((I467/60)/60)/24)+DATE(1970,1,1)+(-5/24)</f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>E468/D468</f>
        <v>7.6E-3</v>
      </c>
      <c r="P468">
        <f>E468/L468</f>
        <v>15.2</v>
      </c>
      <c r="Q468" s="13" t="s">
        <v>8311</v>
      </c>
      <c r="R468" t="s">
        <v>8312</v>
      </c>
      <c r="S468" s="17">
        <f>(((J468/60)/60)/24)+DATE(1970,1,1)+(-5/24)</f>
        <v>41129.734537037039</v>
      </c>
      <c r="T468" s="17">
        <f>(((I468/60)/60)/24)+DATE(1970,1,1)+(-5/24)</f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>E469/D469</f>
        <v>0.21575</v>
      </c>
      <c r="P469">
        <f>E469/L469</f>
        <v>110.64102564102564</v>
      </c>
      <c r="Q469" s="13" t="s">
        <v>8309</v>
      </c>
      <c r="R469" t="s">
        <v>8315</v>
      </c>
      <c r="S469" s="17">
        <f>(((J469/60)/60)/24)+DATE(1970,1,1)+(-5/24)</f>
        <v>41135.471458333333</v>
      </c>
      <c r="T469" s="17">
        <f>(((I469/60)/60)/24)+DATE(1970,1,1)+(-5/24)</f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>E470/D470</f>
        <v>0</v>
      </c>
      <c r="P470" t="e">
        <f>E470/L470</f>
        <v>#DIV/0!</v>
      </c>
      <c r="Q470" s="13" t="s">
        <v>8313</v>
      </c>
      <c r="R470" t="s">
        <v>8314</v>
      </c>
      <c r="S470" s="17">
        <f>(((J470/60)/60)/24)+DATE(1970,1,1)+(-5/24)</f>
        <v>41040.959293981476</v>
      </c>
      <c r="T470" s="17">
        <f>(((I470/60)/60)/24)+DATE(1970,1,1)+(-5/24)</f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>E471/D471</f>
        <v>0</v>
      </c>
      <c r="P471" t="e">
        <f>E471/L471</f>
        <v>#DIV/0!</v>
      </c>
      <c r="Q471" s="13" t="s">
        <v>8316</v>
      </c>
      <c r="R471" t="s">
        <v>8329</v>
      </c>
      <c r="S471" s="17">
        <f>(((J471/60)/60)/24)+DATE(1970,1,1)+(-5/24)</f>
        <v>41827.781527777777</v>
      </c>
      <c r="T471" s="17">
        <f>(((I471/60)/60)/24)+DATE(1970,1,1)+(-5/24)</f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>E472/D472</f>
        <v>1.0200000000000001E-2</v>
      </c>
      <c r="P472">
        <f>E472/L472</f>
        <v>25.5</v>
      </c>
      <c r="Q472" s="13" t="s">
        <v>8316</v>
      </c>
      <c r="R472" t="s">
        <v>8329</v>
      </c>
      <c r="S472" s="17">
        <f>(((J472/60)/60)/24)+DATE(1970,1,1)+(-5/24)</f>
        <v>41604.959363425922</v>
      </c>
      <c r="T472" s="17">
        <f>(((I472/60)/60)/24)+DATE(1970,1,1)+(-5/24)</f>
        <v>41654.958333333328</v>
      </c>
    </row>
    <row r="473" spans="1:20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>E473/D473</f>
        <v>0.11892727272727273</v>
      </c>
      <c r="P473">
        <f>E473/L473</f>
        <v>38.476470588235294</v>
      </c>
      <c r="Q473" s="13" t="s">
        <v>8311</v>
      </c>
      <c r="R473" t="s">
        <v>8312</v>
      </c>
      <c r="S473" s="17">
        <f>(((J473/60)/60)/24)+DATE(1970,1,1)+(-5/24)</f>
        <v>41703.513645833329</v>
      </c>
      <c r="T473" s="17">
        <f>(((I473/60)/60)/24)+DATE(1970,1,1)+(-5/24)</f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>E474/D474</f>
        <v>0.17624999999999999</v>
      </c>
      <c r="P474">
        <f>E474/L474</f>
        <v>28.2</v>
      </c>
      <c r="Q474" s="13" t="s">
        <v>8316</v>
      </c>
      <c r="R474" t="s">
        <v>8317</v>
      </c>
      <c r="S474" s="17">
        <f>(((J474/60)/60)/24)+DATE(1970,1,1)+(-5/24)</f>
        <v>41844.714328703703</v>
      </c>
      <c r="T474" s="17">
        <f>(((I474/60)/60)/24)+DATE(1970,1,1)+(-5/24)</f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>E475/D475</f>
        <v>2.87E-2</v>
      </c>
      <c r="P475">
        <f>E475/L475</f>
        <v>61.5</v>
      </c>
      <c r="Q475" s="13" t="s">
        <v>8313</v>
      </c>
      <c r="R475" t="s">
        <v>8330</v>
      </c>
      <c r="S475" s="17">
        <f>(((J475/60)/60)/24)+DATE(1970,1,1)+(-5/24)</f>
        <v>41869.489803240736</v>
      </c>
      <c r="T475" s="17">
        <f>(((I475/60)/60)/24)+DATE(1970,1,1)+(-5/24)</f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>E476/D476</f>
        <v>3.0303030303030303E-4</v>
      </c>
      <c r="P476">
        <f>E476/L476</f>
        <v>1</v>
      </c>
      <c r="Q476" s="13" t="s">
        <v>8313</v>
      </c>
      <c r="R476" t="s">
        <v>8314</v>
      </c>
      <c r="S476" s="17">
        <f>(((J476/60)/60)/24)+DATE(1970,1,1)+(-5/24)</f>
        <v>42753.120706018519</v>
      </c>
      <c r="T476" s="17">
        <f>(((I476/60)/60)/24)+DATE(1970,1,1)+(-5/24)</f>
        <v>42783.120706018519</v>
      </c>
    </row>
    <row r="477" spans="1:20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>E477/D477</f>
        <v>0</v>
      </c>
      <c r="P477" t="e">
        <f>E477/L477</f>
        <v>#DIV/0!</v>
      </c>
      <c r="Q477" s="13" t="s">
        <v>8316</v>
      </c>
      <c r="R477" t="s">
        <v>8337</v>
      </c>
      <c r="S477" s="17">
        <f>(((J477/60)/60)/24)+DATE(1970,1,1)+(-5/24)</f>
        <v>42099.877812500003</v>
      </c>
      <c r="T477" s="17">
        <f>(((I477/60)/60)/24)+DATE(1970,1,1)+(-5/24)</f>
        <v>42129.877812500003</v>
      </c>
    </row>
    <row r="478" spans="1:20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>E478/D478</f>
        <v>2.2302681818181819E-2</v>
      </c>
      <c r="P478">
        <f>E478/L478</f>
        <v>39.569274193548388</v>
      </c>
      <c r="Q478" s="13" t="s">
        <v>8309</v>
      </c>
      <c r="R478" t="s">
        <v>8318</v>
      </c>
      <c r="S478" s="17">
        <f>(((J478/60)/60)/24)+DATE(1970,1,1)+(-5/24)</f>
        <v>41757.76667824074</v>
      </c>
      <c r="T478" s="17">
        <f>(((I478/60)/60)/24)+DATE(1970,1,1)+(-5/24)</f>
        <v>41792.957638888889</v>
      </c>
    </row>
    <row r="479" spans="1:20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>E479/D479</f>
        <v>0</v>
      </c>
      <c r="P479" t="e">
        <f>E479/L479</f>
        <v>#DIV/0!</v>
      </c>
      <c r="Q479" s="13" t="s">
        <v>8313</v>
      </c>
      <c r="R479" t="s">
        <v>8314</v>
      </c>
      <c r="S479" s="17">
        <f>(((J479/60)/60)/24)+DATE(1970,1,1)+(-5/24)</f>
        <v>40987.626550925925</v>
      </c>
      <c r="T479" s="17">
        <f>(((I479/60)/60)/24)+DATE(1970,1,1)+(-5/24)</f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>E480/D480</f>
        <v>0</v>
      </c>
      <c r="P480" t="e">
        <f>E480/L480</f>
        <v>#DIV/0!</v>
      </c>
      <c r="Q480" s="13" t="s">
        <v>8324</v>
      </c>
      <c r="R480" t="s">
        <v>8325</v>
      </c>
      <c r="S480" s="17">
        <f>(((J480/60)/60)/24)+DATE(1970,1,1)+(-5/24)</f>
        <v>42065.702650462961</v>
      </c>
      <c r="T480" s="17">
        <f>(((I480/60)/60)/24)+DATE(1970,1,1)+(-5/24)</f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>E481/D481</f>
        <v>0.3256</v>
      </c>
      <c r="P481">
        <f>E481/L481</f>
        <v>88.8</v>
      </c>
      <c r="Q481" s="13" t="s">
        <v>8316</v>
      </c>
      <c r="R481" t="s">
        <v>8317</v>
      </c>
      <c r="S481" s="17">
        <f>(((J481/60)/60)/24)+DATE(1970,1,1)+(-5/24)</f>
        <v>41904.199479166666</v>
      </c>
      <c r="T481" s="17">
        <f>(((I481/60)/60)/24)+DATE(1970,1,1)+(-5/24)</f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>E482/D482</f>
        <v>0.19409999999999999</v>
      </c>
      <c r="P482">
        <f>E482/L482</f>
        <v>55.457142857142856</v>
      </c>
      <c r="Q482" s="13" t="s">
        <v>8319</v>
      </c>
      <c r="R482" t="s">
        <v>8331</v>
      </c>
      <c r="S482" s="17">
        <f>(((J482/60)/60)/24)+DATE(1970,1,1)+(-5/24)</f>
        <v>41465.291840277772</v>
      </c>
      <c r="T482" s="17">
        <f>(((I482/60)/60)/24)+DATE(1970,1,1)+(-5/24)</f>
        <v>41495.291840277772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>E483/D483</f>
        <v>6.0999999999999999E-2</v>
      </c>
      <c r="P483">
        <f>E483/L483</f>
        <v>87.142857142857139</v>
      </c>
      <c r="Q483" s="13" t="s">
        <v>8313</v>
      </c>
      <c r="R483" t="s">
        <v>8314</v>
      </c>
      <c r="S483" s="17">
        <f>(((J483/60)/60)/24)+DATE(1970,1,1)+(-5/24)</f>
        <v>41162.46399305555</v>
      </c>
      <c r="T483" s="17">
        <f>(((I483/60)/60)/24)+DATE(1970,1,1)+(-5/24)</f>
        <v>41192.46399305555</v>
      </c>
    </row>
    <row r="484" spans="1:20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>E484/D484</f>
        <v>1E-3</v>
      </c>
      <c r="P484">
        <f>E484/L484</f>
        <v>10</v>
      </c>
      <c r="Q484" s="13" t="s">
        <v>8313</v>
      </c>
      <c r="R484" t="s">
        <v>8314</v>
      </c>
      <c r="S484" s="17">
        <f>(((J484/60)/60)/24)+DATE(1970,1,1)+(-5/24)</f>
        <v>42447.68854166667</v>
      </c>
      <c r="T484" s="17">
        <f>(((I484/60)/60)/24)+DATE(1970,1,1)+(-5/24)</f>
        <v>42474.398611111108</v>
      </c>
    </row>
    <row r="485" spans="1:20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>E485/D485</f>
        <v>0.502</v>
      </c>
      <c r="P485">
        <f>E485/L485</f>
        <v>51.224489795918366</v>
      </c>
      <c r="Q485" s="13" t="s">
        <v>8313</v>
      </c>
      <c r="R485" t="s">
        <v>8326</v>
      </c>
      <c r="S485" s="17">
        <f>(((J485/60)/60)/24)+DATE(1970,1,1)+(-5/24)</f>
        <v>41242.989259259259</v>
      </c>
      <c r="T485" s="17">
        <f>(((I485/60)/60)/24)+DATE(1970,1,1)+(-5/24)</f>
        <v>41302.989259259259</v>
      </c>
    </row>
    <row r="486" spans="1:20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>E486/D486</f>
        <v>1.8625E-3</v>
      </c>
      <c r="P486">
        <f>E486/L486</f>
        <v>13.545454545454545</v>
      </c>
      <c r="Q486" s="13" t="s">
        <v>8319</v>
      </c>
      <c r="R486" t="s">
        <v>8333</v>
      </c>
      <c r="S486" s="17">
        <f>(((J486/60)/60)/24)+DATE(1970,1,1)+(-5/24)</f>
        <v>42272.731157407405</v>
      </c>
      <c r="T486" s="17">
        <f>(((I486/60)/60)/24)+DATE(1970,1,1)+(-5/24)</f>
        <v>42313.772824074076</v>
      </c>
    </row>
    <row r="487" spans="1:20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>E487/D487</f>
        <v>0.21906971229845085</v>
      </c>
      <c r="P487">
        <f>E487/L487</f>
        <v>66.520080000000007</v>
      </c>
      <c r="Q487" s="13" t="s">
        <v>8324</v>
      </c>
      <c r="R487" t="s">
        <v>8325</v>
      </c>
      <c r="S487" s="17">
        <f>(((J487/60)/60)/24)+DATE(1970,1,1)+(-5/24)</f>
        <v>41381.297442129624</v>
      </c>
      <c r="T487" s="17">
        <f>(((I487/60)/60)/24)+DATE(1970,1,1)+(-5/24)</f>
        <v>41411.297442129624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>E488/D488</f>
        <v>9.0909090909090904E-5</v>
      </c>
      <c r="P488">
        <f>E488/L488</f>
        <v>50</v>
      </c>
      <c r="Q488" s="13" t="s">
        <v>8313</v>
      </c>
      <c r="R488" t="s">
        <v>8314</v>
      </c>
      <c r="S488" s="17">
        <f>(((J488/60)/60)/24)+DATE(1970,1,1)+(-5/24)</f>
        <v>41761.734247685185</v>
      </c>
      <c r="T488" s="17">
        <f>(((I488/60)/60)/24)+DATE(1970,1,1)+(-5/24)</f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>E489/D489</f>
        <v>0</v>
      </c>
      <c r="P489" t="e">
        <f>E489/L489</f>
        <v>#DIV/0!</v>
      </c>
      <c r="Q489" s="13" t="s">
        <v>8313</v>
      </c>
      <c r="R489" t="s">
        <v>8330</v>
      </c>
      <c r="S489" s="17">
        <f>(((J489/60)/60)/24)+DATE(1970,1,1)+(-5/24)</f>
        <v>42669.386504629627</v>
      </c>
      <c r="T489" s="17">
        <f>(((I489/60)/60)/24)+DATE(1970,1,1)+(-5/24)</f>
        <v>42729.428171296291</v>
      </c>
    </row>
    <row r="490" spans="1:20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>E490/D490</f>
        <v>0</v>
      </c>
      <c r="P490" t="e">
        <f>E490/L490</f>
        <v>#DIV/0!</v>
      </c>
      <c r="Q490" s="13" t="s">
        <v>8309</v>
      </c>
      <c r="R490" t="s">
        <v>8310</v>
      </c>
      <c r="S490" s="17">
        <f>(((J490/60)/60)/24)+DATE(1970,1,1)+(-5/24)</f>
        <v>42713.84606481481</v>
      </c>
      <c r="T490" s="17">
        <f>(((I490/60)/60)/24)+DATE(1970,1,1)+(-5/24)</f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>E491/D491</f>
        <v>2.8667813379201833E-3</v>
      </c>
      <c r="P491">
        <f>E491/L491</f>
        <v>71.666666666666671</v>
      </c>
      <c r="Q491" s="13" t="s">
        <v>8313</v>
      </c>
      <c r="R491" t="s">
        <v>8330</v>
      </c>
      <c r="S491" s="17">
        <f>(((J491/60)/60)/24)+DATE(1970,1,1)+(-5/24)</f>
        <v>40882.273333333331</v>
      </c>
      <c r="T491" s="17">
        <f>(((I491/60)/60)/24)+DATE(1970,1,1)+(-5/24)</f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>E492/D492</f>
        <v>0</v>
      </c>
      <c r="P492" t="e">
        <f>E492/L492</f>
        <v>#DIV/0!</v>
      </c>
      <c r="Q492" s="13" t="s">
        <v>8316</v>
      </c>
      <c r="R492" t="s">
        <v>8317</v>
      </c>
      <c r="S492" s="17">
        <f>(((J492/60)/60)/24)+DATE(1970,1,1)+(-5/24)</f>
        <v>41113.760243055556</v>
      </c>
      <c r="T492" s="17">
        <f>(((I492/60)/60)/24)+DATE(1970,1,1)+(-5/24)</f>
        <v>41143.760243055556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>E493/D493</f>
        <v>0</v>
      </c>
      <c r="P493" t="e">
        <f>E493/L493</f>
        <v>#DIV/0!</v>
      </c>
      <c r="Q493" s="13" t="s">
        <v>8313</v>
      </c>
      <c r="R493" t="s">
        <v>8314</v>
      </c>
      <c r="S493" s="17">
        <f>(((J493/60)/60)/24)+DATE(1970,1,1)+(-5/24)</f>
        <v>42366.774293981485</v>
      </c>
      <c r="T493" s="17">
        <f>(((I493/60)/60)/24)+DATE(1970,1,1)+(-5/24)</f>
        <v>42396.774293981485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>E494/D494</f>
        <v>0</v>
      </c>
      <c r="P494" t="e">
        <f>E494/L494</f>
        <v>#DIV/0!</v>
      </c>
      <c r="Q494" s="13" t="s">
        <v>8327</v>
      </c>
      <c r="R494" t="s">
        <v>8328</v>
      </c>
      <c r="S494" s="17">
        <f>(((J494/60)/60)/24)+DATE(1970,1,1)+(-5/24)</f>
        <v>42595.826736111114</v>
      </c>
      <c r="T494" s="17">
        <f>(((I494/60)/60)/24)+DATE(1970,1,1)+(-5/24)</f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>E495/D495</f>
        <v>0</v>
      </c>
      <c r="P495" t="e">
        <f>E495/L495</f>
        <v>#DIV/0!</v>
      </c>
      <c r="Q495" s="13" t="s">
        <v>8309</v>
      </c>
      <c r="R495" t="s">
        <v>8315</v>
      </c>
      <c r="S495" s="17">
        <f>(((J495/60)/60)/24)+DATE(1970,1,1)+(-5/24)</f>
        <v>42114.517800925918</v>
      </c>
      <c r="T495" s="17">
        <f>(((I495/60)/60)/24)+DATE(1970,1,1)+(-5/24)</f>
        <v>42144.517800925918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>E496/D496</f>
        <v>1.5499999999999999E-3</v>
      </c>
      <c r="P496">
        <f>E496/L496</f>
        <v>10.333333333333334</v>
      </c>
      <c r="Q496" s="13" t="s">
        <v>8316</v>
      </c>
      <c r="R496" t="s">
        <v>8317</v>
      </c>
      <c r="S496" s="17">
        <f>(((J496/60)/60)/24)+DATE(1970,1,1)+(-5/24)</f>
        <v>41799.62228009259</v>
      </c>
      <c r="T496" s="17">
        <f>(((I496/60)/60)/24)+DATE(1970,1,1)+(-5/24)</f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>E497/D497</f>
        <v>0</v>
      </c>
      <c r="P497" t="e">
        <f>E497/L497</f>
        <v>#DIV/0!</v>
      </c>
      <c r="Q497" s="13" t="s">
        <v>8313</v>
      </c>
      <c r="R497" t="s">
        <v>8334</v>
      </c>
      <c r="S497" s="17">
        <f>(((J497/60)/60)/24)+DATE(1970,1,1)+(-5/24)</f>
        <v>42171.619270833333</v>
      </c>
      <c r="T497" s="17">
        <f>(((I497/60)/60)/24)+DATE(1970,1,1)+(-5/24)</f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>E498/D498</f>
        <v>1.6666666666666667E-5</v>
      </c>
      <c r="P498">
        <f>E498/L498</f>
        <v>1</v>
      </c>
      <c r="Q498" s="13" t="s">
        <v>8316</v>
      </c>
      <c r="R498" t="s">
        <v>8317</v>
      </c>
      <c r="S498" s="17">
        <f>(((J498/60)/60)/24)+DATE(1970,1,1)+(-5/24)</f>
        <v>41620.723078703704</v>
      </c>
      <c r="T498" s="17">
        <f>(((I498/60)/60)/24)+DATE(1970,1,1)+(-5/24)</f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>E499/D499</f>
        <v>6.6964285714285711E-3</v>
      </c>
      <c r="P499">
        <f>E499/L499</f>
        <v>10</v>
      </c>
      <c r="Q499" s="13" t="s">
        <v>8322</v>
      </c>
      <c r="R499" t="s">
        <v>8332</v>
      </c>
      <c r="S499" s="17">
        <f>(((J499/60)/60)/24)+DATE(1970,1,1)+(-5/24)</f>
        <v>41944.829456018517</v>
      </c>
      <c r="T499" s="17">
        <f>(((I499/60)/60)/24)+DATE(1970,1,1)+(-5/24)</f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>E500/D500</f>
        <v>4.5985132395404561E-2</v>
      </c>
      <c r="P500">
        <f>E500/L500</f>
        <v>136.09090909090909</v>
      </c>
      <c r="Q500" s="13" t="s">
        <v>8309</v>
      </c>
      <c r="R500" t="s">
        <v>8318</v>
      </c>
      <c r="S500" s="17">
        <f>(((J500/60)/60)/24)+DATE(1970,1,1)+(-5/24)</f>
        <v>40858.553807870368</v>
      </c>
      <c r="T500" s="17">
        <f>(((I500/60)/60)/24)+DATE(1970,1,1)+(-5/24)</f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>E501/D501</f>
        <v>9.5500000000000002E-2</v>
      </c>
      <c r="P501">
        <f>E501/L501</f>
        <v>73.461538461538467</v>
      </c>
      <c r="Q501" s="13" t="s">
        <v>8309</v>
      </c>
      <c r="R501" t="s">
        <v>8310</v>
      </c>
      <c r="S501" s="17">
        <f>(((J501/60)/60)/24)+DATE(1970,1,1)+(-5/24)</f>
        <v>40043.687129629623</v>
      </c>
      <c r="T501" s="17">
        <f>(((I501/60)/60)/24)+DATE(1970,1,1)+(-5/24)</f>
        <v>40098.665972222218</v>
      </c>
    </row>
    <row r="502" spans="1:20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>E502/D502</f>
        <v>3.307692307692308E-2</v>
      </c>
      <c r="P502">
        <f>E502/L502</f>
        <v>53.75</v>
      </c>
      <c r="Q502" s="13" t="s">
        <v>8316</v>
      </c>
      <c r="R502" t="s">
        <v>8329</v>
      </c>
      <c r="S502" s="17">
        <f>(((J502/60)/60)/24)+DATE(1970,1,1)+(-5/24)</f>
        <v>40247.677673611113</v>
      </c>
      <c r="T502" s="17">
        <f>(((I502/60)/60)/24)+DATE(1970,1,1)+(-5/24)</f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>E503/D503</f>
        <v>0</v>
      </c>
      <c r="P503" t="e">
        <f>E503/L503</f>
        <v>#DIV/0!</v>
      </c>
      <c r="Q503" s="13" t="s">
        <v>8316</v>
      </c>
      <c r="R503" t="s">
        <v>8317</v>
      </c>
      <c r="S503" s="17">
        <f>(((J503/60)/60)/24)+DATE(1970,1,1)+(-5/24)</f>
        <v>40703.026053240741</v>
      </c>
      <c r="T503" s="17">
        <f>(((I503/60)/60)/24)+DATE(1970,1,1)+(-5/24)</f>
        <v>40733.026053240741</v>
      </c>
    </row>
    <row r="504" spans="1:20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>E504/D504</f>
        <v>1.15E-2</v>
      </c>
      <c r="P504">
        <f>E504/L504</f>
        <v>57.5</v>
      </c>
      <c r="Q504" s="13" t="s">
        <v>8316</v>
      </c>
      <c r="R504" t="s">
        <v>8337</v>
      </c>
      <c r="S504" s="17">
        <f>(((J504/60)/60)/24)+DATE(1970,1,1)+(-5/24)</f>
        <v>40956.345196759255</v>
      </c>
      <c r="T504" s="17">
        <f>(((I504/60)/60)/24)+DATE(1970,1,1)+(-5/24)</f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>E505/D505</f>
        <v>1.7538461538461537E-2</v>
      </c>
      <c r="P505">
        <f>E505/L505</f>
        <v>12.666666666666666</v>
      </c>
      <c r="Q505" s="13" t="s">
        <v>8313</v>
      </c>
      <c r="R505" t="s">
        <v>8321</v>
      </c>
      <c r="S505" s="17">
        <f>(((J505/60)/60)/24)+DATE(1970,1,1)+(-5/24)</f>
        <v>41991.318321759252</v>
      </c>
      <c r="T505" s="17">
        <f>(((I505/60)/60)/24)+DATE(1970,1,1)+(-5/24)</f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>E506/D506</f>
        <v>1.3673469387755101E-2</v>
      </c>
      <c r="P506">
        <f>E506/L506</f>
        <v>67</v>
      </c>
      <c r="Q506" s="13" t="s">
        <v>8313</v>
      </c>
      <c r="R506" t="s">
        <v>8314</v>
      </c>
      <c r="S506" s="17">
        <f>(((J506/60)/60)/24)+DATE(1970,1,1)+(-5/24)</f>
        <v>40949.775312499994</v>
      </c>
      <c r="T506" s="17">
        <f>(((I506/60)/60)/24)+DATE(1970,1,1)+(-5/24)</f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>E507/D507</f>
        <v>4.3333333333333331E-3</v>
      </c>
      <c r="P507">
        <f>E507/L507</f>
        <v>3.7142857142857144</v>
      </c>
      <c r="Q507" s="13" t="s">
        <v>8313</v>
      </c>
      <c r="R507" t="s">
        <v>8314</v>
      </c>
      <c r="S507" s="17">
        <f>(((J507/60)/60)/24)+DATE(1970,1,1)+(-5/24)</f>
        <v>42317.889884259253</v>
      </c>
      <c r="T507" s="17">
        <f>(((I507/60)/60)/24)+DATE(1970,1,1)+(-5/24)</f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>E508/D508</f>
        <v>1.25E-3</v>
      </c>
      <c r="P508">
        <f>E508/L508</f>
        <v>250</v>
      </c>
      <c r="Q508" s="13" t="s">
        <v>8316</v>
      </c>
      <c r="R508" t="s">
        <v>8317</v>
      </c>
      <c r="S508" s="17">
        <f>(((J508/60)/60)/24)+DATE(1970,1,1)+(-5/24)</f>
        <v>41466.343981481477</v>
      </c>
      <c r="T508" s="17">
        <f>(((I508/60)/60)/24)+DATE(1970,1,1)+(-5/24)</f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>E509/D509</f>
        <v>3.2000000000000001E-2</v>
      </c>
      <c r="P509">
        <f>E509/L509</f>
        <v>64</v>
      </c>
      <c r="Q509" s="13" t="s">
        <v>8319</v>
      </c>
      <c r="R509" t="s">
        <v>8333</v>
      </c>
      <c r="S509" s="17">
        <f>(((J509/60)/60)/24)+DATE(1970,1,1)+(-5/24)</f>
        <v>41156.750659722216</v>
      </c>
      <c r="T509" s="17">
        <f>(((I509/60)/60)/24)+DATE(1970,1,1)+(-5/24)</f>
        <v>41201.750659722216</v>
      </c>
    </row>
    <row r="510" spans="1:20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>E510/D510</f>
        <v>8.0000000000000002E-3</v>
      </c>
      <c r="P510">
        <f>E510/L510</f>
        <v>133.33333333333334</v>
      </c>
      <c r="Q510" s="13" t="s">
        <v>8316</v>
      </c>
      <c r="R510" t="s">
        <v>8317</v>
      </c>
      <c r="S510" s="17">
        <f>(((J510/60)/60)/24)+DATE(1970,1,1)+(-5/24)</f>
        <v>40994.815983796296</v>
      </c>
      <c r="T510" s="17">
        <f>(((I510/60)/60)/24)+DATE(1970,1,1)+(-5/24)</f>
        <v>41054.384722222218</v>
      </c>
    </row>
    <row r="511" spans="1:20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>E511/D511</f>
        <v>2E-3</v>
      </c>
      <c r="P511">
        <f>E511/L511</f>
        <v>10</v>
      </c>
      <c r="Q511" s="13" t="s">
        <v>8319</v>
      </c>
      <c r="R511" t="s">
        <v>8333</v>
      </c>
      <c r="S511" s="17">
        <f>(((J511/60)/60)/24)+DATE(1970,1,1)+(-5/24)</f>
        <v>42153.423263888886</v>
      </c>
      <c r="T511" s="17">
        <f>(((I511/60)/60)/24)+DATE(1970,1,1)+(-5/24)</f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>E512/D512</f>
        <v>0</v>
      </c>
      <c r="P512" t="e">
        <f>E512/L512</f>
        <v>#DIV/0!</v>
      </c>
      <c r="Q512" s="13" t="s">
        <v>8319</v>
      </c>
      <c r="R512" t="s">
        <v>8333</v>
      </c>
      <c r="S512" s="17">
        <f>(((J512/60)/60)/24)+DATE(1970,1,1)+(-5/24)</f>
        <v>42399.968043981477</v>
      </c>
      <c r="T512" s="17">
        <f>(((I512/60)/60)/24)+DATE(1970,1,1)+(-5/24)</f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>E513/D513</f>
        <v>0.03</v>
      </c>
      <c r="P513">
        <f>E513/L513</f>
        <v>30</v>
      </c>
      <c r="Q513" s="13" t="s">
        <v>8319</v>
      </c>
      <c r="R513" t="s">
        <v>8331</v>
      </c>
      <c r="S513" s="17">
        <f>(((J513/60)/60)/24)+DATE(1970,1,1)+(-5/24)</f>
        <v>41340.09469907407</v>
      </c>
      <c r="T513" s="17">
        <f>(((I513/60)/60)/24)+DATE(1970,1,1)+(-5/24)</f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>E514/D514</f>
        <v>1.3749999999999999E-3</v>
      </c>
      <c r="P514">
        <f>E514/L514</f>
        <v>5.5</v>
      </c>
      <c r="Q514" s="13" t="s">
        <v>8316</v>
      </c>
      <c r="R514" t="s">
        <v>8317</v>
      </c>
      <c r="S514" s="17">
        <f>(((J514/60)/60)/24)+DATE(1970,1,1)+(-5/24)</f>
        <v>42649.533877314818</v>
      </c>
      <c r="T514" s="17">
        <f>(((I514/60)/60)/24)+DATE(1970,1,1)+(-5/24)</f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>E515/D515</f>
        <v>0.13924</v>
      </c>
      <c r="P515">
        <f>E515/L515</f>
        <v>102.38235294117646</v>
      </c>
      <c r="Q515" s="13" t="s">
        <v>8313</v>
      </c>
      <c r="R515" t="s">
        <v>8321</v>
      </c>
      <c r="S515" s="17">
        <f>(((J515/60)/60)/24)+DATE(1970,1,1)+(-5/24)</f>
        <v>42552.445659722223</v>
      </c>
      <c r="T515" s="17">
        <f>(((I515/60)/60)/24)+DATE(1970,1,1)+(-5/24)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>E516/D516</f>
        <v>3.3333333333333333E-2</v>
      </c>
      <c r="P516">
        <f>E516/L516</f>
        <v>16.666666666666668</v>
      </c>
      <c r="Q516" s="13" t="s">
        <v>8319</v>
      </c>
      <c r="R516" t="s">
        <v>8331</v>
      </c>
      <c r="S516" s="17">
        <f>(((J516/60)/60)/24)+DATE(1970,1,1)+(-5/24)</f>
        <v>41830.405636574069</v>
      </c>
      <c r="T516" s="17">
        <f>(((I516/60)/60)/24)+DATE(1970,1,1)+(-5/24)</f>
        <v>41860.405636574069</v>
      </c>
    </row>
    <row r="517" spans="1:20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>E517/D517</f>
        <v>0.25413402061855672</v>
      </c>
      <c r="P517">
        <f>E517/L517</f>
        <v>725.02941176470586</v>
      </c>
      <c r="Q517" s="13" t="s">
        <v>8309</v>
      </c>
      <c r="R517" t="s">
        <v>8315</v>
      </c>
      <c r="S517" s="17">
        <f>(((J517/60)/60)/24)+DATE(1970,1,1)+(-5/24)</f>
        <v>42327.282418981478</v>
      </c>
      <c r="T517" s="17">
        <f>(((I517/60)/60)/24)+DATE(1970,1,1)+(-5/24)</f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>E518/D518</f>
        <v>0</v>
      </c>
      <c r="P518" t="e">
        <f>E518/L518</f>
        <v>#DIV/0!</v>
      </c>
      <c r="Q518" s="13" t="s">
        <v>8309</v>
      </c>
      <c r="R518" t="s">
        <v>8318</v>
      </c>
      <c r="S518" s="17">
        <f>(((J518/60)/60)/24)+DATE(1970,1,1)+(-5/24)</f>
        <v>42091.570370370369</v>
      </c>
      <c r="T518" s="17">
        <f>(((I518/60)/60)/24)+DATE(1970,1,1)+(-5/24)</f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>E519/D519</f>
        <v>1.3666666666666667E-2</v>
      </c>
      <c r="P519">
        <f>E519/L519</f>
        <v>68.333333333333329</v>
      </c>
      <c r="Q519" s="13" t="s">
        <v>8316</v>
      </c>
      <c r="R519" t="s">
        <v>8317</v>
      </c>
      <c r="S519" s="17">
        <f>(((J519/60)/60)/24)+DATE(1970,1,1)+(-5/24)</f>
        <v>42738.406956018516</v>
      </c>
      <c r="T519" s="17">
        <f>(((I519/60)/60)/24)+DATE(1970,1,1)+(-5/24)</f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>E520/D520</f>
        <v>0</v>
      </c>
      <c r="P520" t="e">
        <f>E520/L520</f>
        <v>#DIV/0!</v>
      </c>
      <c r="Q520" s="13" t="s">
        <v>8316</v>
      </c>
      <c r="R520" t="s">
        <v>8317</v>
      </c>
      <c r="S520" s="17">
        <f>(((J520/60)/60)/24)+DATE(1970,1,1)+(-5/24)</f>
        <v>42223.407685185179</v>
      </c>
      <c r="T520" s="17">
        <f>(((I520/60)/60)/24)+DATE(1970,1,1)+(-5/24)</f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>E521/D521</f>
        <v>0.22881426547787684</v>
      </c>
      <c r="P521">
        <f>E521/L521</f>
        <v>39.228571428571428</v>
      </c>
      <c r="Q521" s="13" t="s">
        <v>8311</v>
      </c>
      <c r="R521" t="s">
        <v>8312</v>
      </c>
      <c r="S521" s="17">
        <f>(((J521/60)/60)/24)+DATE(1970,1,1)+(-5/24)</f>
        <v>41218.183113425926</v>
      </c>
      <c r="T521" s="17">
        <f>(((I521/60)/60)/24)+DATE(1970,1,1)+(-5/24)</f>
        <v>41248.183113425926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>E522/D522</f>
        <v>1.0209999999999999</v>
      </c>
      <c r="P522">
        <f>E522/L522</f>
        <v>150.14705882352942</v>
      </c>
      <c r="Q522" s="13" t="s">
        <v>8319</v>
      </c>
      <c r="R522" t="s">
        <v>8320</v>
      </c>
      <c r="S522" s="17">
        <f>(((J522/60)/60)/24)+DATE(1970,1,1)+(-5/24)</f>
        <v>42318.493761574071</v>
      </c>
      <c r="T522" s="17">
        <f>(((I522/60)/60)/24)+DATE(1970,1,1)+(-5/24)</f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>E523/D523</f>
        <v>1.0464</v>
      </c>
      <c r="P523">
        <f>E523/L523</f>
        <v>93.428571428571431</v>
      </c>
      <c r="Q523" s="13" t="s">
        <v>8319</v>
      </c>
      <c r="R523" t="s">
        <v>8320</v>
      </c>
      <c r="S523" s="17">
        <f>(((J523/60)/60)/24)+DATE(1970,1,1)+(-5/24)</f>
        <v>42645.884479166663</v>
      </c>
      <c r="T523" s="17">
        <f>(((I523/60)/60)/24)+DATE(1970,1,1)+(-5/24)</f>
        <v>42674.999305555553</v>
      </c>
    </row>
    <row r="524" spans="1:20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>E524/D524</f>
        <v>1.1466666666666667</v>
      </c>
      <c r="P524">
        <f>E524/L524</f>
        <v>110.96774193548387</v>
      </c>
      <c r="Q524" s="13" t="s">
        <v>8316</v>
      </c>
      <c r="R524" t="s">
        <v>8317</v>
      </c>
      <c r="S524" s="17">
        <f>(((J524/60)/60)/24)+DATE(1970,1,1)+(-5/24)</f>
        <v>42429.832465277774</v>
      </c>
      <c r="T524" s="17">
        <f>(((I524/60)/60)/24)+DATE(1970,1,1)+(-5/24)</f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>E525/D525</f>
        <v>1.206</v>
      </c>
      <c r="P525">
        <f>E525/L525</f>
        <v>71.785714285714292</v>
      </c>
      <c r="Q525" s="13" t="s">
        <v>8316</v>
      </c>
      <c r="R525" t="s">
        <v>8317</v>
      </c>
      <c r="S525" s="17">
        <f>(((J525/60)/60)/24)+DATE(1970,1,1)+(-5/24)</f>
        <v>42237.924490740734</v>
      </c>
      <c r="T525" s="17">
        <f>(((I525/60)/60)/24)+DATE(1970,1,1)+(-5/24)</f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>E526/D526</f>
        <v>1.0867285714285715</v>
      </c>
      <c r="P526">
        <f>E526/L526</f>
        <v>29.258076923076924</v>
      </c>
      <c r="Q526" s="13" t="s">
        <v>8309</v>
      </c>
      <c r="R526" t="s">
        <v>8310</v>
      </c>
      <c r="S526" s="17">
        <f>(((J526/60)/60)/24)+DATE(1970,1,1)+(-5/24)</f>
        <v>42492.508900462963</v>
      </c>
      <c r="T526" s="17">
        <f>(((I526/60)/60)/24)+DATE(1970,1,1)+(-5/24)</f>
        <v>42522.508900462963</v>
      </c>
    </row>
    <row r="527" spans="1:20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>E527/D527</f>
        <v>1</v>
      </c>
      <c r="P527">
        <f>E527/L527</f>
        <v>1000</v>
      </c>
      <c r="Q527" s="13" t="s">
        <v>8316</v>
      </c>
      <c r="R527" t="s">
        <v>8317</v>
      </c>
      <c r="S527" s="17">
        <f>(((J527/60)/60)/24)+DATE(1970,1,1)+(-5/24)</f>
        <v>41850.192604166667</v>
      </c>
      <c r="T527" s="17">
        <f>(((I527/60)/60)/24)+DATE(1970,1,1)+(-5/24)</f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>E528/D528</f>
        <v>1.1399999999999999</v>
      </c>
      <c r="P528">
        <f>E528/L528</f>
        <v>74.347826086956516</v>
      </c>
      <c r="Q528" s="13" t="s">
        <v>8316</v>
      </c>
      <c r="R528" t="s">
        <v>8317</v>
      </c>
      <c r="S528" s="17">
        <f>(((J528/60)/60)/24)+DATE(1970,1,1)+(-5/24)</f>
        <v>42192.383611111109</v>
      </c>
      <c r="T528" s="17">
        <f>(((I528/60)/60)/24)+DATE(1970,1,1)+(-5/24)</f>
        <v>42223.499999999993</v>
      </c>
    </row>
    <row r="529" spans="1:20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>E529/D529</f>
        <v>1.0085</v>
      </c>
      <c r="P529">
        <f>E529/L529</f>
        <v>63.829113924050631</v>
      </c>
      <c r="Q529" s="13" t="s">
        <v>8309</v>
      </c>
      <c r="R529" t="s">
        <v>8315</v>
      </c>
      <c r="S529" s="17">
        <f>(((J529/60)/60)/24)+DATE(1970,1,1)+(-5/24)</f>
        <v>42752.997291666667</v>
      </c>
      <c r="T529" s="17">
        <f>(((I529/60)/60)/24)+DATE(1970,1,1)+(-5/24)</f>
        <v>42783.461805555555</v>
      </c>
    </row>
    <row r="530" spans="1:20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>E530/D530</f>
        <v>1.1565217391304348</v>
      </c>
      <c r="P530">
        <f>E530/L530</f>
        <v>44.333333333333336</v>
      </c>
      <c r="Q530" s="13" t="s">
        <v>8313</v>
      </c>
      <c r="R530" t="s">
        <v>8321</v>
      </c>
      <c r="S530" s="17">
        <f>(((J530/60)/60)/24)+DATE(1970,1,1)+(-5/24)</f>
        <v>42155.71188657407</v>
      </c>
      <c r="T530" s="17">
        <f>(((I530/60)/60)/24)+DATE(1970,1,1)+(-5/24)</f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>E531/D531</f>
        <v>1.3041666666666667</v>
      </c>
      <c r="P531">
        <f>E531/L531</f>
        <v>86.944444444444443</v>
      </c>
      <c r="Q531" s="13" t="s">
        <v>8316</v>
      </c>
      <c r="R531" t="s">
        <v>8317</v>
      </c>
      <c r="S531" s="17">
        <f>(((J531/60)/60)/24)+DATE(1970,1,1)+(-5/24)</f>
        <v>42724.822847222218</v>
      </c>
      <c r="T531" s="17">
        <f>(((I531/60)/60)/24)+DATE(1970,1,1)+(-5/24)</f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>E532/D532</f>
        <v>1.0778267254038179</v>
      </c>
      <c r="P532">
        <f>E532/L532</f>
        <v>126.55172413793103</v>
      </c>
      <c r="Q532" s="13" t="s">
        <v>8319</v>
      </c>
      <c r="R532" t="s">
        <v>8331</v>
      </c>
      <c r="S532" s="17">
        <f>(((J532/60)/60)/24)+DATE(1970,1,1)+(-5/24)</f>
        <v>42157.382731481477</v>
      </c>
      <c r="T532" s="17">
        <f>(((I532/60)/60)/24)+DATE(1970,1,1)+(-5/24)</f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>E533/D533</f>
        <v>1</v>
      </c>
      <c r="P533">
        <f>E533/L533</f>
        <v>129.03225806451613</v>
      </c>
      <c r="Q533" s="13" t="s">
        <v>8316</v>
      </c>
      <c r="R533" t="s">
        <v>8317</v>
      </c>
      <c r="S533" s="17">
        <f>(((J533/60)/60)/24)+DATE(1970,1,1)+(-5/24)</f>
        <v>42675.856817129628</v>
      </c>
      <c r="T533" s="17">
        <f>(((I533/60)/60)/24)+DATE(1970,1,1)+(-5/24)</f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>E534/D534</f>
        <v>1.2324999999999999</v>
      </c>
      <c r="P534">
        <f>E534/L534</f>
        <v>71.242774566473983</v>
      </c>
      <c r="Q534" s="13" t="s">
        <v>8316</v>
      </c>
      <c r="R534" t="s">
        <v>8317</v>
      </c>
      <c r="S534" s="17">
        <f>(((J534/60)/60)/24)+DATE(1970,1,1)+(-5/24)</f>
        <v>42472.798703703702</v>
      </c>
      <c r="T534" s="17">
        <f>(((I534/60)/60)/24)+DATE(1970,1,1)+(-5/24)</f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>E535/D535</f>
        <v>1.002</v>
      </c>
      <c r="P535">
        <f>E535/L535</f>
        <v>117.88235294117646</v>
      </c>
      <c r="Q535" s="13" t="s">
        <v>8324</v>
      </c>
      <c r="R535" t="s">
        <v>8325</v>
      </c>
      <c r="S535" s="17">
        <f>(((J535/60)/60)/24)+DATE(1970,1,1)+(-5/24)</f>
        <v>42482.226446759254</v>
      </c>
      <c r="T535" s="17">
        <f>(((I535/60)/60)/24)+DATE(1970,1,1)+(-5/24)</f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>E536/D536</f>
        <v>1.0466666666666666</v>
      </c>
      <c r="P536">
        <f>E536/L536</f>
        <v>327.08333333333331</v>
      </c>
      <c r="Q536" s="13" t="s">
        <v>8322</v>
      </c>
      <c r="R536" t="s">
        <v>8323</v>
      </c>
      <c r="S536" s="17">
        <f>(((J536/60)/60)/24)+DATE(1970,1,1)+(-5/24)</f>
        <v>42270.602662037032</v>
      </c>
      <c r="T536" s="17">
        <f>(((I536/60)/60)/24)+DATE(1970,1,1)+(-5/24)</f>
        <v>42309.749999999993</v>
      </c>
    </row>
    <row r="537" spans="1:20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>E537/D537</f>
        <v>1.0249999999999999</v>
      </c>
      <c r="P537">
        <f>E537/L537</f>
        <v>34.745762711864408</v>
      </c>
      <c r="Q537" s="13" t="s">
        <v>8313</v>
      </c>
      <c r="R537" t="s">
        <v>8314</v>
      </c>
      <c r="S537" s="17">
        <f>(((J537/60)/60)/24)+DATE(1970,1,1)+(-5/24)</f>
        <v>42711.336863425917</v>
      </c>
      <c r="T537" s="17">
        <f>(((I537/60)/60)/24)+DATE(1970,1,1)+(-5/24)</f>
        <v>42741.336863425917</v>
      </c>
    </row>
    <row r="538" spans="1:20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>E538/D538</f>
        <v>1.1825757575757576</v>
      </c>
      <c r="P538">
        <f>E538/L538</f>
        <v>100.06410256410257</v>
      </c>
      <c r="Q538" s="13" t="s">
        <v>8313</v>
      </c>
      <c r="R538" t="s">
        <v>8314</v>
      </c>
      <c r="S538" s="17">
        <f>(((J538/60)/60)/24)+DATE(1970,1,1)+(-5/24)</f>
        <v>42179.136655092596</v>
      </c>
      <c r="T538" s="17">
        <f>(((I538/60)/60)/24)+DATE(1970,1,1)+(-5/24)</f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>E539/D539</f>
        <v>1.2050000000000001</v>
      </c>
      <c r="P539">
        <f>E539/L539</f>
        <v>40.847457627118644</v>
      </c>
      <c r="Q539" s="13" t="s">
        <v>8316</v>
      </c>
      <c r="R539" t="s">
        <v>8317</v>
      </c>
      <c r="S539" s="17">
        <f>(((J539/60)/60)/24)+DATE(1970,1,1)+(-5/24)</f>
        <v>42282.560081018521</v>
      </c>
      <c r="T539" s="17">
        <f>(((I539/60)/60)/24)+DATE(1970,1,1)+(-5/24)</f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>E540/D540</f>
        <v>3.0242</v>
      </c>
      <c r="P540">
        <f>E540/L540</f>
        <v>252.01666666666668</v>
      </c>
      <c r="Q540" s="13" t="s">
        <v>8316</v>
      </c>
      <c r="R540" t="s">
        <v>8317</v>
      </c>
      <c r="S540" s="17">
        <f>(((J540/60)/60)/24)+DATE(1970,1,1)+(-5/24)</f>
        <v>42473.586377314808</v>
      </c>
      <c r="T540" s="17">
        <f>(((I540/60)/60)/24)+DATE(1970,1,1)+(-5/24)</f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>E541/D541</f>
        <v>1.00644</v>
      </c>
      <c r="P541">
        <f>E541/L541</f>
        <v>25.161000000000001</v>
      </c>
      <c r="Q541" s="13" t="s">
        <v>8309</v>
      </c>
      <c r="R541" t="s">
        <v>8310</v>
      </c>
      <c r="S541" s="17">
        <f>(((J541/60)/60)/24)+DATE(1970,1,1)+(-5/24)</f>
        <v>42534.841516203705</v>
      </c>
      <c r="T541" s="17">
        <f>(((I541/60)/60)/24)+DATE(1970,1,1)+(-5/24)</f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>E542/D542</f>
        <v>6.666666666666667E-5</v>
      </c>
      <c r="P542">
        <f>E542/L542</f>
        <v>1</v>
      </c>
      <c r="Q542" s="13" t="s">
        <v>8316</v>
      </c>
      <c r="R542" t="s">
        <v>8317</v>
      </c>
      <c r="S542" s="17">
        <f>(((J542/60)/60)/24)+DATE(1970,1,1)+(-5/24)</f>
        <v>42009.608865740738</v>
      </c>
      <c r="T542" s="17">
        <f>(((I542/60)/60)/24)+DATE(1970,1,1)+(-5/24)</f>
        <v>42039.608865740738</v>
      </c>
    </row>
    <row r="543" spans="1:20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>E543/D543</f>
        <v>5.5555555555555558E-3</v>
      </c>
      <c r="P543">
        <f>E543/L543</f>
        <v>25</v>
      </c>
      <c r="Q543" s="13" t="s">
        <v>8316</v>
      </c>
      <c r="R543" t="s">
        <v>8317</v>
      </c>
      <c r="S543" s="17">
        <f>(((J543/60)/60)/24)+DATE(1970,1,1)+(-5/24)</f>
        <v>42275.838356481479</v>
      </c>
      <c r="T543" s="17">
        <f>(((I543/60)/60)/24)+DATE(1970,1,1)+(-5/24)</f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>E544/D544</f>
        <v>3.9999999999999998E-6</v>
      </c>
      <c r="P544">
        <f>E544/L544</f>
        <v>1</v>
      </c>
      <c r="Q544" s="13" t="s">
        <v>8316</v>
      </c>
      <c r="R544" t="s">
        <v>8317</v>
      </c>
      <c r="S544" s="17">
        <f>(((J544/60)/60)/24)+DATE(1970,1,1)+(-5/24)</f>
        <v>42433.529120370367</v>
      </c>
      <c r="T544" s="17">
        <f>(((I544/60)/60)/24)+DATE(1970,1,1)+(-5/24)</f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>E545/D545</f>
        <v>3.1818181818181819E-3</v>
      </c>
      <c r="P545">
        <f>E545/L545</f>
        <v>35</v>
      </c>
      <c r="Q545" s="13" t="s">
        <v>8316</v>
      </c>
      <c r="R545" t="s">
        <v>8317</v>
      </c>
      <c r="S545" s="17">
        <f>(((J545/60)/60)/24)+DATE(1970,1,1)+(-5/24)</f>
        <v>41913.88381944444</v>
      </c>
      <c r="T545" s="17">
        <f>(((I545/60)/60)/24)+DATE(1970,1,1)+(-5/24)</f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>E546/D546</f>
        <v>1.2E-2</v>
      </c>
      <c r="P546">
        <f>E546/L546</f>
        <v>3</v>
      </c>
      <c r="Q546" s="13" t="s">
        <v>8313</v>
      </c>
      <c r="R546" t="s">
        <v>8314</v>
      </c>
      <c r="S546" s="17">
        <f>(((J546/60)/60)/24)+DATE(1970,1,1)+(-5/24)</f>
        <v>42525.448611111111</v>
      </c>
      <c r="T546" s="17">
        <f>(((I546/60)/60)/24)+DATE(1970,1,1)+(-5/24)</f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>E547/D547</f>
        <v>0.27383999999999997</v>
      </c>
      <c r="P547">
        <f>E547/L547</f>
        <v>402.70588235294116</v>
      </c>
      <c r="Q547" s="13" t="s">
        <v>8313</v>
      </c>
      <c r="R547" t="s">
        <v>8314</v>
      </c>
      <c r="S547" s="17">
        <f>(((J547/60)/60)/24)+DATE(1970,1,1)+(-5/24)</f>
        <v>42283.38413194444</v>
      </c>
      <c r="T547" s="17">
        <f>(((I547/60)/60)/24)+DATE(1970,1,1)+(-5/24)</f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>E548/D548</f>
        <v>8.6666666666666663E-4</v>
      </c>
      <c r="P548">
        <f>E548/L548</f>
        <v>26</v>
      </c>
      <c r="Q548" s="13" t="s">
        <v>8316</v>
      </c>
      <c r="R548" t="s">
        <v>8317</v>
      </c>
      <c r="S548" s="17">
        <f>(((J548/60)/60)/24)+DATE(1970,1,1)+(-5/24)</f>
        <v>42249.459664351853</v>
      </c>
      <c r="T548" s="17">
        <f>(((I548/60)/60)/24)+DATE(1970,1,1)+(-5/24)</f>
        <v>42294.459664351853</v>
      </c>
    </row>
    <row r="549" spans="1:20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>E549/D549</f>
        <v>0</v>
      </c>
      <c r="P549" t="e">
        <f>E549/L549</f>
        <v>#DIV/0!</v>
      </c>
      <c r="Q549" s="13" t="s">
        <v>8319</v>
      </c>
      <c r="R549" t="s">
        <v>8331</v>
      </c>
      <c r="S549" s="17">
        <f>(((J549/60)/60)/24)+DATE(1970,1,1)+(-5/24)</f>
        <v>42380.488009259258</v>
      </c>
      <c r="T549" s="17">
        <f>(((I549/60)/60)/24)+DATE(1970,1,1)+(-5/24)</f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>E550/D550</f>
        <v>8.9999999999999998E-4</v>
      </c>
      <c r="P550">
        <f>E550/L550</f>
        <v>9</v>
      </c>
      <c r="Q550" s="13" t="s">
        <v>8313</v>
      </c>
      <c r="R550" t="s">
        <v>8321</v>
      </c>
      <c r="S550" s="17">
        <f>(((J550/60)/60)/24)+DATE(1970,1,1)+(-5/24)</f>
        <v>42276.695</v>
      </c>
      <c r="T550" s="17">
        <f>(((I550/60)/60)/24)+DATE(1970,1,1)+(-5/24)</f>
        <v>42306.695</v>
      </c>
    </row>
    <row r="551" spans="1:20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>E551/D551</f>
        <v>2.7199999999999998E-2</v>
      </c>
      <c r="P551">
        <f>E551/L551</f>
        <v>8.5</v>
      </c>
      <c r="Q551" s="13" t="s">
        <v>8311</v>
      </c>
      <c r="R551" t="s">
        <v>8312</v>
      </c>
      <c r="S551" s="17">
        <f>(((J551/60)/60)/24)+DATE(1970,1,1)+(-5/24)</f>
        <v>42163.428495370368</v>
      </c>
      <c r="T551" s="17">
        <f>(((I551/60)/60)/24)+DATE(1970,1,1)+(-5/24)</f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>E552/D552</f>
        <v>7.0000000000000001E-3</v>
      </c>
      <c r="P552">
        <f>E552/L552</f>
        <v>8.75</v>
      </c>
      <c r="Q552" s="13" t="s">
        <v>8322</v>
      </c>
      <c r="R552" t="s">
        <v>8323</v>
      </c>
      <c r="S552" s="17">
        <f>(((J552/60)/60)/24)+DATE(1970,1,1)+(-5/24)</f>
        <v>42753.47042824074</v>
      </c>
      <c r="T552" s="17">
        <f>(((I552/60)/60)/24)+DATE(1970,1,1)+(-5/24)</f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>E553/D553</f>
        <v>5.0413333333333331E-2</v>
      </c>
      <c r="P553">
        <f>E553/L553</f>
        <v>135.03571428571428</v>
      </c>
      <c r="Q553" s="13" t="s">
        <v>8313</v>
      </c>
      <c r="R553" t="s">
        <v>8314</v>
      </c>
      <c r="S553" s="17">
        <f>(((J553/60)/60)/24)+DATE(1970,1,1)+(-5/24)</f>
        <v>42173.067407407405</v>
      </c>
      <c r="T553" s="17">
        <f>(((I553/60)/60)/24)+DATE(1970,1,1)+(-5/24)</f>
        <v>42217.536805555552</v>
      </c>
    </row>
    <row r="554" spans="1:20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>E554/D554</f>
        <v>0</v>
      </c>
      <c r="P554" t="e">
        <f>E554/L554</f>
        <v>#DIV/0!</v>
      </c>
      <c r="Q554" s="13" t="s">
        <v>8309</v>
      </c>
      <c r="R554" t="s">
        <v>8318</v>
      </c>
      <c r="S554" s="17">
        <f>(((J554/60)/60)/24)+DATE(1970,1,1)+(-5/24)</f>
        <v>42318.408518518518</v>
      </c>
      <c r="T554" s="17">
        <f>(((I554/60)/60)/24)+DATE(1970,1,1)+(-5/24)</f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>E555/D555</f>
        <v>4.9199999999999999E-3</v>
      </c>
      <c r="P555">
        <f>E555/L555</f>
        <v>20.5</v>
      </c>
      <c r="Q555" s="13" t="s">
        <v>8319</v>
      </c>
      <c r="R555" t="s">
        <v>8333</v>
      </c>
      <c r="S555" s="17">
        <f>(((J555/60)/60)/24)+DATE(1970,1,1)+(-5/24)</f>
        <v>41927.511469907404</v>
      </c>
      <c r="T555" s="17">
        <f>(((I555/60)/60)/24)+DATE(1970,1,1)+(-5/24)</f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>E556/D556</f>
        <v>0.36589147286821705</v>
      </c>
      <c r="P556">
        <f>E556/L556</f>
        <v>64.36363636363636</v>
      </c>
      <c r="Q556" s="13" t="s">
        <v>8319</v>
      </c>
      <c r="R556" t="s">
        <v>8331</v>
      </c>
      <c r="S556" s="17">
        <f>(((J556/60)/60)/24)+DATE(1970,1,1)+(-5/24)</f>
        <v>41901.476527777777</v>
      </c>
      <c r="T556" s="17">
        <f>(((I556/60)/60)/24)+DATE(1970,1,1)+(-5/24)</f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>E557/D557</f>
        <v>0</v>
      </c>
      <c r="P557" t="e">
        <f>E557/L557</f>
        <v>#DIV/0!</v>
      </c>
      <c r="Q557" s="13" t="s">
        <v>8313</v>
      </c>
      <c r="R557" t="s">
        <v>8330</v>
      </c>
      <c r="S557" s="17">
        <f>(((J557/60)/60)/24)+DATE(1970,1,1)+(-5/24)</f>
        <v>42503.145173611112</v>
      </c>
      <c r="T557" s="17">
        <f>(((I557/60)/60)/24)+DATE(1970,1,1)+(-5/24)</f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>E558/D558</f>
        <v>2.5000000000000001E-2</v>
      </c>
      <c r="P558">
        <f>E558/L558</f>
        <v>200</v>
      </c>
      <c r="Q558" s="13" t="s">
        <v>8313</v>
      </c>
      <c r="R558" t="s">
        <v>8330</v>
      </c>
      <c r="S558" s="17">
        <f>(((J558/60)/60)/24)+DATE(1970,1,1)+(-5/24)</f>
        <v>42345.651817129627</v>
      </c>
      <c r="T558" s="17">
        <f>(((I558/60)/60)/24)+DATE(1970,1,1)+(-5/24)</f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>E559/D559</f>
        <v>9.1066666666666674E-3</v>
      </c>
      <c r="P559">
        <f>E559/L559</f>
        <v>68.3</v>
      </c>
      <c r="Q559" s="13" t="s">
        <v>8313</v>
      </c>
      <c r="R559" t="s">
        <v>8314</v>
      </c>
      <c r="S559" s="17">
        <f>(((J559/60)/60)/24)+DATE(1970,1,1)+(-5/24)</f>
        <v>42676.733831018515</v>
      </c>
      <c r="T559" s="17">
        <f>(((I559/60)/60)/24)+DATE(1970,1,1)+(-5/24)</f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>E560/D560</f>
        <v>0</v>
      </c>
      <c r="P560" t="e">
        <f>E560/L560</f>
        <v>#DIV/0!</v>
      </c>
      <c r="Q560" s="13" t="s">
        <v>8313</v>
      </c>
      <c r="R560" t="s">
        <v>8330</v>
      </c>
      <c r="S560" s="17">
        <f>(((J560/60)/60)/24)+DATE(1970,1,1)+(-5/24)</f>
        <v>42057.674826388888</v>
      </c>
      <c r="T560" s="17">
        <f>(((I560/60)/60)/24)+DATE(1970,1,1)+(-5/24)</f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>E561/D561</f>
        <v>2.0833333333333335E-4</v>
      </c>
      <c r="P561">
        <f>E561/L561</f>
        <v>50</v>
      </c>
      <c r="Q561" s="13" t="s">
        <v>8319</v>
      </c>
      <c r="R561" t="s">
        <v>8331</v>
      </c>
      <c r="S561" s="17">
        <f>(((J561/60)/60)/24)+DATE(1970,1,1)+(-5/24)</f>
        <v>42321.074768518512</v>
      </c>
      <c r="T561" s="17">
        <f>(((I561/60)/60)/24)+DATE(1970,1,1)+(-5/24)</f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>E562/D562</f>
        <v>1.2E-4</v>
      </c>
      <c r="P562">
        <f>E562/L562</f>
        <v>4</v>
      </c>
      <c r="Q562" s="13" t="s">
        <v>8316</v>
      </c>
      <c r="R562" t="s">
        <v>8317</v>
      </c>
      <c r="S562" s="17">
        <f>(((J562/60)/60)/24)+DATE(1970,1,1)+(-5/24)</f>
        <v>41960.563020833331</v>
      </c>
      <c r="T562" s="17">
        <f>(((I562/60)/60)/24)+DATE(1970,1,1)+(-5/24)</f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>E563/D563</f>
        <v>3.6666666666666666E-3</v>
      </c>
      <c r="P563">
        <f>E563/L563</f>
        <v>27.5</v>
      </c>
      <c r="Q563" s="13" t="s">
        <v>8309</v>
      </c>
      <c r="R563" t="s">
        <v>8310</v>
      </c>
      <c r="S563" s="17">
        <f>(((J563/60)/60)/24)+DATE(1970,1,1)+(-5/24)</f>
        <v>42268.450381944444</v>
      </c>
      <c r="T563" s="17">
        <f>(((I563/60)/60)/24)+DATE(1970,1,1)+(-5/24)</f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>E564/D564</f>
        <v>0</v>
      </c>
      <c r="P564" t="e">
        <f>E564/L564</f>
        <v>#DIV/0!</v>
      </c>
      <c r="Q564" s="13" t="s">
        <v>8316</v>
      </c>
      <c r="R564" t="s">
        <v>8317</v>
      </c>
      <c r="S564" s="17">
        <f>(((J564/60)/60)/24)+DATE(1970,1,1)+(-5/24)</f>
        <v>42692.18072916667</v>
      </c>
      <c r="T564" s="17">
        <f>(((I564/60)/60)/24)+DATE(1970,1,1)+(-5/24)</f>
        <v>42722.18072916667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>E565/D565</f>
        <v>9.0666666666666662E-4</v>
      </c>
      <c r="P565">
        <f>E565/L565</f>
        <v>34</v>
      </c>
      <c r="Q565" s="13" t="s">
        <v>8322</v>
      </c>
      <c r="R565" t="s">
        <v>8332</v>
      </c>
      <c r="S565" s="17">
        <f>(((J565/60)/60)/24)+DATE(1970,1,1)+(-5/24)</f>
        <v>42021.861655092587</v>
      </c>
      <c r="T565" s="17">
        <f>(((I565/60)/60)/24)+DATE(1970,1,1)+(-5/24)</f>
        <v>42051.861655092587</v>
      </c>
    </row>
    <row r="566" spans="1:20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>E566/D566</f>
        <v>5.5555555555555558E-5</v>
      </c>
      <c r="P566">
        <f>E566/L566</f>
        <v>1</v>
      </c>
      <c r="Q566" s="13" t="s">
        <v>8313</v>
      </c>
      <c r="R566" t="s">
        <v>8330</v>
      </c>
      <c r="S566" s="17">
        <f>(((J566/60)/60)/24)+DATE(1970,1,1)+(-5/24)</f>
        <v>42411.734664351847</v>
      </c>
      <c r="T566" s="17">
        <f>(((I566/60)/60)/24)+DATE(1970,1,1)+(-5/24)</f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>E567/D567</f>
        <v>0</v>
      </c>
      <c r="P567" t="e">
        <f>E567/L567</f>
        <v>#DIV/0!</v>
      </c>
      <c r="Q567" s="13" t="s">
        <v>8316</v>
      </c>
      <c r="R567" t="s">
        <v>8317</v>
      </c>
      <c r="S567" s="17">
        <f>(((J567/60)/60)/24)+DATE(1970,1,1)+(-5/24)</f>
        <v>42165.576956018522</v>
      </c>
      <c r="T567" s="17">
        <f>(((I567/60)/60)/24)+DATE(1970,1,1)+(-5/24)</f>
        <v>42195.576956018522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>E568/D568</f>
        <v>2.0000000000000001E-4</v>
      </c>
      <c r="P568">
        <f>E568/L568</f>
        <v>1</v>
      </c>
      <c r="Q568" s="13" t="s">
        <v>8316</v>
      </c>
      <c r="R568" t="s">
        <v>8317</v>
      </c>
      <c r="S568" s="17">
        <f>(((J568/60)/60)/24)+DATE(1970,1,1)+(-5/24)</f>
        <v>42535.476076388884</v>
      </c>
      <c r="T568" s="17">
        <f>(((I568/60)/60)/24)+DATE(1970,1,1)+(-5/24)</f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>E569/D569</f>
        <v>0</v>
      </c>
      <c r="P569" t="e">
        <f>E569/L569</f>
        <v>#DIV/0!</v>
      </c>
      <c r="Q569" s="13" t="s">
        <v>8324</v>
      </c>
      <c r="R569" t="s">
        <v>8325</v>
      </c>
      <c r="S569" s="17">
        <f>(((J569/60)/60)/24)+DATE(1970,1,1)+(-5/24)</f>
        <v>41975.634189814817</v>
      </c>
      <c r="T569" s="17">
        <f>(((I569/60)/60)/24)+DATE(1970,1,1)+(-5/24)</f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>E570/D570</f>
        <v>0.01</v>
      </c>
      <c r="P570">
        <f>E570/L570</f>
        <v>49</v>
      </c>
      <c r="Q570" s="13" t="s">
        <v>8313</v>
      </c>
      <c r="R570" t="s">
        <v>8330</v>
      </c>
      <c r="S570" s="17">
        <f>(((J570/60)/60)/24)+DATE(1970,1,1)+(-5/24)</f>
        <v>42348.713229166664</v>
      </c>
      <c r="T570" s="17">
        <f>(((I570/60)/60)/24)+DATE(1970,1,1)+(-5/24)</f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>E571/D571</f>
        <v>8.0000000000000002E-3</v>
      </c>
      <c r="P571">
        <f>E571/L571</f>
        <v>20</v>
      </c>
      <c r="Q571" s="13" t="s">
        <v>8313</v>
      </c>
      <c r="R571" t="s">
        <v>8330</v>
      </c>
      <c r="S571" s="17">
        <f>(((J571/60)/60)/24)+DATE(1970,1,1)+(-5/24)</f>
        <v>42340.639027777775</v>
      </c>
      <c r="T571" s="17">
        <f>(((I571/60)/60)/24)+DATE(1970,1,1)+(-5/24)</f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>E572/D572</f>
        <v>1.6705882352941177E-3</v>
      </c>
      <c r="P572">
        <f>E572/L572</f>
        <v>142</v>
      </c>
      <c r="Q572" s="13" t="s">
        <v>8324</v>
      </c>
      <c r="R572" t="s">
        <v>8325</v>
      </c>
      <c r="S572" s="17">
        <f>(((J572/60)/60)/24)+DATE(1970,1,1)+(-5/24)</f>
        <v>42388.589918981481</v>
      </c>
      <c r="T572" s="17">
        <f>(((I572/60)/60)/24)+DATE(1970,1,1)+(-5/24)</f>
        <v>42418.589918981481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>E573/D573</f>
        <v>4.2399999999999998E-3</v>
      </c>
      <c r="P573">
        <f>E573/L573</f>
        <v>53</v>
      </c>
      <c r="Q573" s="13" t="s">
        <v>8324</v>
      </c>
      <c r="R573" t="s">
        <v>8325</v>
      </c>
      <c r="S573" s="17">
        <f>(((J573/60)/60)/24)+DATE(1970,1,1)+(-5/24)</f>
        <v>42192.607905092591</v>
      </c>
      <c r="T573" s="17">
        <f>(((I573/60)/60)/24)+DATE(1970,1,1)+(-5/24)</f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>E574/D574</f>
        <v>0</v>
      </c>
      <c r="P574" t="e">
        <f>E574/L574</f>
        <v>#DIV/0!</v>
      </c>
      <c r="Q574" s="13" t="s">
        <v>8316</v>
      </c>
      <c r="R574" t="s">
        <v>8317</v>
      </c>
      <c r="S574" s="17">
        <f>(((J574/60)/60)/24)+DATE(1970,1,1)+(-5/24)</f>
        <v>42282.507962962954</v>
      </c>
      <c r="T574" s="17">
        <f>(((I574/60)/60)/24)+DATE(1970,1,1)+(-5/24)</f>
        <v>42312.549629629626</v>
      </c>
    </row>
    <row r="575" spans="1:20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>E575/D575</f>
        <v>3.892538925389254E-3</v>
      </c>
      <c r="P575">
        <f>E575/L575</f>
        <v>38.444444444444443</v>
      </c>
      <c r="Q575" s="13" t="s">
        <v>8313</v>
      </c>
      <c r="R575" t="s">
        <v>8314</v>
      </c>
      <c r="S575" s="17">
        <f>(((J575/60)/60)/24)+DATE(1970,1,1)+(-5/24)</f>
        <v>41962.841793981475</v>
      </c>
      <c r="T575" s="17">
        <f>(((I575/60)/60)/24)+DATE(1970,1,1)+(-5/24)</f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>E576/D576</f>
        <v>7.1556350626118068E-3</v>
      </c>
      <c r="P576">
        <f>E576/L576</f>
        <v>20</v>
      </c>
      <c r="Q576" s="13" t="s">
        <v>8324</v>
      </c>
      <c r="R576" t="s">
        <v>8325</v>
      </c>
      <c r="S576" s="17">
        <f>(((J576/60)/60)/24)+DATE(1970,1,1)+(-5/24)</f>
        <v>42632.235034722216</v>
      </c>
      <c r="T576" s="17">
        <f>(((I576/60)/60)/24)+DATE(1970,1,1)+(-5/24)</f>
        <v>42662.235034722216</v>
      </c>
    </row>
    <row r="577" spans="1:20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>E577/D577</f>
        <v>4.3166666666666666E-3</v>
      </c>
      <c r="P577">
        <f>E577/L577</f>
        <v>64.75</v>
      </c>
      <c r="Q577" s="13" t="s">
        <v>8313</v>
      </c>
      <c r="R577" t="s">
        <v>8314</v>
      </c>
      <c r="S577" s="17">
        <f>(((J577/60)/60)/24)+DATE(1970,1,1)+(-5/24)</f>
        <v>42138.484293981477</v>
      </c>
      <c r="T577" s="17">
        <f>(((I577/60)/60)/24)+DATE(1970,1,1)+(-5/24)</f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>E578/D578</f>
        <v>1.2500000000000001E-5</v>
      </c>
      <c r="P578">
        <f>E578/L578</f>
        <v>1</v>
      </c>
      <c r="Q578" s="13" t="s">
        <v>8316</v>
      </c>
      <c r="R578" t="s">
        <v>8317</v>
      </c>
      <c r="S578" s="17">
        <f>(((J578/60)/60)/24)+DATE(1970,1,1)+(-5/24)</f>
        <v>42031.263333333329</v>
      </c>
      <c r="T578" s="17">
        <f>(((I578/60)/60)/24)+DATE(1970,1,1)+(-5/24)</f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>E579/D579</f>
        <v>2E-3</v>
      </c>
      <c r="P579">
        <f>E579/L579</f>
        <v>10</v>
      </c>
      <c r="Q579" s="13" t="s">
        <v>8313</v>
      </c>
      <c r="R579" t="s">
        <v>8330</v>
      </c>
      <c r="S579" s="17">
        <f>(((J579/60)/60)/24)+DATE(1970,1,1)+(-5/24)</f>
        <v>42450.380810185183</v>
      </c>
      <c r="T579" s="17">
        <f>(((I579/60)/60)/24)+DATE(1970,1,1)+(-5/24)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>E580/D580</f>
        <v>1.12E-4</v>
      </c>
      <c r="P580">
        <f>E580/L580</f>
        <v>2</v>
      </c>
      <c r="Q580" s="13" t="s">
        <v>8311</v>
      </c>
      <c r="R580" t="s">
        <v>8312</v>
      </c>
      <c r="S580" s="17">
        <f>(((J580/60)/60)/24)+DATE(1970,1,1)+(-5/24)</f>
        <v>42230.370289351849</v>
      </c>
      <c r="T580" s="17">
        <f>(((I580/60)/60)/24)+DATE(1970,1,1)+(-5/24)</f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>E581/D581</f>
        <v>1.4583333333333334E-2</v>
      </c>
      <c r="P581">
        <f>E581/L581</f>
        <v>35</v>
      </c>
      <c r="Q581" s="13" t="s">
        <v>8313</v>
      </c>
      <c r="R581" t="s">
        <v>8314</v>
      </c>
      <c r="S581" s="17">
        <f>(((J581/60)/60)/24)+DATE(1970,1,1)+(-5/24)</f>
        <v>41968.643784722219</v>
      </c>
      <c r="T581" s="17">
        <f>(((I581/60)/60)/24)+DATE(1970,1,1)+(-5/24)</f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>E582/D582</f>
        <v>3.3333333333333332E-4</v>
      </c>
      <c r="P582">
        <f>E582/L582</f>
        <v>1</v>
      </c>
      <c r="Q582" s="13" t="s">
        <v>8319</v>
      </c>
      <c r="R582" t="s">
        <v>8331</v>
      </c>
      <c r="S582" s="17">
        <f>(((J582/60)/60)/24)+DATE(1970,1,1)+(-5/24)</f>
        <v>42605.699849537035</v>
      </c>
      <c r="T582" s="17">
        <f>(((I582/60)/60)/24)+DATE(1970,1,1)+(-5/24)</f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>E583/D583</f>
        <v>0</v>
      </c>
      <c r="P583" t="e">
        <f>E583/L583</f>
        <v>#DIV/0!</v>
      </c>
      <c r="Q583" s="13" t="s">
        <v>8313</v>
      </c>
      <c r="R583" t="s">
        <v>8314</v>
      </c>
      <c r="S583" s="17">
        <f>(((J583/60)/60)/24)+DATE(1970,1,1)+(-5/24)</f>
        <v>42187.804444444446</v>
      </c>
      <c r="T583" s="17">
        <f>(((I583/60)/60)/24)+DATE(1970,1,1)+(-5/24)</f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>E584/D584</f>
        <v>0</v>
      </c>
      <c r="P584" t="e">
        <f>E584/L584</f>
        <v>#DIV/0!</v>
      </c>
      <c r="Q584" s="13" t="s">
        <v>8313</v>
      </c>
      <c r="R584" t="s">
        <v>8330</v>
      </c>
      <c r="S584" s="17">
        <f>(((J584/60)/60)/24)+DATE(1970,1,1)+(-5/24)</f>
        <v>42055.531469907401</v>
      </c>
      <c r="T584" s="17">
        <f>(((I584/60)/60)/24)+DATE(1970,1,1)+(-5/24)</f>
        <v>42078.541666666664</v>
      </c>
    </row>
    <row r="585" spans="1:20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>E585/D585</f>
        <v>1.1111111111111112E-4</v>
      </c>
      <c r="P585">
        <f>E585/L585</f>
        <v>1</v>
      </c>
      <c r="Q585" s="13" t="s">
        <v>8313</v>
      </c>
      <c r="R585" t="s">
        <v>8330</v>
      </c>
      <c r="S585" s="17">
        <f>(((J585/60)/60)/24)+DATE(1970,1,1)+(-5/24)</f>
        <v>42052.730173611104</v>
      </c>
      <c r="T585" s="17">
        <f>(((I585/60)/60)/24)+DATE(1970,1,1)+(-5/24)</f>
        <v>42082.688506944447</v>
      </c>
    </row>
    <row r="586" spans="1:20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>E586/D586</f>
        <v>0.01</v>
      </c>
      <c r="P586">
        <f>E586/L586</f>
        <v>5</v>
      </c>
      <c r="Q586" s="13" t="s">
        <v>8322</v>
      </c>
      <c r="R586" t="s">
        <v>8332</v>
      </c>
      <c r="S586" s="17">
        <f>(((J586/60)/60)/24)+DATE(1970,1,1)+(-5/24)</f>
        <v>42049.508287037032</v>
      </c>
      <c r="T586" s="17">
        <f>(((I586/60)/60)/24)+DATE(1970,1,1)+(-5/24)</f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>E587/D587</f>
        <v>0</v>
      </c>
      <c r="P587" t="e">
        <f>E587/L587</f>
        <v>#DIV/0!</v>
      </c>
      <c r="Q587" s="13" t="s">
        <v>8327</v>
      </c>
      <c r="R587" t="s">
        <v>8328</v>
      </c>
      <c r="S587" s="17">
        <f>(((J587/60)/60)/24)+DATE(1970,1,1)+(-5/24)</f>
        <v>42283.182604166665</v>
      </c>
      <c r="T587" s="17">
        <f>(((I587/60)/60)/24)+DATE(1970,1,1)+(-5/24)</f>
        <v>42338.791666666664</v>
      </c>
    </row>
    <row r="588" spans="1:20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>E588/D588</f>
        <v>5.5999999999999999E-3</v>
      </c>
      <c r="P588">
        <f>E588/L588</f>
        <v>14</v>
      </c>
      <c r="Q588" s="13" t="s">
        <v>8309</v>
      </c>
      <c r="R588" t="s">
        <v>8310</v>
      </c>
      <c r="S588" s="17">
        <f>(((J588/60)/60)/24)+DATE(1970,1,1)+(-5/24)</f>
        <v>42020.645914351851</v>
      </c>
      <c r="T588" s="17">
        <f>(((I588/60)/60)/24)+DATE(1970,1,1)+(-5/24)</f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>E589/D589</f>
        <v>9.0833333333333335E-2</v>
      </c>
      <c r="P589">
        <f>E589/L589</f>
        <v>389.28571428571428</v>
      </c>
      <c r="Q589" s="13" t="s">
        <v>8316</v>
      </c>
      <c r="R589" t="s">
        <v>8317</v>
      </c>
      <c r="S589" s="17">
        <f>(((J589/60)/60)/24)+DATE(1970,1,1)+(-5/24)</f>
        <v>42080.548993055556</v>
      </c>
      <c r="T589" s="17">
        <f>(((I589/60)/60)/24)+DATE(1970,1,1)+(-5/24)</f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>E590/D590</f>
        <v>3.3444444444444443E-2</v>
      </c>
      <c r="P590">
        <f>E590/L590</f>
        <v>150.5</v>
      </c>
      <c r="Q590" s="13" t="s">
        <v>8313</v>
      </c>
      <c r="R590" t="s">
        <v>8314</v>
      </c>
      <c r="S590" s="17">
        <f>(((J590/60)/60)/24)+DATE(1970,1,1)+(-5/24)</f>
        <v>42631.56118055556</v>
      </c>
      <c r="T590" s="17">
        <f>(((I590/60)/60)/24)+DATE(1970,1,1)+(-5/24)</f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>E591/D591</f>
        <v>1.3333333333333334E-4</v>
      </c>
      <c r="P591">
        <f>E591/L591</f>
        <v>1</v>
      </c>
      <c r="Q591" s="13" t="s">
        <v>8316</v>
      </c>
      <c r="R591" t="s">
        <v>8317</v>
      </c>
      <c r="S591" s="17">
        <f>(((J591/60)/60)/24)+DATE(1970,1,1)+(-5/24)</f>
        <v>42178.406238425923</v>
      </c>
      <c r="T591" s="17">
        <f>(((I591/60)/60)/24)+DATE(1970,1,1)+(-5/24)</f>
        <v>42193.406238425923</v>
      </c>
    </row>
    <row r="592" spans="1:20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>E592/D592</f>
        <v>4.4600000000000001E-2</v>
      </c>
      <c r="P592">
        <f>E592/L592</f>
        <v>24.777777777777779</v>
      </c>
      <c r="Q592" s="13" t="s">
        <v>8313</v>
      </c>
      <c r="R592" t="s">
        <v>8330</v>
      </c>
      <c r="S592" s="17">
        <f>(((J592/60)/60)/24)+DATE(1970,1,1)+(-5/24)</f>
        <v>42377.34642361111</v>
      </c>
      <c r="T592" s="17">
        <f>(((I592/60)/60)/24)+DATE(1970,1,1)+(-5/24)</f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>E593/D593</f>
        <v>6.0999999999999997E-4</v>
      </c>
      <c r="P593">
        <f>E593/L593</f>
        <v>30.5</v>
      </c>
      <c r="Q593" s="13" t="s">
        <v>8319</v>
      </c>
      <c r="R593" t="s">
        <v>8333</v>
      </c>
      <c r="S593" s="17">
        <f>(((J593/60)/60)/24)+DATE(1970,1,1)+(-5/24)</f>
        <v>42177.334837962961</v>
      </c>
      <c r="T593" s="17">
        <f>(((I593/60)/60)/24)+DATE(1970,1,1)+(-5/24)</f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>E594/D594</f>
        <v>3.3333333333333333E-2</v>
      </c>
      <c r="P594">
        <f>E594/L594</f>
        <v>250</v>
      </c>
      <c r="Q594" s="13" t="s">
        <v>8313</v>
      </c>
      <c r="R594" t="s">
        <v>8314</v>
      </c>
      <c r="S594" s="17">
        <f>(((J594/60)/60)/24)+DATE(1970,1,1)+(-5/24)</f>
        <v>41946.023842592593</v>
      </c>
      <c r="T594" s="17">
        <f>(((I594/60)/60)/24)+DATE(1970,1,1)+(-5/24)</f>
        <v>41976.023842592585</v>
      </c>
    </row>
    <row r="595" spans="1:20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>E595/D595</f>
        <v>0.23</v>
      </c>
      <c r="P595">
        <f>E595/L595</f>
        <v>16.428571428571427</v>
      </c>
      <c r="Q595" s="13" t="s">
        <v>8313</v>
      </c>
      <c r="R595" t="s">
        <v>8330</v>
      </c>
      <c r="S595" s="17">
        <f>(((J595/60)/60)/24)+DATE(1970,1,1)+(-5/24)</f>
        <v>42070.469270833331</v>
      </c>
      <c r="T595" s="17">
        <f>(((I595/60)/60)/24)+DATE(1970,1,1)+(-5/24)</f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>E596/D596</f>
        <v>1.0399999999999999E-3</v>
      </c>
      <c r="P596">
        <f>E596/L596</f>
        <v>13</v>
      </c>
      <c r="Q596" s="13" t="s">
        <v>8316</v>
      </c>
      <c r="R596" t="s">
        <v>8337</v>
      </c>
      <c r="S596" s="17">
        <f>(((J596/60)/60)/24)+DATE(1970,1,1)+(-5/24)</f>
        <v>42446.571828703702</v>
      </c>
      <c r="T596" s="17">
        <f>(((I596/60)/60)/24)+DATE(1970,1,1)+(-5/24)</f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>E597/D597</f>
        <v>4.2599999999999999E-3</v>
      </c>
      <c r="P597">
        <f>E597/L597</f>
        <v>53.25</v>
      </c>
      <c r="Q597" s="13" t="s">
        <v>8316</v>
      </c>
      <c r="R597" t="s">
        <v>8317</v>
      </c>
      <c r="S597" s="17">
        <f>(((J597/60)/60)/24)+DATE(1970,1,1)+(-5/24)</f>
        <v>42082.861550925918</v>
      </c>
      <c r="T597" s="17">
        <f>(((I597/60)/60)/24)+DATE(1970,1,1)+(-5/24)</f>
        <v>42127.861550925918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>E598/D598</f>
        <v>2.9999999999999997E-4</v>
      </c>
      <c r="P598">
        <f>E598/L598</f>
        <v>3</v>
      </c>
      <c r="Q598" s="13" t="s">
        <v>8313</v>
      </c>
      <c r="R598" t="s">
        <v>8314</v>
      </c>
      <c r="S598" s="17">
        <f>(((J598/60)/60)/24)+DATE(1970,1,1)+(-5/24)</f>
        <v>42646.688564814809</v>
      </c>
      <c r="T598" s="17">
        <f>(((I598/60)/60)/24)+DATE(1970,1,1)+(-5/24)</f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>E599/D599</f>
        <v>2.6666666666666666E-3</v>
      </c>
      <c r="P599">
        <f>E599/L599</f>
        <v>10</v>
      </c>
      <c r="Q599" s="13" t="s">
        <v>8319</v>
      </c>
      <c r="R599" t="s">
        <v>8331</v>
      </c>
      <c r="S599" s="17">
        <f>(((J599/60)/60)/24)+DATE(1970,1,1)+(-5/24)</f>
        <v>42545.496932870366</v>
      </c>
      <c r="T599" s="17">
        <f>(((I599/60)/60)/24)+DATE(1970,1,1)+(-5/24)</f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>E600/D600</f>
        <v>0.34</v>
      </c>
      <c r="P600">
        <f>E600/L600</f>
        <v>121.42857142857143</v>
      </c>
      <c r="Q600" s="13" t="s">
        <v>8316</v>
      </c>
      <c r="R600" t="s">
        <v>8317</v>
      </c>
      <c r="S600" s="17">
        <f>(((J600/60)/60)/24)+DATE(1970,1,1)+(-5/24)</f>
        <v>41947.793761574074</v>
      </c>
      <c r="T600" s="17">
        <f>(((I600/60)/60)/24)+DATE(1970,1,1)+(-5/24)</f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>E601/D601</f>
        <v>6.2E-4</v>
      </c>
      <c r="P601">
        <f>E601/L601</f>
        <v>15.5</v>
      </c>
      <c r="Q601" s="13" t="s">
        <v>8316</v>
      </c>
      <c r="R601" t="s">
        <v>8317</v>
      </c>
      <c r="S601" s="17">
        <f>(((J601/60)/60)/24)+DATE(1970,1,1)+(-5/24)</f>
        <v>42047.604189814818</v>
      </c>
      <c r="T601" s="17">
        <f>(((I601/60)/60)/24)+DATE(1970,1,1)+(-5/24)</f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>E602/D602</f>
        <v>0.02</v>
      </c>
      <c r="P602">
        <f>E602/L602</f>
        <v>100</v>
      </c>
      <c r="Q602" s="13" t="s">
        <v>8311</v>
      </c>
      <c r="R602" t="s">
        <v>8312</v>
      </c>
      <c r="S602" s="17">
        <f>(((J602/60)/60)/24)+DATE(1970,1,1)+(-5/24)</f>
        <v>42073.589837962958</v>
      </c>
      <c r="T602" s="17">
        <f>(((I602/60)/60)/24)+DATE(1970,1,1)+(-5/24)</f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>E603/D603</f>
        <v>1.4E-2</v>
      </c>
      <c r="P603">
        <f>E603/L603</f>
        <v>23.333333333333332</v>
      </c>
      <c r="Q603" s="13" t="s">
        <v>8313</v>
      </c>
      <c r="R603" t="s">
        <v>8326</v>
      </c>
      <c r="S603" s="17">
        <f>(((J603/60)/60)/24)+DATE(1970,1,1)+(-5/24)</f>
        <v>41969.64975694444</v>
      </c>
      <c r="T603" s="17">
        <f>(((I603/60)/60)/24)+DATE(1970,1,1)+(-5/24)</f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>E604/D604</f>
        <v>0</v>
      </c>
      <c r="P604" t="e">
        <f>E604/L604</f>
        <v>#DIV/0!</v>
      </c>
      <c r="Q604" s="13" t="s">
        <v>8316</v>
      </c>
      <c r="R604" t="s">
        <v>8329</v>
      </c>
      <c r="S604" s="17">
        <f>(((J604/60)/60)/24)+DATE(1970,1,1)+(-5/24)</f>
        <v>42143.585821759254</v>
      </c>
      <c r="T604" s="17">
        <f>(((I604/60)/60)/24)+DATE(1970,1,1)+(-5/24)</f>
        <v>42173.585821759254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>E605/D605</f>
        <v>3.9334666666666664E-2</v>
      </c>
      <c r="P605">
        <f>E605/L605</f>
        <v>45.386153846153846</v>
      </c>
      <c r="Q605" s="13" t="s">
        <v>8316</v>
      </c>
      <c r="R605" t="s">
        <v>8337</v>
      </c>
      <c r="S605" s="17">
        <f>(((J605/60)/60)/24)+DATE(1970,1,1)+(-5/24)</f>
        <v>41835.430821759255</v>
      </c>
      <c r="T605" s="17">
        <f>(((I605/60)/60)/24)+DATE(1970,1,1)+(-5/24)</f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>E606/D606</f>
        <v>0</v>
      </c>
      <c r="P606" t="e">
        <f>E606/L606</f>
        <v>#DIV/0!</v>
      </c>
      <c r="Q606" s="13" t="s">
        <v>8324</v>
      </c>
      <c r="R606" t="s">
        <v>8325</v>
      </c>
      <c r="S606" s="17">
        <f>(((J606/60)/60)/24)+DATE(1970,1,1)+(-5/24)</f>
        <v>41848.827037037037</v>
      </c>
      <c r="T606" s="17">
        <f>(((I606/60)/60)/24)+DATE(1970,1,1)+(-5/24)</f>
        <v>41878.827037037037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>E607/D607</f>
        <v>2.6200000000000001E-2</v>
      </c>
      <c r="P607">
        <f>E607/L607</f>
        <v>16.375</v>
      </c>
      <c r="Q607" s="13" t="s">
        <v>8313</v>
      </c>
      <c r="R607" t="s">
        <v>8330</v>
      </c>
      <c r="S607" s="17">
        <f>(((J607/60)/60)/24)+DATE(1970,1,1)+(-5/24)</f>
        <v>42194.14939814814</v>
      </c>
      <c r="T607" s="17">
        <f>(((I607/60)/60)/24)+DATE(1970,1,1)+(-5/24)</f>
        <v>42239.14939814814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>E608/D608</f>
        <v>2E-3</v>
      </c>
      <c r="P608">
        <f>E608/L608</f>
        <v>10</v>
      </c>
      <c r="Q608" s="13" t="s">
        <v>8313</v>
      </c>
      <c r="R608" t="s">
        <v>8321</v>
      </c>
      <c r="S608" s="17">
        <f>(((J608/60)/60)/24)+DATE(1970,1,1)+(-5/24)</f>
        <v>42102.442233796297</v>
      </c>
      <c r="T608" s="17">
        <f>(((I608/60)/60)/24)+DATE(1970,1,1)+(-5/24)</f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>E609/D609</f>
        <v>0</v>
      </c>
      <c r="P609" t="e">
        <f>E609/L609</f>
        <v>#DIV/0!</v>
      </c>
      <c r="Q609" s="13" t="s">
        <v>8313</v>
      </c>
      <c r="R609" t="s">
        <v>8314</v>
      </c>
      <c r="S609" s="17">
        <f>(((J609/60)/60)/24)+DATE(1970,1,1)+(-5/24)</f>
        <v>42300.617314814815</v>
      </c>
      <c r="T609" s="17">
        <f>(((I609/60)/60)/24)+DATE(1970,1,1)+(-5/24)</f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>E610/D610</f>
        <v>9.7400000000000004E-3</v>
      </c>
      <c r="P610">
        <f>E610/L610</f>
        <v>292.2</v>
      </c>
      <c r="Q610" s="13" t="s">
        <v>8322</v>
      </c>
      <c r="R610" t="s">
        <v>8332</v>
      </c>
      <c r="S610" s="17">
        <f>(((J610/60)/60)/24)+DATE(1970,1,1)+(-5/24)</f>
        <v>42140.712731481479</v>
      </c>
      <c r="T610" s="17">
        <f>(((I610/60)/60)/24)+DATE(1970,1,1)+(-5/24)</f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>E611/D611</f>
        <v>6.41025641025641E-3</v>
      </c>
      <c r="P611">
        <f>E611/L611</f>
        <v>5</v>
      </c>
      <c r="Q611" s="13" t="s">
        <v>8322</v>
      </c>
      <c r="R611" t="s">
        <v>8332</v>
      </c>
      <c r="S611" s="17">
        <f>(((J611/60)/60)/24)+DATE(1970,1,1)+(-5/24)</f>
        <v>42306.825740740744</v>
      </c>
      <c r="T611" s="17">
        <f>(((I611/60)/60)/24)+DATE(1970,1,1)+(-5/24)</f>
        <v>42336.867407407401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>E612/D612</f>
        <v>0</v>
      </c>
      <c r="P612" t="e">
        <f>E612/L612</f>
        <v>#DIV/0!</v>
      </c>
      <c r="Q612" s="13" t="s">
        <v>8316</v>
      </c>
      <c r="R612" t="s">
        <v>8317</v>
      </c>
      <c r="S612" s="17">
        <f>(((J612/60)/60)/24)+DATE(1970,1,1)+(-5/24)</f>
        <v>42086.622523148144</v>
      </c>
      <c r="T612" s="17">
        <f>(((I612/60)/60)/24)+DATE(1970,1,1)+(-5/24)</f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>E613/D613</f>
        <v>0</v>
      </c>
      <c r="P613" t="e">
        <f>E613/L613</f>
        <v>#DIV/0!</v>
      </c>
      <c r="Q613" s="13" t="s">
        <v>8319</v>
      </c>
      <c r="R613" t="s">
        <v>8331</v>
      </c>
      <c r="S613" s="17">
        <f>(((J613/60)/60)/24)+DATE(1970,1,1)+(-5/24)</f>
        <v>42328.352280092593</v>
      </c>
      <c r="T613" s="17">
        <f>(((I613/60)/60)/24)+DATE(1970,1,1)+(-5/24)</f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>E614/D614</f>
        <v>0</v>
      </c>
      <c r="P614" t="e">
        <f>E614/L614</f>
        <v>#DIV/0!</v>
      </c>
      <c r="Q614" s="13" t="s">
        <v>8309</v>
      </c>
      <c r="R614" t="s">
        <v>8315</v>
      </c>
      <c r="S614" s="17">
        <f>(((J614/60)/60)/24)+DATE(1970,1,1)+(-5/24)</f>
        <v>42584.823449074065</v>
      </c>
      <c r="T614" s="17">
        <f>(((I614/60)/60)/24)+DATE(1970,1,1)+(-5/24)</f>
        <v>42614.823449074065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>E615/D615</f>
        <v>0.21363333333333334</v>
      </c>
      <c r="P615">
        <f>E615/L615</f>
        <v>105.93388429752066</v>
      </c>
      <c r="Q615" s="13" t="s">
        <v>8313</v>
      </c>
      <c r="R615" t="s">
        <v>8314</v>
      </c>
      <c r="S615" s="17">
        <f>(((J615/60)/60)/24)+DATE(1970,1,1)+(-5/24)</f>
        <v>42247.288425925923</v>
      </c>
      <c r="T615" s="17">
        <f>(((I615/60)/60)/24)+DATE(1970,1,1)+(-5/24)</f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>E616/D616</f>
        <v>0</v>
      </c>
      <c r="P616" t="e">
        <f>E616/L616</f>
        <v>#DIV/0!</v>
      </c>
      <c r="Q616" s="13" t="s">
        <v>8324</v>
      </c>
      <c r="R616" t="s">
        <v>8325</v>
      </c>
      <c r="S616" s="17">
        <f>(((J616/60)/60)/24)+DATE(1970,1,1)+(-5/24)</f>
        <v>42514.853472222218</v>
      </c>
      <c r="T616" s="17">
        <f>(((I616/60)/60)/24)+DATE(1970,1,1)+(-5/24)</f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>E617/D617</f>
        <v>0</v>
      </c>
      <c r="P617" t="e">
        <f>E617/L617</f>
        <v>#DIV/0!</v>
      </c>
      <c r="Q617" s="13" t="s">
        <v>8309</v>
      </c>
      <c r="R617" t="s">
        <v>8310</v>
      </c>
      <c r="S617" s="17">
        <f>(((J617/60)/60)/24)+DATE(1970,1,1)+(-5/24)</f>
        <v>42241.913877314808</v>
      </c>
      <c r="T617" s="17">
        <f>(((I617/60)/60)/24)+DATE(1970,1,1)+(-5/24)</f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>E618/D618</f>
        <v>0</v>
      </c>
      <c r="P618" t="e">
        <f>E618/L618</f>
        <v>#DIV/0!</v>
      </c>
      <c r="Q618" s="13" t="s">
        <v>8319</v>
      </c>
      <c r="R618" t="s">
        <v>8331</v>
      </c>
      <c r="S618" s="17">
        <f>(((J618/60)/60)/24)+DATE(1970,1,1)+(-5/24)</f>
        <v>42761.167905092596</v>
      </c>
      <c r="T618" s="17">
        <f>(((I618/60)/60)/24)+DATE(1970,1,1)+(-5/24)</f>
        <v>42791.167905092596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>E619/D619</f>
        <v>0.03</v>
      </c>
      <c r="P619">
        <f>E619/L619</f>
        <v>20</v>
      </c>
      <c r="Q619" s="13" t="s">
        <v>8316</v>
      </c>
      <c r="R619" t="s">
        <v>8329</v>
      </c>
      <c r="S619" s="17">
        <f>(((J619/60)/60)/24)+DATE(1970,1,1)+(-5/24)</f>
        <v>42087.134756944441</v>
      </c>
      <c r="T619" s="17">
        <f>(((I619/60)/60)/24)+DATE(1970,1,1)+(-5/24)</f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>E620/D620</f>
        <v>0</v>
      </c>
      <c r="P620" t="e">
        <f>E620/L620</f>
        <v>#DIV/0!</v>
      </c>
      <c r="Q620" s="13" t="s">
        <v>8319</v>
      </c>
      <c r="R620" t="s">
        <v>8320</v>
      </c>
      <c r="S620" s="17">
        <f>(((J620/60)/60)/24)+DATE(1970,1,1)+(-5/24)</f>
        <v>42317.60188657407</v>
      </c>
      <c r="T620" s="17">
        <f>(((I620/60)/60)/24)+DATE(1970,1,1)+(-5/24)</f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>E621/D621</f>
        <v>3.9999999999999998E-7</v>
      </c>
      <c r="P621">
        <f>E621/L621</f>
        <v>1</v>
      </c>
      <c r="Q621" s="13" t="s">
        <v>8316</v>
      </c>
      <c r="R621" t="s">
        <v>8329</v>
      </c>
      <c r="S621" s="17">
        <f>(((J621/60)/60)/24)+DATE(1970,1,1)+(-5/24)</f>
        <v>41908.442013888889</v>
      </c>
      <c r="T621" s="17">
        <f>(((I621/60)/60)/24)+DATE(1970,1,1)+(-5/24)</f>
        <v>41968.483680555553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>E622/D622</f>
        <v>0.01</v>
      </c>
      <c r="P622">
        <f>E622/L622</f>
        <v>300</v>
      </c>
      <c r="Q622" s="13" t="s">
        <v>8316</v>
      </c>
      <c r="R622" t="s">
        <v>8317</v>
      </c>
      <c r="S622" s="17">
        <f>(((J622/60)/60)/24)+DATE(1970,1,1)+(-5/24)</f>
        <v>41831.508541666662</v>
      </c>
      <c r="T622" s="17">
        <f>(((I622/60)/60)/24)+DATE(1970,1,1)+(-5/24)</f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>E623/D623</f>
        <v>1.044E-2</v>
      </c>
      <c r="P623">
        <f>E623/L623</f>
        <v>87</v>
      </c>
      <c r="Q623" s="13" t="s">
        <v>8309</v>
      </c>
      <c r="R623" t="s">
        <v>8310</v>
      </c>
      <c r="S623" s="17">
        <f>(((J623/60)/60)/24)+DATE(1970,1,1)+(-5/24)</f>
        <v>42528.779363425921</v>
      </c>
      <c r="T623" s="17">
        <f>(((I623/60)/60)/24)+DATE(1970,1,1)+(-5/24)</f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>E624/D624</f>
        <v>5.6833333333333333E-2</v>
      </c>
      <c r="P624">
        <f>E624/L624</f>
        <v>37.888888888888886</v>
      </c>
      <c r="Q624" s="13" t="s">
        <v>8316</v>
      </c>
      <c r="R624" t="s">
        <v>8317</v>
      </c>
      <c r="S624" s="17">
        <f>(((J624/60)/60)/24)+DATE(1970,1,1)+(-5/24)</f>
        <v>42532.566412037035</v>
      </c>
      <c r="T624" s="17">
        <f>(((I624/60)/60)/24)+DATE(1970,1,1)+(-5/24)</f>
        <v>42552.566412037035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>E625/D625</f>
        <v>0</v>
      </c>
      <c r="P625" t="e">
        <f>E625/L625</f>
        <v>#DIV/0!</v>
      </c>
      <c r="Q625" s="13" t="s">
        <v>8309</v>
      </c>
      <c r="R625" t="s">
        <v>8318</v>
      </c>
      <c r="S625" s="17">
        <f>(((J625/60)/60)/24)+DATE(1970,1,1)+(-5/24)</f>
        <v>42121.800891203697</v>
      </c>
      <c r="T625" s="17">
        <f>(((I625/60)/60)/24)+DATE(1970,1,1)+(-5/24)</f>
        <v>42151.800891203697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>E626/D626</f>
        <v>0</v>
      </c>
      <c r="P626" t="e">
        <f>E626/L626</f>
        <v>#DIV/0!</v>
      </c>
      <c r="Q626" s="13" t="s">
        <v>8316</v>
      </c>
      <c r="R626" t="s">
        <v>8317</v>
      </c>
      <c r="S626" s="17">
        <f>(((J626/60)/60)/24)+DATE(1970,1,1)+(-5/24)</f>
        <v>42108.78056712963</v>
      </c>
      <c r="T626" s="17">
        <f>(((I626/60)/60)/24)+DATE(1970,1,1)+(-5/24)</f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>E627/D627</f>
        <v>0</v>
      </c>
      <c r="P627" t="e">
        <f>E627/L627</f>
        <v>#DIV/0!</v>
      </c>
      <c r="Q627" s="13" t="s">
        <v>8313</v>
      </c>
      <c r="R627" t="s">
        <v>8314</v>
      </c>
      <c r="S627" s="17">
        <f>(((J627/60)/60)/24)+DATE(1970,1,1)+(-5/24)</f>
        <v>42790.687233796292</v>
      </c>
      <c r="T627" s="17">
        <f>(((I627/60)/60)/24)+DATE(1970,1,1)+(-5/24)</f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>E628/D628</f>
        <v>0.17380000000000001</v>
      </c>
      <c r="P628">
        <f>E628/L628</f>
        <v>111.41025641025641</v>
      </c>
      <c r="Q628" s="13" t="s">
        <v>8319</v>
      </c>
      <c r="R628" t="s">
        <v>8333</v>
      </c>
      <c r="S628" s="17">
        <f>(((J628/60)/60)/24)+DATE(1970,1,1)+(-5/24)</f>
        <v>42198.351145833331</v>
      </c>
      <c r="T628" s="17">
        <f>(((I628/60)/60)/24)+DATE(1970,1,1)+(-5/24)</f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>E629/D629</f>
        <v>2.0000000000000001E-4</v>
      </c>
      <c r="P629">
        <f>E629/L629</f>
        <v>90</v>
      </c>
      <c r="Q629" s="13" t="s">
        <v>8316</v>
      </c>
      <c r="R629" t="s">
        <v>8337</v>
      </c>
      <c r="S629" s="17">
        <f>(((J629/60)/60)/24)+DATE(1970,1,1)+(-5/24)</f>
        <v>42384.098506944443</v>
      </c>
      <c r="T629" s="17">
        <f>(((I629/60)/60)/24)+DATE(1970,1,1)+(-5/24)</f>
        <v>42443.749999999993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>E630/D630</f>
        <v>0</v>
      </c>
      <c r="P630" t="e">
        <f>E630/L630</f>
        <v>#DIV/0!</v>
      </c>
      <c r="Q630" s="13" t="s">
        <v>8319</v>
      </c>
      <c r="R630" t="s">
        <v>8320</v>
      </c>
      <c r="S630" s="17">
        <f>(((J630/60)/60)/24)+DATE(1970,1,1)+(-5/24)</f>
        <v>41803.484456018516</v>
      </c>
      <c r="T630" s="17">
        <f>(((I630/60)/60)/24)+DATE(1970,1,1)+(-5/24)</f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>E631/D631</f>
        <v>1.75E-3</v>
      </c>
      <c r="P631">
        <f>E631/L631</f>
        <v>116.66666666666667</v>
      </c>
      <c r="Q631" s="13" t="s">
        <v>8319</v>
      </c>
      <c r="R631" t="s">
        <v>8331</v>
      </c>
      <c r="S631" s="17">
        <f>(((J631/60)/60)/24)+DATE(1970,1,1)+(-5/24)</f>
        <v>42474.429490740738</v>
      </c>
      <c r="T631" s="17">
        <f>(((I631/60)/60)/24)+DATE(1970,1,1)+(-5/24)</f>
        <v>42504.429490740738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>E632/D632</f>
        <v>8.3340278356529708E-4</v>
      </c>
      <c r="P632">
        <f>E632/L632</f>
        <v>10</v>
      </c>
      <c r="Q632" s="13" t="s">
        <v>8322</v>
      </c>
      <c r="R632" t="s">
        <v>8332</v>
      </c>
      <c r="S632" s="17">
        <f>(((J632/60)/60)/24)+DATE(1970,1,1)+(-5/24)</f>
        <v>42223.411122685182</v>
      </c>
      <c r="T632" s="17">
        <f>(((I632/60)/60)/24)+DATE(1970,1,1)+(-5/24)</f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>E633/D633</f>
        <v>1.38E-2</v>
      </c>
      <c r="P633">
        <f>E633/L633</f>
        <v>76.666666666666671</v>
      </c>
      <c r="Q633" s="13" t="s">
        <v>8316</v>
      </c>
      <c r="R633" t="s">
        <v>8317</v>
      </c>
      <c r="S633" s="17">
        <f>(((J633/60)/60)/24)+DATE(1970,1,1)+(-5/24)</f>
        <v>42489.563993055555</v>
      </c>
      <c r="T633" s="17">
        <f>(((I633/60)/60)/24)+DATE(1970,1,1)+(-5/24)</f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>E634/D634</f>
        <v>0</v>
      </c>
      <c r="P634" t="e">
        <f>E634/L634</f>
        <v>#DIV/0!</v>
      </c>
      <c r="Q634" s="13" t="s">
        <v>8319</v>
      </c>
      <c r="R634" t="s">
        <v>8333</v>
      </c>
      <c r="S634" s="17">
        <f>(((J634/60)/60)/24)+DATE(1970,1,1)+(-5/24)</f>
        <v>42303.450983796291</v>
      </c>
      <c r="T634" s="17">
        <f>(((I634/60)/60)/24)+DATE(1970,1,1)+(-5/24)</f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>E635/D635</f>
        <v>0.1245</v>
      </c>
      <c r="P635">
        <f>E635/L635</f>
        <v>49.8</v>
      </c>
      <c r="Q635" s="13" t="s">
        <v>8313</v>
      </c>
      <c r="R635" t="s">
        <v>8334</v>
      </c>
      <c r="S635" s="17">
        <f>(((J635/60)/60)/24)+DATE(1970,1,1)+(-5/24)</f>
        <v>42507.090995370374</v>
      </c>
      <c r="T635" s="17">
        <f>(((I635/60)/60)/24)+DATE(1970,1,1)+(-5/24)</f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>E636/D636</f>
        <v>2.0000000000000001E-4</v>
      </c>
      <c r="P636">
        <f>E636/L636</f>
        <v>1</v>
      </c>
      <c r="Q636" s="13" t="s">
        <v>8316</v>
      </c>
      <c r="R636" t="s">
        <v>8317</v>
      </c>
      <c r="S636" s="17">
        <f>(((J636/60)/60)/24)+DATE(1970,1,1)+(-5/24)</f>
        <v>42031.720243055555</v>
      </c>
      <c r="T636" s="17">
        <f>(((I636/60)/60)/24)+DATE(1970,1,1)+(-5/24)</f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>E637/D637</f>
        <v>8.0000000000000007E-5</v>
      </c>
      <c r="P637">
        <f>E637/L637</f>
        <v>2</v>
      </c>
      <c r="Q637" s="13" t="s">
        <v>8309</v>
      </c>
      <c r="R637" t="s">
        <v>8310</v>
      </c>
      <c r="S637" s="17">
        <f>(((J637/60)/60)/24)+DATE(1970,1,1)+(-5/24)</f>
        <v>42075.883819444447</v>
      </c>
      <c r="T637" s="17">
        <f>(((I637/60)/60)/24)+DATE(1970,1,1)+(-5/24)</f>
        <v>42105.883819444447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>E638/D638</f>
        <v>2E-3</v>
      </c>
      <c r="P638">
        <f>E638/L638</f>
        <v>4</v>
      </c>
      <c r="Q638" s="13" t="s">
        <v>8319</v>
      </c>
      <c r="R638" t="s">
        <v>8331</v>
      </c>
      <c r="S638" s="17">
        <f>(((J638/60)/60)/24)+DATE(1970,1,1)+(-5/24)</f>
        <v>42131.247106481482</v>
      </c>
      <c r="T638" s="17">
        <f>(((I638/60)/60)/24)+DATE(1970,1,1)+(-5/24)</f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>E639/D639</f>
        <v>0</v>
      </c>
      <c r="P639" t="e">
        <f>E639/L639</f>
        <v>#DIV/0!</v>
      </c>
      <c r="Q639" s="13" t="s">
        <v>8316</v>
      </c>
      <c r="R639" t="s">
        <v>8317</v>
      </c>
      <c r="S639" s="17">
        <f>(((J639/60)/60)/24)+DATE(1970,1,1)+(-5/24)</f>
        <v>42762.75368055555</v>
      </c>
      <c r="T639" s="17">
        <f>(((I639/60)/60)/24)+DATE(1970,1,1)+(-5/24)</f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>E640/D640</f>
        <v>9.0000000000000006E-5</v>
      </c>
      <c r="P640">
        <f>E640/L640</f>
        <v>3</v>
      </c>
      <c r="Q640" s="13" t="s">
        <v>8316</v>
      </c>
      <c r="R640" t="s">
        <v>8317</v>
      </c>
      <c r="S640" s="17">
        <f>(((J640/60)/60)/24)+DATE(1970,1,1)+(-5/24)</f>
        <v>42759.384976851848</v>
      </c>
      <c r="T640" s="17">
        <f>(((I640/60)/60)/24)+DATE(1970,1,1)+(-5/24)</f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>E641/D641</f>
        <v>9.9999999999999995E-7</v>
      </c>
      <c r="P641">
        <f>E641/L641</f>
        <v>1</v>
      </c>
      <c r="Q641" s="13" t="s">
        <v>8322</v>
      </c>
      <c r="R641" t="s">
        <v>8332</v>
      </c>
      <c r="S641" s="17">
        <f>(((J641/60)/60)/24)+DATE(1970,1,1)+(-5/24)</f>
        <v>41865.374942129631</v>
      </c>
      <c r="T641" s="17">
        <f>(((I641/60)/60)/24)+DATE(1970,1,1)+(-5/24)</f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>E642/D642</f>
        <v>1.4428571428571428</v>
      </c>
      <c r="P642">
        <f>E642/L642</f>
        <v>50.5</v>
      </c>
      <c r="Q642" s="13" t="s">
        <v>8313</v>
      </c>
      <c r="R642" t="s">
        <v>8326</v>
      </c>
      <c r="S642" s="17">
        <f>(((J642/60)/60)/24)+DATE(1970,1,1)+(-5/24)</f>
        <v>42683.21197916667</v>
      </c>
      <c r="T642" s="17">
        <f>(((I642/60)/60)/24)+DATE(1970,1,1)+(-5/24)</f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>E643/D643</f>
        <v>1.1916249999999999</v>
      </c>
      <c r="P643">
        <f>E643/L643</f>
        <v>151.31746031746033</v>
      </c>
      <c r="Q643" s="13" t="s">
        <v>8316</v>
      </c>
      <c r="R643" t="s">
        <v>8317</v>
      </c>
      <c r="S643" s="17">
        <f>(((J643/60)/60)/24)+DATE(1970,1,1)+(-5/24)</f>
        <v>42199.361666666664</v>
      </c>
      <c r="T643" s="17">
        <f>(((I643/60)/60)/24)+DATE(1970,1,1)+(-5/24)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>E644/D644</f>
        <v>14.604850000000001</v>
      </c>
      <c r="P644">
        <f>E644/L644</f>
        <v>134.3592456301748</v>
      </c>
      <c r="Q644" s="13" t="s">
        <v>8316</v>
      </c>
      <c r="R644" t="s">
        <v>8317</v>
      </c>
      <c r="S644" s="17">
        <f>(((J644/60)/60)/24)+DATE(1970,1,1)+(-5/24)</f>
        <v>42199.442986111106</v>
      </c>
      <c r="T644" s="17">
        <f>(((I644/60)/60)/24)+DATE(1970,1,1)+(-5/24)</f>
        <v>42235.442986111106</v>
      </c>
    </row>
    <row r="645" spans="1:20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>E645/D645</f>
        <v>1.0580799999999999</v>
      </c>
      <c r="P645">
        <f>E645/L645</f>
        <v>174.02631578947367</v>
      </c>
      <c r="Q645" s="13" t="s">
        <v>8316</v>
      </c>
      <c r="R645" t="s">
        <v>8317</v>
      </c>
      <c r="S645" s="17">
        <f>(((J645/60)/60)/24)+DATE(1970,1,1)+(-5/24)</f>
        <v>42100.43373842592</v>
      </c>
      <c r="T645" s="17">
        <f>(((I645/60)/60)/24)+DATE(1970,1,1)+(-5/24)</f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>E646/D646</f>
        <v>3.0011791999999997</v>
      </c>
      <c r="P646">
        <f>E646/L646</f>
        <v>73.486268364348675</v>
      </c>
      <c r="Q646" s="13" t="s">
        <v>8316</v>
      </c>
      <c r="R646" t="s">
        <v>8317</v>
      </c>
      <c r="S646" s="17">
        <f>(((J646/60)/60)/24)+DATE(1970,1,1)+(-5/24)</f>
        <v>41898.457627314812</v>
      </c>
      <c r="T646" s="17">
        <f>(((I646/60)/60)/24)+DATE(1970,1,1)+(-5/24)</f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>E647/D647</f>
        <v>2.7869999999999999</v>
      </c>
      <c r="P647">
        <f>E647/L647</f>
        <v>23.518987341772153</v>
      </c>
      <c r="Q647" s="13" t="s">
        <v>8316</v>
      </c>
      <c r="R647" t="s">
        <v>8317</v>
      </c>
      <c r="S647" s="17">
        <f>(((J647/60)/60)/24)+DATE(1970,1,1)+(-5/24)</f>
        <v>42563.817986111106</v>
      </c>
      <c r="T647" s="17">
        <f>(((I647/60)/60)/24)+DATE(1970,1,1)+(-5/24)</f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>E648/D648</f>
        <v>1.3187625000000001</v>
      </c>
      <c r="P648">
        <f>E648/L648</f>
        <v>39.074444444444445</v>
      </c>
      <c r="Q648" s="13" t="s">
        <v>8316</v>
      </c>
      <c r="R648" t="s">
        <v>8317</v>
      </c>
      <c r="S648" s="17">
        <f>(((J648/60)/60)/24)+DATE(1970,1,1)+(-5/24)</f>
        <v>41832.644293981481</v>
      </c>
      <c r="T648" s="17">
        <f>(((I648/60)/60)/24)+DATE(1970,1,1)+(-5/24)</f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>E649/D649</f>
        <v>1.0705</v>
      </c>
      <c r="P649">
        <f>E649/L649</f>
        <v>125.94117647058823</v>
      </c>
      <c r="Q649" s="13" t="s">
        <v>8316</v>
      </c>
      <c r="R649" t="s">
        <v>8317</v>
      </c>
      <c r="S649" s="17">
        <f>(((J649/60)/60)/24)+DATE(1970,1,1)+(-5/24)</f>
        <v>42416.559594907405</v>
      </c>
      <c r="T649" s="17">
        <f>(((I649/60)/60)/24)+DATE(1970,1,1)+(-5/24)</f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>E650/D650</f>
        <v>1.2682285714285715</v>
      </c>
      <c r="P650">
        <f>E650/L650</f>
        <v>1644</v>
      </c>
      <c r="Q650" s="13" t="s">
        <v>8324</v>
      </c>
      <c r="R650" t="s">
        <v>8325</v>
      </c>
      <c r="S650" s="17">
        <f>(((J650/60)/60)/24)+DATE(1970,1,1)+(-5/24)</f>
        <v>41891.485046296293</v>
      </c>
      <c r="T650" s="17">
        <f>(((I650/60)/60)/24)+DATE(1970,1,1)+(-5/24)</f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>E651/D651</f>
        <v>1.3996</v>
      </c>
      <c r="P651">
        <f>E651/L651</f>
        <v>42.670731707317074</v>
      </c>
      <c r="Q651" s="13" t="s">
        <v>8316</v>
      </c>
      <c r="R651" t="s">
        <v>8337</v>
      </c>
      <c r="S651" s="17">
        <f>(((J651/60)/60)/24)+DATE(1970,1,1)+(-5/24)</f>
        <v>41877.703854166662</v>
      </c>
      <c r="T651" s="17">
        <f>(((I651/60)/60)/24)+DATE(1970,1,1)+(-5/24)</f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>E652/D652</f>
        <v>1.1240000000000001</v>
      </c>
      <c r="P652">
        <f>E652/L652</f>
        <v>35.125</v>
      </c>
      <c r="Q652" s="13" t="s">
        <v>8313</v>
      </c>
      <c r="R652" t="s">
        <v>8330</v>
      </c>
      <c r="S652" s="17">
        <f>(((J652/60)/60)/24)+DATE(1970,1,1)+(-5/24)</f>
        <v>41931.828518518516</v>
      </c>
      <c r="T652" s="17">
        <f>(((I652/60)/60)/24)+DATE(1970,1,1)+(-5/24)</f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>E653/D653</f>
        <v>1.00528</v>
      </c>
      <c r="P653">
        <f>E653/L653</f>
        <v>239.35238095238094</v>
      </c>
      <c r="Q653" s="13" t="s">
        <v>8316</v>
      </c>
      <c r="R653" t="s">
        <v>8317</v>
      </c>
      <c r="S653" s="17">
        <f>(((J653/60)/60)/24)+DATE(1970,1,1)+(-5/24)</f>
        <v>41955.809155092589</v>
      </c>
      <c r="T653" s="17">
        <f>(((I653/60)/60)/24)+DATE(1970,1,1)+(-5/24)</f>
        <v>41985.809155092589</v>
      </c>
    </row>
    <row r="654" spans="1:20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>E654/D654</f>
        <v>1.0046666666666666</v>
      </c>
      <c r="P654">
        <f>E654/L654</f>
        <v>107.64285714285714</v>
      </c>
      <c r="Q654" s="13" t="s">
        <v>8316</v>
      </c>
      <c r="R654" t="s">
        <v>8317</v>
      </c>
      <c r="S654" s="17">
        <f>(((J654/60)/60)/24)+DATE(1970,1,1)+(-5/24)</f>
        <v>42675.482060185182</v>
      </c>
      <c r="T654" s="17">
        <f>(((I654/60)/60)/24)+DATE(1970,1,1)+(-5/24)</f>
        <v>42705.523726851847</v>
      </c>
    </row>
    <row r="655" spans="1:20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>E655/D655</f>
        <v>1.4144600000000001</v>
      </c>
      <c r="P655">
        <f>E655/L655</f>
        <v>95.830623306233065</v>
      </c>
      <c r="Q655" s="13" t="s">
        <v>8324</v>
      </c>
      <c r="R655" t="s">
        <v>8325</v>
      </c>
      <c r="S655" s="17">
        <f>(((J655/60)/60)/24)+DATE(1970,1,1)+(-5/24)</f>
        <v>42199.410185185181</v>
      </c>
      <c r="T655" s="17">
        <f>(((I655/60)/60)/24)+DATE(1970,1,1)+(-5/24)</f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>E656/D656</f>
        <v>2.6729166666666666</v>
      </c>
      <c r="P656">
        <f>E656/L656</f>
        <v>31.663376110562684</v>
      </c>
      <c r="Q656" s="13" t="s">
        <v>8316</v>
      </c>
      <c r="R656" t="s">
        <v>8337</v>
      </c>
      <c r="S656" s="17">
        <f>(((J656/60)/60)/24)+DATE(1970,1,1)+(-5/24)</f>
        <v>42163.748993055553</v>
      </c>
      <c r="T656" s="17">
        <f>(((I656/60)/60)/24)+DATE(1970,1,1)+(-5/24)</f>
        <v>42193.748993055553</v>
      </c>
    </row>
    <row r="657" spans="1:20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>E657/D657</f>
        <v>1.4688749999999999</v>
      </c>
      <c r="P657">
        <f>E657/L657</f>
        <v>42.886861313868614</v>
      </c>
      <c r="Q657" s="13" t="s">
        <v>8319</v>
      </c>
      <c r="R657" t="s">
        <v>8333</v>
      </c>
      <c r="S657" s="17">
        <f>(((J657/60)/60)/24)+DATE(1970,1,1)+(-5/24)</f>
        <v>42045.748981481483</v>
      </c>
      <c r="T657" s="17">
        <f>(((I657/60)/60)/24)+DATE(1970,1,1)+(-5/24)</f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>E658/D658</f>
        <v>2.1356000000000002</v>
      </c>
      <c r="P658">
        <f>E658/L658</f>
        <v>122.73563218390805</v>
      </c>
      <c r="Q658" s="13" t="s">
        <v>8316</v>
      </c>
      <c r="R658" t="s">
        <v>8329</v>
      </c>
      <c r="S658" s="17">
        <f>(((J658/60)/60)/24)+DATE(1970,1,1)+(-5/24)</f>
        <v>42417.596284722218</v>
      </c>
      <c r="T658" s="17">
        <f>(((I658/60)/60)/24)+DATE(1970,1,1)+(-5/24)</f>
        <v>42477.554618055547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>E659/D659</f>
        <v>1.2569999999999999</v>
      </c>
      <c r="P659">
        <f>E659/L659</f>
        <v>190.45454545454547</v>
      </c>
      <c r="Q659" s="13" t="s">
        <v>8316</v>
      </c>
      <c r="R659" t="s">
        <v>8337</v>
      </c>
      <c r="S659" s="17">
        <f>(((J659/60)/60)/24)+DATE(1970,1,1)+(-5/24)</f>
        <v>42331.637407407405</v>
      </c>
      <c r="T659" s="17">
        <f>(((I659/60)/60)/24)+DATE(1970,1,1)+(-5/24)</f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>E660/D660</f>
        <v>1.0446206037108834</v>
      </c>
      <c r="P660">
        <f>E660/L660</f>
        <v>109.33695652173913</v>
      </c>
      <c r="Q660" s="13" t="s">
        <v>8316</v>
      </c>
      <c r="R660" t="s">
        <v>8317</v>
      </c>
      <c r="S660" s="17">
        <f>(((J660/60)/60)/24)+DATE(1970,1,1)+(-5/24)</f>
        <v>42178.952418981477</v>
      </c>
      <c r="T660" s="17">
        <f>(((I660/60)/60)/24)+DATE(1970,1,1)+(-5/24)</f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>E661/D661</f>
        <v>1.0056666666666667</v>
      </c>
      <c r="P661">
        <f>E661/L661</f>
        <v>143.66666666666666</v>
      </c>
      <c r="Q661" s="13" t="s">
        <v>8313</v>
      </c>
      <c r="R661" t="s">
        <v>8330</v>
      </c>
      <c r="S661" s="17">
        <f>(((J661/60)/60)/24)+DATE(1970,1,1)+(-5/24)</f>
        <v>42209.385358796295</v>
      </c>
      <c r="T661" s="17">
        <f>(((I661/60)/60)/24)+DATE(1970,1,1)+(-5/24)</f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>E662/D662</f>
        <v>3.058E-2</v>
      </c>
      <c r="P662">
        <f>E662/L662</f>
        <v>84.944444444444443</v>
      </c>
      <c r="Q662" s="13" t="s">
        <v>8316</v>
      </c>
      <c r="R662" t="s">
        <v>8317</v>
      </c>
      <c r="S662" s="17">
        <f>(((J662/60)/60)/24)+DATE(1970,1,1)+(-5/24)</f>
        <v>41922.533321759256</v>
      </c>
      <c r="T662" s="17">
        <f>(((I662/60)/60)/24)+DATE(1970,1,1)+(-5/24)</f>
        <v>41952.574988425928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>E663/D663</f>
        <v>9.4999999999999998E-3</v>
      </c>
      <c r="P663">
        <f>E663/L663</f>
        <v>10.555555555555555</v>
      </c>
      <c r="Q663" s="13" t="s">
        <v>8309</v>
      </c>
      <c r="R663" t="s">
        <v>8310</v>
      </c>
      <c r="S663" s="17">
        <f>(((J663/60)/60)/24)+DATE(1970,1,1)+(-5/24)</f>
        <v>42636.437025462961</v>
      </c>
      <c r="T663" s="17">
        <f>(((I663/60)/60)/24)+DATE(1970,1,1)+(-5/24)</f>
        <v>42666.437025462961</v>
      </c>
    </row>
    <row r="664" spans="1:20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>E664/D664</f>
        <v>4.0000000000000001E-3</v>
      </c>
      <c r="P664">
        <f>E664/L664</f>
        <v>39</v>
      </c>
      <c r="Q664" s="13" t="s">
        <v>8316</v>
      </c>
      <c r="R664" t="s">
        <v>8317</v>
      </c>
      <c r="S664" s="17">
        <f>(((J664/60)/60)/24)+DATE(1970,1,1)+(-5/24)</f>
        <v>41990.229710648149</v>
      </c>
      <c r="T664" s="17">
        <f>(((I664/60)/60)/24)+DATE(1970,1,1)+(-5/24)</f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>E665/D665</f>
        <v>3.5000000000000001E-3</v>
      </c>
      <c r="P665">
        <f>E665/L665</f>
        <v>100</v>
      </c>
      <c r="Q665" s="13" t="s">
        <v>8319</v>
      </c>
      <c r="R665" t="s">
        <v>8331</v>
      </c>
      <c r="S665" s="17">
        <f>(((J665/60)/60)/24)+DATE(1970,1,1)+(-5/24)</f>
        <v>42173.634907407402</v>
      </c>
      <c r="T665" s="17">
        <f>(((I665/60)/60)/24)+DATE(1970,1,1)+(-5/24)</f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>E666/D666</f>
        <v>7.5333333333333335E-2</v>
      </c>
      <c r="P666">
        <f>E666/L666</f>
        <v>31.172413793103448</v>
      </c>
      <c r="Q666" s="13" t="s">
        <v>8313</v>
      </c>
      <c r="R666" t="s">
        <v>8326</v>
      </c>
      <c r="S666" s="17">
        <f>(((J666/60)/60)/24)+DATE(1970,1,1)+(-5/24)</f>
        <v>42077.458043981482</v>
      </c>
      <c r="T666" s="17">
        <f>(((I666/60)/60)/24)+DATE(1970,1,1)+(-5/24)</f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>E667/D667</f>
        <v>0.18640000000000001</v>
      </c>
      <c r="P667">
        <f>E667/L667</f>
        <v>155.33333333333334</v>
      </c>
      <c r="Q667" s="13" t="s">
        <v>8313</v>
      </c>
      <c r="R667" t="s">
        <v>8321</v>
      </c>
      <c r="S667" s="17">
        <f>(((J667/60)/60)/24)+DATE(1970,1,1)+(-5/24)</f>
        <v>42688.503020833326</v>
      </c>
      <c r="T667" s="17">
        <f>(((I667/60)/60)/24)+DATE(1970,1,1)+(-5/24)</f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>E668/D668</f>
        <v>4.0000000000000003E-5</v>
      </c>
      <c r="P668">
        <f>E668/L668</f>
        <v>2</v>
      </c>
      <c r="Q668" s="13" t="s">
        <v>8316</v>
      </c>
      <c r="R668" t="s">
        <v>8317</v>
      </c>
      <c r="S668" s="17">
        <f>(((J668/60)/60)/24)+DATE(1970,1,1)+(-5/24)</f>
        <v>41838.623819444445</v>
      </c>
      <c r="T668" s="17">
        <f>(((I668/60)/60)/24)+DATE(1970,1,1)+(-5/24)</f>
        <v>41868.623819444445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>E669/D669</f>
        <v>0.1002</v>
      </c>
      <c r="P669">
        <f>E669/L669</f>
        <v>178.92857142857142</v>
      </c>
      <c r="Q669" s="13" t="s">
        <v>8311</v>
      </c>
      <c r="R669" t="s">
        <v>8312</v>
      </c>
      <c r="S669" s="17">
        <f>(((J669/60)/60)/24)+DATE(1970,1,1)+(-5/24)</f>
        <v>42632.165081018517</v>
      </c>
      <c r="T669" s="17">
        <f>(((I669/60)/60)/24)+DATE(1970,1,1)+(-5/24)</f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>E670/D670</f>
        <v>4.5600000000000002E-2</v>
      </c>
      <c r="P670">
        <f>E670/L670</f>
        <v>27.36</v>
      </c>
      <c r="Q670" s="13" t="s">
        <v>8319</v>
      </c>
      <c r="R670" t="s">
        <v>8333</v>
      </c>
      <c r="S670" s="17">
        <f>(((J670/60)/60)/24)+DATE(1970,1,1)+(-5/24)</f>
        <v>42090.622939814813</v>
      </c>
      <c r="T670" s="17">
        <f>(((I670/60)/60)/24)+DATE(1970,1,1)+(-5/24)</f>
        <v>42135.622939814813</v>
      </c>
    </row>
    <row r="671" spans="1:20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>E671/D671</f>
        <v>0.21507499999999999</v>
      </c>
      <c r="P671">
        <f>E671/L671</f>
        <v>1536.25</v>
      </c>
      <c r="Q671" s="13" t="s">
        <v>8322</v>
      </c>
      <c r="R671" t="s">
        <v>8332</v>
      </c>
      <c r="S671" s="17">
        <f>(((J671/60)/60)/24)+DATE(1970,1,1)+(-5/24)</f>
        <v>42527.417337962957</v>
      </c>
      <c r="T671" s="17">
        <f>(((I671/60)/60)/24)+DATE(1970,1,1)+(-5/24)</f>
        <v>42557.417337962957</v>
      </c>
    </row>
    <row r="672" spans="1:20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>E672/D672</f>
        <v>0.29276666666666668</v>
      </c>
      <c r="P672">
        <f>E672/L672</f>
        <v>84.99677419354839</v>
      </c>
      <c r="Q672" s="13" t="s">
        <v>8313</v>
      </c>
      <c r="R672" t="s">
        <v>8330</v>
      </c>
      <c r="S672" s="17">
        <f>(((J672/60)/60)/24)+DATE(1970,1,1)+(-5/24)</f>
        <v>42506.501388888886</v>
      </c>
      <c r="T672" s="17">
        <f>(((I672/60)/60)/24)+DATE(1970,1,1)+(-5/24)</f>
        <v>42540.131944444445</v>
      </c>
    </row>
    <row r="673" spans="1:20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>E673/D673</f>
        <v>0.39426666666666665</v>
      </c>
      <c r="P673">
        <f>E673/L673</f>
        <v>788.5333333333333</v>
      </c>
      <c r="Q673" s="13" t="s">
        <v>8316</v>
      </c>
      <c r="R673" t="s">
        <v>8337</v>
      </c>
      <c r="S673" s="17">
        <f>(((J673/60)/60)/24)+DATE(1970,1,1)+(-5/24)</f>
        <v>41984.484398148146</v>
      </c>
      <c r="T673" s="17">
        <f>(((I673/60)/60)/24)+DATE(1970,1,1)+(-5/24)</f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>E674/D674</f>
        <v>0.21628</v>
      </c>
      <c r="P674">
        <f>E674/L674</f>
        <v>50.29767441860465</v>
      </c>
      <c r="Q674" s="13" t="s">
        <v>8316</v>
      </c>
      <c r="R674" t="s">
        <v>8329</v>
      </c>
      <c r="S674" s="17">
        <f>(((J674/60)/60)/24)+DATE(1970,1,1)+(-5/24)</f>
        <v>41974.011157407404</v>
      </c>
      <c r="T674" s="17">
        <f>(((I674/60)/60)/24)+DATE(1970,1,1)+(-5/24)</f>
        <v>42004.999305555553</v>
      </c>
    </row>
    <row r="675" spans="1:20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>E675/D675</f>
        <v>2.0500000000000002E-3</v>
      </c>
      <c r="P675">
        <f>E675/L675</f>
        <v>68.333333333333329</v>
      </c>
      <c r="Q675" s="13" t="s">
        <v>8316</v>
      </c>
      <c r="R675" t="s">
        <v>8317</v>
      </c>
      <c r="S675" s="17">
        <f>(((J675/60)/60)/24)+DATE(1970,1,1)+(-5/24)</f>
        <v>41838.6321412037</v>
      </c>
      <c r="T675" s="17">
        <f>(((I675/60)/60)/24)+DATE(1970,1,1)+(-5/24)</f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>E676/D676</f>
        <v>2.9999999999999997E-4</v>
      </c>
      <c r="P676">
        <f>E676/L676</f>
        <v>7.5</v>
      </c>
      <c r="Q676" s="13" t="s">
        <v>8316</v>
      </c>
      <c r="R676" t="s">
        <v>8317</v>
      </c>
      <c r="S676" s="17">
        <f>(((J676/60)/60)/24)+DATE(1970,1,1)+(-5/24)</f>
        <v>41802.907719907402</v>
      </c>
      <c r="T676" s="17">
        <f>(((I676/60)/60)/24)+DATE(1970,1,1)+(-5/24)</f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>E677/D677</f>
        <v>0.14849999999999999</v>
      </c>
      <c r="P677">
        <f>E677/L677</f>
        <v>34.269230769230766</v>
      </c>
      <c r="Q677" s="13" t="s">
        <v>8316</v>
      </c>
      <c r="R677" t="s">
        <v>8317</v>
      </c>
      <c r="S677" s="17">
        <f>(((J677/60)/60)/24)+DATE(1970,1,1)+(-5/24)</f>
        <v>41975.722268518519</v>
      </c>
      <c r="T677" s="17">
        <f>(((I677/60)/60)/24)+DATE(1970,1,1)+(-5/24)</f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>E678/D678</f>
        <v>1.4710000000000001E-2</v>
      </c>
      <c r="P678">
        <f>E678/L678</f>
        <v>61.291666666666664</v>
      </c>
      <c r="Q678" s="13" t="s">
        <v>8316</v>
      </c>
      <c r="R678" t="s">
        <v>8317</v>
      </c>
      <c r="S678" s="17">
        <f>(((J678/60)/60)/24)+DATE(1970,1,1)+(-5/24)</f>
        <v>42012.559965277782</v>
      </c>
      <c r="T678" s="17">
        <f>(((I678/60)/60)/24)+DATE(1970,1,1)+(-5/24)</f>
        <v>42042.559965277782</v>
      </c>
    </row>
    <row r="679" spans="1:20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>E679/D679</f>
        <v>0.25584000000000001</v>
      </c>
      <c r="P679">
        <f>E679/L679</f>
        <v>133.25</v>
      </c>
      <c r="Q679" s="13" t="s">
        <v>8316</v>
      </c>
      <c r="R679" t="s">
        <v>8317</v>
      </c>
      <c r="S679" s="17">
        <f>(((J679/60)/60)/24)+DATE(1970,1,1)+(-5/24)</f>
        <v>42504.195543981477</v>
      </c>
      <c r="T679" s="17">
        <f>(((I679/60)/60)/24)+DATE(1970,1,1)+(-5/24)</f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>E680/D680</f>
        <v>3.8206896551724136E-2</v>
      </c>
      <c r="P680">
        <f>E680/L680</f>
        <v>65.17647058823529</v>
      </c>
      <c r="Q680" s="13" t="s">
        <v>8316</v>
      </c>
      <c r="R680" t="s">
        <v>8317</v>
      </c>
      <c r="S680" s="17">
        <f>(((J680/60)/60)/24)+DATE(1970,1,1)+(-5/24)</f>
        <v>42481.168263888881</v>
      </c>
      <c r="T680" s="17">
        <f>(((I680/60)/60)/24)+DATE(1970,1,1)+(-5/24)</f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>E681/D681</f>
        <v>0.15485964912280703</v>
      </c>
      <c r="P681">
        <f>E681/L681</f>
        <v>93.90425531914893</v>
      </c>
      <c r="Q681" s="13" t="s">
        <v>8316</v>
      </c>
      <c r="R681" t="s">
        <v>8317</v>
      </c>
      <c r="S681" s="17">
        <f>(((J681/60)/60)/24)+DATE(1970,1,1)+(-5/24)</f>
        <v>42556.487372685187</v>
      </c>
      <c r="T681" s="17">
        <f>(((I681/60)/60)/24)+DATE(1970,1,1)+(-5/24)</f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>E682/D682</f>
        <v>0.25912000000000002</v>
      </c>
      <c r="P682">
        <f>E682/L682</f>
        <v>150.65116279069767</v>
      </c>
      <c r="Q682" s="13" t="s">
        <v>8319</v>
      </c>
      <c r="R682" t="s">
        <v>8320</v>
      </c>
      <c r="S682" s="17">
        <f>(((J682/60)/60)/24)+DATE(1970,1,1)+(-5/24)</f>
        <v>41864.293182870366</v>
      </c>
      <c r="T682" s="17">
        <f>(((I682/60)/60)/24)+DATE(1970,1,1)+(-5/24)</f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>E683/D683</f>
        <v>4.0000000000000002E-4</v>
      </c>
      <c r="P683">
        <f>E683/L683</f>
        <v>1</v>
      </c>
      <c r="Q683" s="13" t="s">
        <v>8316</v>
      </c>
      <c r="R683" t="s">
        <v>8317</v>
      </c>
      <c r="S683" s="17">
        <f>(((J683/60)/60)/24)+DATE(1970,1,1)+(-5/24)</f>
        <v>42639.597268518519</v>
      </c>
      <c r="T683" s="17">
        <f>(((I683/60)/60)/24)+DATE(1970,1,1)+(-5/24)</f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>E684/D684</f>
        <v>1.06E-3</v>
      </c>
      <c r="P684">
        <f>E684/L684</f>
        <v>13.25</v>
      </c>
      <c r="Q684" s="13" t="s">
        <v>8309</v>
      </c>
      <c r="R684" t="s">
        <v>8318</v>
      </c>
      <c r="S684" s="17">
        <f>(((J684/60)/60)/24)+DATE(1970,1,1)+(-5/24)</f>
        <v>42778.556967592587</v>
      </c>
      <c r="T684" s="17">
        <f>(((I684/60)/60)/24)+DATE(1970,1,1)+(-5/24)</f>
        <v>42808.51530092593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>E685/D685</f>
        <v>8.5142857142857138E-3</v>
      </c>
      <c r="P685">
        <f>E685/L685</f>
        <v>99.333333333333329</v>
      </c>
      <c r="Q685" s="13" t="s">
        <v>8316</v>
      </c>
      <c r="R685" t="s">
        <v>8317</v>
      </c>
      <c r="S685" s="17">
        <f>(((J685/60)/60)/24)+DATE(1970,1,1)+(-5/24)</f>
        <v>42634.691712962966</v>
      </c>
      <c r="T685" s="17">
        <f>(((I685/60)/60)/24)+DATE(1970,1,1)+(-5/24)</f>
        <v>42674.691712962966</v>
      </c>
    </row>
    <row r="686" spans="1:20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>E686/D686</f>
        <v>7.4837500000000001E-2</v>
      </c>
      <c r="P686">
        <f>E686/L686</f>
        <v>177.39259259259259</v>
      </c>
      <c r="Q686" s="13" t="s">
        <v>8313</v>
      </c>
      <c r="R686" t="s">
        <v>8330</v>
      </c>
      <c r="S686" s="17">
        <f>(((J686/60)/60)/24)+DATE(1970,1,1)+(-5/24)</f>
        <v>41809.26494212963</v>
      </c>
      <c r="T686" s="17">
        <f>(((I686/60)/60)/24)+DATE(1970,1,1)+(-5/24)</f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>E687/D687</f>
        <v>0.27650000000000002</v>
      </c>
      <c r="P687">
        <f>E687/L687</f>
        <v>55.3</v>
      </c>
      <c r="Q687" s="13" t="s">
        <v>8313</v>
      </c>
      <c r="R687" t="s">
        <v>8330</v>
      </c>
      <c r="S687" s="17">
        <f>(((J687/60)/60)/24)+DATE(1970,1,1)+(-5/24)</f>
        <v>41971.658240740733</v>
      </c>
      <c r="T687" s="17">
        <f>(((I687/60)/60)/24)+DATE(1970,1,1)+(-5/24)</f>
        <v>42016.658240740733</v>
      </c>
    </row>
    <row r="688" spans="1:20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>E688/D688</f>
        <v>0</v>
      </c>
      <c r="P688" t="e">
        <f>E688/L688</f>
        <v>#DIV/0!</v>
      </c>
      <c r="Q688" s="13" t="s">
        <v>8316</v>
      </c>
      <c r="R688" t="s">
        <v>8317</v>
      </c>
      <c r="S688" s="17">
        <f>(((J688/60)/60)/24)+DATE(1970,1,1)+(-5/24)</f>
        <v>42189.464930555558</v>
      </c>
      <c r="T688" s="17">
        <f>(((I688/60)/60)/24)+DATE(1970,1,1)+(-5/24)</f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>E689/D689</f>
        <v>3.5499999999999997E-2</v>
      </c>
      <c r="P689">
        <f>E689/L689</f>
        <v>591.66666666666663</v>
      </c>
      <c r="Q689" s="13" t="s">
        <v>8316</v>
      </c>
      <c r="R689" t="s">
        <v>8317</v>
      </c>
      <c r="S689" s="17">
        <f>(((J689/60)/60)/24)+DATE(1970,1,1)+(-5/24)</f>
        <v>42711.542280092595</v>
      </c>
      <c r="T689" s="17">
        <f>(((I689/60)/60)/24)+DATE(1970,1,1)+(-5/24)</f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>E690/D690</f>
        <v>0.72989999999999999</v>
      </c>
      <c r="P690">
        <f>E690/L690</f>
        <v>405.5</v>
      </c>
      <c r="Q690" s="13" t="s">
        <v>8319</v>
      </c>
      <c r="R690" t="s">
        <v>8331</v>
      </c>
      <c r="S690" s="17">
        <f>(((J690/60)/60)/24)+DATE(1970,1,1)+(-5/24)</f>
        <v>42261.896446759252</v>
      </c>
      <c r="T690" s="17">
        <f>(((I690/60)/60)/24)+DATE(1970,1,1)+(-5/24)</f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>E691/D691</f>
        <v>0.57648750000000004</v>
      </c>
      <c r="P691">
        <f>E691/L691</f>
        <v>343.14732142857144</v>
      </c>
      <c r="Q691" s="13" t="s">
        <v>8316</v>
      </c>
      <c r="R691" t="s">
        <v>8317</v>
      </c>
      <c r="S691" s="17">
        <f>(((J691/60)/60)/24)+DATE(1970,1,1)+(-5/24)</f>
        <v>42675.459456018514</v>
      </c>
      <c r="T691" s="17">
        <f>(((I691/60)/60)/24)+DATE(1970,1,1)+(-5/24)</f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>E692/D692</f>
        <v>0.1234</v>
      </c>
      <c r="P692">
        <f>E692/L692</f>
        <v>72.588235294117652</v>
      </c>
      <c r="Q692" s="13" t="s">
        <v>8313</v>
      </c>
      <c r="R692" t="s">
        <v>8314</v>
      </c>
      <c r="S692" s="17">
        <f>(((J692/60)/60)/24)+DATE(1970,1,1)+(-5/24)</f>
        <v>42579.426400462959</v>
      </c>
      <c r="T692" s="17">
        <f>(((I692/60)/60)/24)+DATE(1970,1,1)+(-5/24)</f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>E693/D693</f>
        <v>5.1999999999999998E-3</v>
      </c>
      <c r="P693">
        <f>E693/L693</f>
        <v>26</v>
      </c>
      <c r="Q693" s="13" t="s">
        <v>8316</v>
      </c>
      <c r="R693" t="s">
        <v>8317</v>
      </c>
      <c r="S693" s="17">
        <f>(((J693/60)/60)/24)+DATE(1970,1,1)+(-5/24)</f>
        <v>42157.819976851846</v>
      </c>
      <c r="T693" s="17">
        <f>(((I693/60)/60)/24)+DATE(1970,1,1)+(-5/24)</f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>E694/D694</f>
        <v>6.5299999999999997E-2</v>
      </c>
      <c r="P694">
        <f>E694/L694</f>
        <v>6.4975124378109452</v>
      </c>
      <c r="Q694" s="13" t="s">
        <v>8319</v>
      </c>
      <c r="R694" t="s">
        <v>8320</v>
      </c>
      <c r="S694" s="17">
        <f>(((J694/60)/60)/24)+DATE(1970,1,1)+(-5/24)</f>
        <v>42696.167395833334</v>
      </c>
      <c r="T694" s="17">
        <f>(((I694/60)/60)/24)+DATE(1970,1,1)+(-5/24)</f>
        <v>42726.167395833334</v>
      </c>
    </row>
    <row r="695" spans="1:20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>E695/D695</f>
        <v>0.35338000000000003</v>
      </c>
      <c r="P695">
        <f>E695/L695</f>
        <v>119.38513513513513</v>
      </c>
      <c r="Q695" s="13" t="s">
        <v>8316</v>
      </c>
      <c r="R695" t="s">
        <v>8329</v>
      </c>
      <c r="S695" s="17">
        <f>(((J695/60)/60)/24)+DATE(1970,1,1)+(-5/24)</f>
        <v>42094.599849537037</v>
      </c>
      <c r="T695" s="17">
        <f>(((I695/60)/60)/24)+DATE(1970,1,1)+(-5/24)</f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>E696/D696</f>
        <v>3.933333333333333E-3</v>
      </c>
      <c r="P696">
        <f>E696/L696</f>
        <v>84.285714285714292</v>
      </c>
      <c r="Q696" s="13" t="s">
        <v>8319</v>
      </c>
      <c r="R696" t="s">
        <v>8320</v>
      </c>
      <c r="S696" s="17">
        <f>(((J696/60)/60)/24)+DATE(1970,1,1)+(-5/24)</f>
        <v>42737.455543981479</v>
      </c>
      <c r="T696" s="17">
        <f>(((I696/60)/60)/24)+DATE(1970,1,1)+(-5/24)</f>
        <v>42767.455543981479</v>
      </c>
    </row>
    <row r="697" spans="1:20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>E697/D697</f>
        <v>1.06E-2</v>
      </c>
      <c r="P697">
        <f>E697/L697</f>
        <v>90.857142857142861</v>
      </c>
      <c r="Q697" s="13" t="s">
        <v>8316</v>
      </c>
      <c r="R697" t="s">
        <v>8317</v>
      </c>
      <c r="S697" s="17">
        <f>(((J697/60)/60)/24)+DATE(1970,1,1)+(-5/24)</f>
        <v>41913.312731481477</v>
      </c>
      <c r="T697" s="17">
        <f>(((I697/60)/60)/24)+DATE(1970,1,1)+(-5/24)</f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>E698/D698</f>
        <v>5.7142857142857145E-6</v>
      </c>
      <c r="P698">
        <f>E698/L698</f>
        <v>1</v>
      </c>
      <c r="Q698" s="13" t="s">
        <v>8316</v>
      </c>
      <c r="R698" t="s">
        <v>8317</v>
      </c>
      <c r="S698" s="17">
        <f>(((J698/60)/60)/24)+DATE(1970,1,1)+(-5/24)</f>
        <v>41815.718773148146</v>
      </c>
      <c r="T698" s="17">
        <f>(((I698/60)/60)/24)+DATE(1970,1,1)+(-5/24)</f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>E699/D699</f>
        <v>0.46379999999999999</v>
      </c>
      <c r="P699">
        <f>E699/L699</f>
        <v>20.342105263157894</v>
      </c>
      <c r="Q699" s="13" t="s">
        <v>8319</v>
      </c>
      <c r="R699" t="s">
        <v>8320</v>
      </c>
      <c r="S699" s="17">
        <f>(((J699/60)/60)/24)+DATE(1970,1,1)+(-5/24)</f>
        <v>42388.314687500002</v>
      </c>
      <c r="T699" s="17">
        <f>(((I699/60)/60)/24)+DATE(1970,1,1)+(-5/24)</f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>E700/D700</f>
        <v>0.15390000000000001</v>
      </c>
      <c r="P700">
        <f>E700/L700</f>
        <v>530.68965517241384</v>
      </c>
      <c r="Q700" s="13" t="s">
        <v>8313</v>
      </c>
      <c r="R700" t="s">
        <v>8330</v>
      </c>
      <c r="S700" s="17">
        <f>(((J700/60)/60)/24)+DATE(1970,1,1)+(-5/24)</f>
        <v>41866.72274305555</v>
      </c>
      <c r="T700" s="17">
        <f>(((I700/60)/60)/24)+DATE(1970,1,1)+(-5/24)</f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>E701/D701</f>
        <v>0.824221076923077</v>
      </c>
      <c r="P701">
        <f>E701/L701</f>
        <v>120.39184269662923</v>
      </c>
      <c r="Q701" s="13" t="s">
        <v>8316</v>
      </c>
      <c r="R701" t="s">
        <v>8317</v>
      </c>
      <c r="S701" s="17">
        <f>(((J701/60)/60)/24)+DATE(1970,1,1)+(-5/24)</f>
        <v>41563.277175925927</v>
      </c>
      <c r="T701" s="17">
        <f>(((I701/60)/60)/24)+DATE(1970,1,1)+(-5/24)</f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>E702/D702</f>
        <v>2.6866666666666667E-2</v>
      </c>
      <c r="P702">
        <f>E702/L702</f>
        <v>13</v>
      </c>
      <c r="Q702" s="13" t="s">
        <v>8313</v>
      </c>
      <c r="R702" t="s">
        <v>8314</v>
      </c>
      <c r="S702" s="17">
        <f>(((J702/60)/60)/24)+DATE(1970,1,1)+(-5/24)</f>
        <v>42715.480104166665</v>
      </c>
      <c r="T702" s="17">
        <f>(((I702/60)/60)/24)+DATE(1970,1,1)+(-5/24)</f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>E703/D703</f>
        <v>0.26600000000000001</v>
      </c>
      <c r="P703">
        <f>E703/L703</f>
        <v>291.33333333333331</v>
      </c>
      <c r="Q703" s="13" t="s">
        <v>8309</v>
      </c>
      <c r="R703" t="s">
        <v>8310</v>
      </c>
      <c r="S703" s="17">
        <f>(((J703/60)/60)/24)+DATE(1970,1,1)+(-5/24)</f>
        <v>41813.454629629625</v>
      </c>
      <c r="T703" s="17">
        <f>(((I703/60)/60)/24)+DATE(1970,1,1)+(-5/24)</f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>E704/D704</f>
        <v>0.30813400000000002</v>
      </c>
      <c r="P704">
        <f>E704/L704</f>
        <v>124.9191891891892</v>
      </c>
      <c r="Q704" s="13" t="s">
        <v>8309</v>
      </c>
      <c r="R704" t="s">
        <v>8310</v>
      </c>
      <c r="S704" s="17">
        <f>(((J704/60)/60)/24)+DATE(1970,1,1)+(-5/24)</f>
        <v>42668.518368055556</v>
      </c>
      <c r="T704" s="17">
        <f>(((I704/60)/60)/24)+DATE(1970,1,1)+(-5/24)</f>
        <v>42698.560034722213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>E705/D705</f>
        <v>5.5800000000000002E-2</v>
      </c>
      <c r="P705">
        <f>E705/L705</f>
        <v>119.57142857142857</v>
      </c>
      <c r="Q705" s="13" t="s">
        <v>8313</v>
      </c>
      <c r="R705" t="s">
        <v>8321</v>
      </c>
      <c r="S705" s="17">
        <f>(((J705/60)/60)/24)+DATE(1970,1,1)+(-5/24)</f>
        <v>42711.742465277777</v>
      </c>
      <c r="T705" s="17">
        <f>(((I705/60)/60)/24)+DATE(1970,1,1)+(-5/24)</f>
        <v>42766.772222222215</v>
      </c>
    </row>
    <row r="706" spans="1:20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>E706/D706</f>
        <v>8.7454545454545458E-3</v>
      </c>
      <c r="P706">
        <f>E706/L706</f>
        <v>120.25</v>
      </c>
      <c r="Q706" s="13" t="s">
        <v>8319</v>
      </c>
      <c r="R706" t="s">
        <v>8331</v>
      </c>
      <c r="S706" s="17">
        <f>(((J706/60)/60)/24)+DATE(1970,1,1)+(-5/24)</f>
        <v>42725.984583333331</v>
      </c>
      <c r="T706" s="17">
        <f>(((I706/60)/60)/24)+DATE(1970,1,1)+(-5/24)</f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>E707/D707</f>
        <v>9.7699999999999992E-3</v>
      </c>
      <c r="P707">
        <f>E707/L707</f>
        <v>195.4</v>
      </c>
      <c r="Q707" s="13" t="s">
        <v>8309</v>
      </c>
      <c r="R707" t="s">
        <v>8315</v>
      </c>
      <c r="S707" s="17">
        <f>(((J707/60)/60)/24)+DATE(1970,1,1)+(-5/24)</f>
        <v>42726.283310185179</v>
      </c>
      <c r="T707" s="17">
        <f>(((I707/60)/60)/24)+DATE(1970,1,1)+(-5/24)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>E708/D708</f>
        <v>0</v>
      </c>
      <c r="P708" t="e">
        <f>E708/L708</f>
        <v>#DIV/0!</v>
      </c>
      <c r="Q708" s="13" t="s">
        <v>8316</v>
      </c>
      <c r="R708" t="s">
        <v>8329</v>
      </c>
      <c r="S708" s="17">
        <f>(((J708/60)/60)/24)+DATE(1970,1,1)+(-5/24)</f>
        <v>42676.786840277775</v>
      </c>
      <c r="T708" s="17">
        <f>(((I708/60)/60)/24)+DATE(1970,1,1)+(-5/24)</f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>E709/D709</f>
        <v>0.78927352941176465</v>
      </c>
      <c r="P709">
        <f>E709/L709</f>
        <v>117.69868421052631</v>
      </c>
      <c r="Q709" s="13" t="s">
        <v>8316</v>
      </c>
      <c r="R709" t="s">
        <v>8317</v>
      </c>
      <c r="S709" s="17">
        <f>(((J709/60)/60)/24)+DATE(1970,1,1)+(-5/24)</f>
        <v>42696.45517361111</v>
      </c>
      <c r="T709" s="17">
        <f>(((I709/60)/60)/24)+DATE(1970,1,1)+(-5/24)</f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>E710/D710</f>
        <v>0.22092500000000001</v>
      </c>
      <c r="P710">
        <f>E710/L710</f>
        <v>23.948509485094849</v>
      </c>
      <c r="Q710" s="13" t="s">
        <v>8313</v>
      </c>
      <c r="R710" t="s">
        <v>8314</v>
      </c>
      <c r="S710" s="17">
        <f>(((J710/60)/60)/24)+DATE(1970,1,1)+(-5/24)</f>
        <v>41835.372685185182</v>
      </c>
      <c r="T710" s="17">
        <f>(((I710/60)/60)/24)+DATE(1970,1,1)+(-5/24)</f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>E711/D711</f>
        <v>4.0666666666666663E-3</v>
      </c>
      <c r="P711">
        <f>E711/L711</f>
        <v>30.5</v>
      </c>
      <c r="Q711" s="13" t="s">
        <v>8316</v>
      </c>
      <c r="R711" t="s">
        <v>8317</v>
      </c>
      <c r="S711" s="17">
        <f>(((J711/60)/60)/24)+DATE(1970,1,1)+(-5/24)</f>
        <v>41947.832858796297</v>
      </c>
      <c r="T711" s="17">
        <f>(((I711/60)/60)/24)+DATE(1970,1,1)+(-5/24)</f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>E712/D712</f>
        <v>0</v>
      </c>
      <c r="P712" t="e">
        <f>E712/L712</f>
        <v>#DIV/0!</v>
      </c>
      <c r="Q712" s="13" t="s">
        <v>8316</v>
      </c>
      <c r="R712" t="s">
        <v>8317</v>
      </c>
      <c r="S712" s="17">
        <f>(((J712/60)/60)/24)+DATE(1970,1,1)+(-5/24)</f>
        <v>41837.776643518519</v>
      </c>
      <c r="T712" s="17">
        <f>(((I712/60)/60)/24)+DATE(1970,1,1)+(-5/24)</f>
        <v>41870.822222222218</v>
      </c>
    </row>
    <row r="713" spans="1:20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>E713/D713</f>
        <v>0.33790999999999999</v>
      </c>
      <c r="P713">
        <f>E713/L713</f>
        <v>99.973372781065095</v>
      </c>
      <c r="Q713" s="13" t="s">
        <v>8316</v>
      </c>
      <c r="R713" t="s">
        <v>8317</v>
      </c>
      <c r="S713" s="17">
        <f>(((J713/60)/60)/24)+DATE(1970,1,1)+(-5/24)</f>
        <v>42678.250787037039</v>
      </c>
      <c r="T713" s="17">
        <f>(((I713/60)/60)/24)+DATE(1970,1,1)+(-5/24)</f>
        <v>42718.292453703696</v>
      </c>
    </row>
    <row r="714" spans="1:20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>E714/D714</f>
        <v>2.1649484536082476E-3</v>
      </c>
      <c r="P714">
        <f>E714/L714</f>
        <v>26.25</v>
      </c>
      <c r="Q714" s="13" t="s">
        <v>8316</v>
      </c>
      <c r="R714" t="s">
        <v>8317</v>
      </c>
      <c r="S714" s="17">
        <f>(((J714/60)/60)/24)+DATE(1970,1,1)+(-5/24)</f>
        <v>42384.472592592596</v>
      </c>
      <c r="T714" s="17">
        <f>(((I714/60)/60)/24)+DATE(1970,1,1)+(-5/24)</f>
        <v>42414.472592592596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>E715/D715</f>
        <v>7.9600000000000001E-3</v>
      </c>
      <c r="P715">
        <f>E715/L715</f>
        <v>199</v>
      </c>
      <c r="Q715" s="13" t="s">
        <v>8309</v>
      </c>
      <c r="R715" t="s">
        <v>8310</v>
      </c>
      <c r="S715" s="17">
        <f>(((J715/60)/60)/24)+DATE(1970,1,1)+(-5/24)</f>
        <v>42496.320972222216</v>
      </c>
      <c r="T715" s="17">
        <f>(((I715/60)/60)/24)+DATE(1970,1,1)+(-5/24)</f>
        <v>42526.320972222216</v>
      </c>
    </row>
    <row r="716" spans="1:20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>E716/D716</f>
        <v>0.14993333333333334</v>
      </c>
      <c r="P716">
        <f>E716/L716</f>
        <v>80.321428571428569</v>
      </c>
      <c r="Q716" s="13" t="s">
        <v>8319</v>
      </c>
      <c r="R716" t="s">
        <v>8331</v>
      </c>
      <c r="S716" s="17">
        <f>(((J716/60)/60)/24)+DATE(1970,1,1)+(-5/24)</f>
        <v>42734.579652777778</v>
      </c>
      <c r="T716" s="17">
        <f>(((I716/60)/60)/24)+DATE(1970,1,1)+(-5/24)</f>
        <v>42794.579652777778</v>
      </c>
    </row>
    <row r="717" spans="1:20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>E717/D717</f>
        <v>5.0509090909090906E-2</v>
      </c>
      <c r="P717">
        <f>E717/L717</f>
        <v>115.75</v>
      </c>
      <c r="Q717" s="13" t="s">
        <v>8313</v>
      </c>
      <c r="R717" t="s">
        <v>8314</v>
      </c>
      <c r="S717" s="17">
        <f>(((J717/60)/60)/24)+DATE(1970,1,1)+(-5/24)</f>
        <v>42272.8824074074</v>
      </c>
      <c r="T717" s="17">
        <f>(((I717/60)/60)/24)+DATE(1970,1,1)+(-5/24)</f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>E718/D718</f>
        <v>0.10214285714285715</v>
      </c>
      <c r="P718">
        <f>E718/L718</f>
        <v>44.6875</v>
      </c>
      <c r="Q718" s="13" t="s">
        <v>8313</v>
      </c>
      <c r="R718" t="s">
        <v>8335</v>
      </c>
      <c r="S718" s="17">
        <f>(((J718/60)/60)/24)+DATE(1970,1,1)+(-5/24)</f>
        <v>41940.450312499997</v>
      </c>
      <c r="T718" s="17">
        <f>(((I718/60)/60)/24)+DATE(1970,1,1)+(-5/24)</f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>E719/D719</f>
        <v>3.0500000000000002E-3</v>
      </c>
      <c r="P719">
        <f>E719/L719</f>
        <v>76.25</v>
      </c>
      <c r="Q719" s="13" t="s">
        <v>8309</v>
      </c>
      <c r="R719" t="s">
        <v>8310</v>
      </c>
      <c r="S719" s="17">
        <f>(((J719/60)/60)/24)+DATE(1970,1,1)+(-5/24)</f>
        <v>41857.645856481482</v>
      </c>
      <c r="T719" s="17">
        <f>(((I719/60)/60)/24)+DATE(1970,1,1)+(-5/24)</f>
        <v>41887.645856481482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>E720/D720</f>
        <v>7.4999999999999997E-3</v>
      </c>
      <c r="P720">
        <f>E720/L720</f>
        <v>22.5</v>
      </c>
      <c r="Q720" s="13" t="s">
        <v>8313</v>
      </c>
      <c r="R720" t="s">
        <v>8314</v>
      </c>
      <c r="S720" s="17">
        <f>(((J720/60)/60)/24)+DATE(1970,1,1)+(-5/24)</f>
        <v>42752.637118055551</v>
      </c>
      <c r="T720" s="17">
        <f>(((I720/60)/60)/24)+DATE(1970,1,1)+(-5/24)</f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>E721/D721</f>
        <v>1.2933333333333333E-2</v>
      </c>
      <c r="P721">
        <f>E721/L721</f>
        <v>19.399999999999999</v>
      </c>
      <c r="Q721" s="13" t="s">
        <v>8322</v>
      </c>
      <c r="R721" t="s">
        <v>8332</v>
      </c>
      <c r="S721" s="17">
        <f>(((J721/60)/60)/24)+DATE(1970,1,1)+(-5/24)</f>
        <v>42408.83189814815</v>
      </c>
      <c r="T721" s="17">
        <f>(((I721/60)/60)/24)+DATE(1970,1,1)+(-5/24)</f>
        <v>42422.83189814815</v>
      </c>
    </row>
    <row r="722" spans="1:20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>E722/D722</f>
        <v>1.4394736842105262</v>
      </c>
      <c r="P722">
        <f>E722/L722</f>
        <v>66.707317073170728</v>
      </c>
      <c r="Q722" s="13" t="s">
        <v>8316</v>
      </c>
      <c r="R722" t="s">
        <v>8317</v>
      </c>
      <c r="S722" s="17">
        <f>(((J722/60)/60)/24)+DATE(1970,1,1)+(-5/24)</f>
        <v>40909.440868055557</v>
      </c>
      <c r="T722" s="17">
        <f>(((I722/60)/60)/24)+DATE(1970,1,1)+(-5/24)</f>
        <v>40937.440868055557</v>
      </c>
    </row>
    <row r="723" spans="1:20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>E723/D723</f>
        <v>1.2210975609756098</v>
      </c>
      <c r="P723">
        <f>E723/L723</f>
        <v>84.142857142857139</v>
      </c>
      <c r="Q723" s="13" t="s">
        <v>8316</v>
      </c>
      <c r="R723" t="s">
        <v>8317</v>
      </c>
      <c r="S723" s="17">
        <f>(((J723/60)/60)/24)+DATE(1970,1,1)+(-5/24)</f>
        <v>41807.363506944443</v>
      </c>
      <c r="T723" s="17">
        <f>(((I723/60)/60)/24)+DATE(1970,1,1)+(-5/24)</f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>E724/D724</f>
        <v>1.3202400000000001</v>
      </c>
      <c r="P724">
        <f>E724/L724</f>
        <v>215.72549019607843</v>
      </c>
      <c r="Q724" s="13" t="s">
        <v>8319</v>
      </c>
      <c r="R724" t="s">
        <v>8333</v>
      </c>
      <c r="S724" s="17">
        <f>(((J724/60)/60)/24)+DATE(1970,1,1)+(-5/24)</f>
        <v>40977.596967592588</v>
      </c>
      <c r="T724" s="17">
        <f>(((I724/60)/60)/24)+DATE(1970,1,1)+(-5/24)</f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>E725/D725</f>
        <v>1.0938000000000001</v>
      </c>
      <c r="P725">
        <f>E725/L725</f>
        <v>54.69</v>
      </c>
      <c r="Q725" s="13" t="s">
        <v>8322</v>
      </c>
      <c r="R725" t="s">
        <v>8332</v>
      </c>
      <c r="S725" s="17">
        <f>(((J725/60)/60)/24)+DATE(1970,1,1)+(-5/24)</f>
        <v>42184.608206018522</v>
      </c>
      <c r="T725" s="17">
        <f>(((I725/60)/60)/24)+DATE(1970,1,1)+(-5/24)</f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>E726/D726</f>
        <v>1.0547157142857144</v>
      </c>
      <c r="P726">
        <f>E726/L726</f>
        <v>51.62944055944056</v>
      </c>
      <c r="Q726" s="13" t="s">
        <v>8311</v>
      </c>
      <c r="R726" t="s">
        <v>8312</v>
      </c>
      <c r="S726" s="17">
        <f>(((J726/60)/60)/24)+DATE(1970,1,1)+(-5/24)</f>
        <v>40694.430127314808</v>
      </c>
      <c r="T726" s="17">
        <f>(((I726/60)/60)/24)+DATE(1970,1,1)+(-5/24)</f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>E727/D727</f>
        <v>1.0035000000000001</v>
      </c>
      <c r="P727">
        <f>E727/L727</f>
        <v>143.35714285714286</v>
      </c>
      <c r="Q727" s="13" t="s">
        <v>8327</v>
      </c>
      <c r="R727" t="s">
        <v>8328</v>
      </c>
      <c r="S727" s="17">
        <f>(((J727/60)/60)/24)+DATE(1970,1,1)+(-5/24)</f>
        <v>42321.417962962958</v>
      </c>
      <c r="T727" s="17">
        <f>(((I727/60)/60)/24)+DATE(1970,1,1)+(-5/24)</f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>E728/D728</f>
        <v>1.014</v>
      </c>
      <c r="P728">
        <f>E728/L728</f>
        <v>72.428571428571431</v>
      </c>
      <c r="Q728" s="13" t="s">
        <v>8316</v>
      </c>
      <c r="R728" t="s">
        <v>8317</v>
      </c>
      <c r="S728" s="17">
        <f>(((J728/60)/60)/24)+DATE(1970,1,1)+(-5/24)</f>
        <v>41345.834340277775</v>
      </c>
      <c r="T728" s="17">
        <f>(((I728/60)/60)/24)+DATE(1970,1,1)+(-5/24)</f>
        <v>41375.834340277775</v>
      </c>
    </row>
    <row r="729" spans="1:20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>E729/D729</f>
        <v>1.5551428571428572</v>
      </c>
      <c r="P729">
        <f>E729/L729</f>
        <v>36.530201342281877</v>
      </c>
      <c r="Q729" s="13" t="s">
        <v>8316</v>
      </c>
      <c r="R729" t="s">
        <v>8317</v>
      </c>
      <c r="S729" s="17">
        <f>(((J729/60)/60)/24)+DATE(1970,1,1)+(-5/24)</f>
        <v>41246.811909722215</v>
      </c>
      <c r="T729" s="17">
        <f>(((I729/60)/60)/24)+DATE(1970,1,1)+(-5/24)</f>
        <v>41288.680555555555</v>
      </c>
    </row>
    <row r="730" spans="1:20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>E730/D730</f>
        <v>1.05566</v>
      </c>
      <c r="P730">
        <f>E730/L730</f>
        <v>60.903461538461535</v>
      </c>
      <c r="Q730" s="13" t="s">
        <v>8316</v>
      </c>
      <c r="R730" t="s">
        <v>8317</v>
      </c>
      <c r="S730" s="17">
        <f>(((J730/60)/60)/24)+DATE(1970,1,1)+(-5/24)</f>
        <v>40731.629131944443</v>
      </c>
      <c r="T730" s="17">
        <f>(((I730/60)/60)/24)+DATE(1970,1,1)+(-5/24)</f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>E731/D731</f>
        <v>1.3065</v>
      </c>
      <c r="P731">
        <f>E731/L731</f>
        <v>43.55</v>
      </c>
      <c r="Q731" s="13" t="s">
        <v>8309</v>
      </c>
      <c r="R731" t="s">
        <v>8315</v>
      </c>
      <c r="S731" s="17">
        <f>(((J731/60)/60)/24)+DATE(1970,1,1)+(-5/24)</f>
        <v>41110.97755787037</v>
      </c>
      <c r="T731" s="17">
        <f>(((I731/60)/60)/24)+DATE(1970,1,1)+(-5/24)</f>
        <v>41170.97755787037</v>
      </c>
    </row>
    <row r="732" spans="1:20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>E732/D732</f>
        <v>1.3219000000000001</v>
      </c>
      <c r="P732">
        <f>E732/L732</f>
        <v>99.766037735849054</v>
      </c>
      <c r="Q732" s="13" t="s">
        <v>8324</v>
      </c>
      <c r="R732" t="s">
        <v>8325</v>
      </c>
      <c r="S732" s="17">
        <f>(((J732/60)/60)/24)+DATE(1970,1,1)+(-5/24)</f>
        <v>40854.536932870367</v>
      </c>
      <c r="T732" s="17">
        <f>(((I732/60)/60)/24)+DATE(1970,1,1)+(-5/24)</f>
        <v>40884.536932870367</v>
      </c>
    </row>
    <row r="733" spans="1:20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>E733/D733</f>
        <v>1.26</v>
      </c>
      <c r="P733">
        <f>E733/L733</f>
        <v>88.732394366197184</v>
      </c>
      <c r="Q733" s="13" t="s">
        <v>8316</v>
      </c>
      <c r="R733" t="s">
        <v>8317</v>
      </c>
      <c r="S733" s="17">
        <f>(((J733/60)/60)/24)+DATE(1970,1,1)+(-5/24)</f>
        <v>40879.587349537032</v>
      </c>
      <c r="T733" s="17">
        <f>(((I733/60)/60)/24)+DATE(1970,1,1)+(-5/24)</f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>E734/D734</f>
        <v>1.6</v>
      </c>
      <c r="P734">
        <f>E734/L734</f>
        <v>4.9230769230769234</v>
      </c>
      <c r="Q734" s="13" t="s">
        <v>8319</v>
      </c>
      <c r="R734" t="s">
        <v>8331</v>
      </c>
      <c r="S734" s="17">
        <f>(((J734/60)/60)/24)+DATE(1970,1,1)+(-5/24)</f>
        <v>41486.21598379629</v>
      </c>
      <c r="T734" s="17">
        <f>(((I734/60)/60)/24)+DATE(1970,1,1)+(-5/24)</f>
        <v>41546.21598379629</v>
      </c>
    </row>
    <row r="735" spans="1:20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>E735/D735</f>
        <v>1.2048000000000001</v>
      </c>
      <c r="P735">
        <f>E735/L735</f>
        <v>17.822485207100591</v>
      </c>
      <c r="Q735" s="13" t="s">
        <v>8322</v>
      </c>
      <c r="R735" t="s">
        <v>8332</v>
      </c>
      <c r="S735" s="17">
        <f>(((J735/60)/60)/24)+DATE(1970,1,1)+(-5/24)</f>
        <v>41598.211712962962</v>
      </c>
      <c r="T735" s="17">
        <f>(((I735/60)/60)/24)+DATE(1970,1,1)+(-5/24)</f>
        <v>41628.211712962962</v>
      </c>
    </row>
    <row r="736" spans="1:20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>E736/D736</f>
        <v>1.2552941176470589</v>
      </c>
      <c r="P736">
        <f>E736/L736</f>
        <v>187.19298245614036</v>
      </c>
      <c r="Q736" s="13" t="s">
        <v>8319</v>
      </c>
      <c r="R736" t="s">
        <v>8320</v>
      </c>
      <c r="S736" s="17">
        <f>(((J736/60)/60)/24)+DATE(1970,1,1)+(-5/24)</f>
        <v>42101.956249999996</v>
      </c>
      <c r="T736" s="17">
        <f>(((I736/60)/60)/24)+DATE(1970,1,1)+(-5/24)</f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>E737/D737</f>
        <v>1.1440638297872341</v>
      </c>
      <c r="P737">
        <f>E737/L737</f>
        <v>234.80786026200875</v>
      </c>
      <c r="Q737" s="13" t="s">
        <v>8313</v>
      </c>
      <c r="R737" t="s">
        <v>8314</v>
      </c>
      <c r="S737" s="17">
        <f>(((J737/60)/60)/24)+DATE(1970,1,1)+(-5/24)</f>
        <v>41945.821134259255</v>
      </c>
      <c r="T737" s="17">
        <f>(((I737/60)/60)/24)+DATE(1970,1,1)+(-5/24)</f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>E738/D738</f>
        <v>3.151388888888889</v>
      </c>
      <c r="P738">
        <f>E738/L738</f>
        <v>105.04629629629629</v>
      </c>
      <c r="Q738" s="13" t="s">
        <v>8319</v>
      </c>
      <c r="R738" t="s">
        <v>8331</v>
      </c>
      <c r="S738" s="17">
        <f>(((J738/60)/60)/24)+DATE(1970,1,1)+(-5/24)</f>
        <v>41579.525925925926</v>
      </c>
      <c r="T738" s="17">
        <f>(((I738/60)/60)/24)+DATE(1970,1,1)+(-5/24)</f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>E739/D739</f>
        <v>1.224</v>
      </c>
      <c r="P739">
        <f>E739/L739</f>
        <v>56.666666666666664</v>
      </c>
      <c r="Q739" s="13" t="s">
        <v>8322</v>
      </c>
      <c r="R739" t="s">
        <v>8332</v>
      </c>
      <c r="S739" s="17">
        <f>(((J739/60)/60)/24)+DATE(1970,1,1)+(-5/24)</f>
        <v>41667.066979166666</v>
      </c>
      <c r="T739" s="17">
        <f>(((I739/60)/60)/24)+DATE(1970,1,1)+(-5/24)</f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>E740/D740</f>
        <v>1.0673333333333332</v>
      </c>
      <c r="P740">
        <f>E740/L740</f>
        <v>39.048780487804876</v>
      </c>
      <c r="Q740" s="13" t="s">
        <v>8313</v>
      </c>
      <c r="R740" t="s">
        <v>8314</v>
      </c>
      <c r="S740" s="17">
        <f>(((J740/60)/60)/24)+DATE(1970,1,1)+(-5/24)</f>
        <v>41943.395763888882</v>
      </c>
      <c r="T740" s="17">
        <f>(((I740/60)/60)/24)+DATE(1970,1,1)+(-5/24)</f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>E741/D741</f>
        <v>1.5833333333333333</v>
      </c>
      <c r="P741">
        <f>E741/L741</f>
        <v>68.345323741007192</v>
      </c>
      <c r="Q741" s="13" t="s">
        <v>8313</v>
      </c>
      <c r="R741" t="s">
        <v>8321</v>
      </c>
      <c r="S741" s="17">
        <f>(((J741/60)/60)/24)+DATE(1970,1,1)+(-5/24)</f>
        <v>41829.294317129628</v>
      </c>
      <c r="T741" s="17">
        <f>(((I741/60)/60)/24)+DATE(1970,1,1)+(-5/24)</f>
        <v>41862.294317129628</v>
      </c>
    </row>
    <row r="742" spans="1:20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>E742/D742</f>
        <v>1.0740000000000001</v>
      </c>
      <c r="P742">
        <f>E742/L742</f>
        <v>169.57894736842104</v>
      </c>
      <c r="Q742" s="13" t="s">
        <v>8313</v>
      </c>
      <c r="R742" t="s">
        <v>8314</v>
      </c>
      <c r="S742" s="17">
        <f>(((J742/60)/60)/24)+DATE(1970,1,1)+(-5/24)</f>
        <v>42161.93844907407</v>
      </c>
      <c r="T742" s="17">
        <f>(((I742/60)/60)/24)+DATE(1970,1,1)+(-5/24)</f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>E743/D743</f>
        <v>1.0226</v>
      </c>
      <c r="P743">
        <f>E743/L743</f>
        <v>141.42340425531913</v>
      </c>
      <c r="Q743" s="13" t="s">
        <v>8313</v>
      </c>
      <c r="R743" t="s">
        <v>8314</v>
      </c>
      <c r="S743" s="17">
        <f>(((J743/60)/60)/24)+DATE(1970,1,1)+(-5/24)</f>
        <v>41401.439884259256</v>
      </c>
      <c r="T743" s="17">
        <f>(((I743/60)/60)/24)+DATE(1970,1,1)+(-5/24)</f>
        <v>41436.439884259256</v>
      </c>
    </row>
    <row r="744" spans="1:20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>E744/D744</f>
        <v>1.1071428571428572</v>
      </c>
      <c r="P744">
        <f>E744/L744</f>
        <v>67.391304347826093</v>
      </c>
      <c r="Q744" s="13" t="s">
        <v>8319</v>
      </c>
      <c r="R744" t="s">
        <v>8331</v>
      </c>
      <c r="S744" s="17">
        <f>(((J744/60)/60)/24)+DATE(1970,1,1)+(-5/24)</f>
        <v>41689.709629629629</v>
      </c>
      <c r="T744" s="17">
        <f>(((I744/60)/60)/24)+DATE(1970,1,1)+(-5/24)</f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>E745/D745</f>
        <v>1.48</v>
      </c>
      <c r="P745">
        <f>E745/L745</f>
        <v>54.266666666666666</v>
      </c>
      <c r="Q745" s="13" t="s">
        <v>8319</v>
      </c>
      <c r="R745" t="s">
        <v>8331</v>
      </c>
      <c r="S745" s="17">
        <f>(((J745/60)/60)/24)+DATE(1970,1,1)+(-5/24)</f>
        <v>40990.500983796293</v>
      </c>
      <c r="T745" s="17">
        <f>(((I745/60)/60)/24)+DATE(1970,1,1)+(-5/24)</f>
        <v>41015.666666666664</v>
      </c>
    </row>
    <row r="746" spans="1:20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>E746/D746</f>
        <v>1.0232000000000001</v>
      </c>
      <c r="P746">
        <f>E746/L746</f>
        <v>82.516129032258064</v>
      </c>
      <c r="Q746" s="13" t="s">
        <v>8309</v>
      </c>
      <c r="R746" t="s">
        <v>8310</v>
      </c>
      <c r="S746" s="17">
        <f>(((J746/60)/60)/24)+DATE(1970,1,1)+(-5/24)</f>
        <v>41226.748877314814</v>
      </c>
      <c r="T746" s="17">
        <f>(((I746/60)/60)/24)+DATE(1970,1,1)+(-5/24)</f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>E747/D747</f>
        <v>1.7909909909909909</v>
      </c>
      <c r="P747">
        <f>E747/L747</f>
        <v>53.729729729729726</v>
      </c>
      <c r="Q747" s="13" t="s">
        <v>8322</v>
      </c>
      <c r="R747" t="s">
        <v>8323</v>
      </c>
      <c r="S747" s="17">
        <f>(((J747/60)/60)/24)+DATE(1970,1,1)+(-5/24)</f>
        <v>41367.363946759258</v>
      </c>
      <c r="T747" s="17">
        <f>(((I747/60)/60)/24)+DATE(1970,1,1)+(-5/24)</f>
        <v>41397.363946759258</v>
      </c>
    </row>
    <row r="748" spans="1:20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>E748/D748</f>
        <v>1.1108135252761968</v>
      </c>
      <c r="P748">
        <f>E748/L748</f>
        <v>34.206185567010309</v>
      </c>
      <c r="Q748" s="13" t="s">
        <v>8313</v>
      </c>
      <c r="R748" t="s">
        <v>8314</v>
      </c>
      <c r="S748" s="17">
        <f>(((J748/60)/60)/24)+DATE(1970,1,1)+(-5/24)</f>
        <v>41156.834594907406</v>
      </c>
      <c r="T748" s="17">
        <f>(((I748/60)/60)/24)+DATE(1970,1,1)+(-5/24)</f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>E749/D749</f>
        <v>1.0004285714285714</v>
      </c>
      <c r="P749">
        <f>E749/L749</f>
        <v>127.32727272727273</v>
      </c>
      <c r="Q749" s="13" t="s">
        <v>8309</v>
      </c>
      <c r="R749" t="s">
        <v>8336</v>
      </c>
      <c r="S749" s="17">
        <f>(((J749/60)/60)/24)+DATE(1970,1,1)+(-5/24)</f>
        <v>41988.340497685182</v>
      </c>
      <c r="T749" s="17">
        <f>(((I749/60)/60)/24)+DATE(1970,1,1)+(-5/24)</f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>E750/D750</f>
        <v>1.0024999999999999</v>
      </c>
      <c r="P750">
        <f>E750/L750</f>
        <v>45.56818181818182</v>
      </c>
      <c r="Q750" s="13" t="s">
        <v>8309</v>
      </c>
      <c r="R750" t="s">
        <v>8310</v>
      </c>
      <c r="S750" s="17">
        <f>(((J750/60)/60)/24)+DATE(1970,1,1)+(-5/24)</f>
        <v>41831.638495370367</v>
      </c>
      <c r="T750" s="17">
        <f>(((I750/60)/60)/24)+DATE(1970,1,1)+(-5/24)</f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>E751/D751</f>
        <v>1.0556000000000001</v>
      </c>
      <c r="P751">
        <f>E751/L751</f>
        <v>95.963636363636368</v>
      </c>
      <c r="Q751" s="13" t="s">
        <v>8316</v>
      </c>
      <c r="R751" t="s">
        <v>8317</v>
      </c>
      <c r="S751" s="17">
        <f>(((J751/60)/60)/24)+DATE(1970,1,1)+(-5/24)</f>
        <v>42733.732986111114</v>
      </c>
      <c r="T751" s="17">
        <f>(((I751/60)/60)/24)+DATE(1970,1,1)+(-5/24)</f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>E752/D752</f>
        <v>1.0258775877587758</v>
      </c>
      <c r="P752">
        <f>E752/L752</f>
        <v>77.271186440677965</v>
      </c>
      <c r="Q752" s="13" t="s">
        <v>8319</v>
      </c>
      <c r="R752" t="s">
        <v>8331</v>
      </c>
      <c r="S752" s="17">
        <f>(((J752/60)/60)/24)+DATE(1970,1,1)+(-5/24)</f>
        <v>41299.669814814813</v>
      </c>
      <c r="T752" s="17">
        <f>(((I752/60)/60)/24)+DATE(1970,1,1)+(-5/24)</f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>E753/D753</f>
        <v>1.1850000000000001</v>
      </c>
      <c r="P753">
        <f>E753/L753</f>
        <v>57.338709677419352</v>
      </c>
      <c r="Q753" s="13" t="s">
        <v>8322</v>
      </c>
      <c r="R753" t="s">
        <v>8332</v>
      </c>
      <c r="S753" s="17">
        <f>(((J753/60)/60)/24)+DATE(1970,1,1)+(-5/24)</f>
        <v>40713.422164351847</v>
      </c>
      <c r="T753" s="17">
        <f>(((I753/60)/60)/24)+DATE(1970,1,1)+(-5/24)</f>
        <v>40759.422164351847</v>
      </c>
    </row>
    <row r="754" spans="1:20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>E754/D754</f>
        <v>1.117</v>
      </c>
      <c r="P754">
        <f>E754/L754</f>
        <v>53.19047619047619</v>
      </c>
      <c r="Q754" s="13" t="s">
        <v>8313</v>
      </c>
      <c r="R754" t="s">
        <v>8330</v>
      </c>
      <c r="S754" s="17">
        <f>(((J754/60)/60)/24)+DATE(1970,1,1)+(-5/24)</f>
        <v>42639.213159722225</v>
      </c>
      <c r="T754" s="17">
        <f>(((I754/60)/60)/24)+DATE(1970,1,1)+(-5/24)</f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>E755/D755</f>
        <v>1.28</v>
      </c>
      <c r="P755">
        <f>E755/L755</f>
        <v>492.30769230769232</v>
      </c>
      <c r="Q755" s="13" t="s">
        <v>8316</v>
      </c>
      <c r="R755" t="s">
        <v>8337</v>
      </c>
      <c r="S755" s="17">
        <f>(((J755/60)/60)/24)+DATE(1970,1,1)+(-5/24)</f>
        <v>42019.381840277776</v>
      </c>
      <c r="T755" s="17">
        <f>(((I755/60)/60)/24)+DATE(1970,1,1)+(-5/24)</f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>E756/D756</f>
        <v>1.0375000000000001</v>
      </c>
      <c r="P756">
        <f>E756/L756</f>
        <v>42.346938775510203</v>
      </c>
      <c r="Q756" s="13" t="s">
        <v>8316</v>
      </c>
      <c r="R756" t="s">
        <v>8317</v>
      </c>
      <c r="S756" s="17">
        <f>(((J756/60)/60)/24)+DATE(1970,1,1)+(-5/24)</f>
        <v>41249.54075231481</v>
      </c>
      <c r="T756" s="17">
        <f>(((I756/60)/60)/24)+DATE(1970,1,1)+(-5/24)</f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>E757/D757</f>
        <v>1.0190760000000001</v>
      </c>
      <c r="P757">
        <f>E757/L757</f>
        <v>37.466029411764708</v>
      </c>
      <c r="Q757" s="13" t="s">
        <v>8324</v>
      </c>
      <c r="R757" t="s">
        <v>8325</v>
      </c>
      <c r="S757" s="17">
        <f>(((J757/60)/60)/24)+DATE(1970,1,1)+(-5/24)</f>
        <v>41383.396724537037</v>
      </c>
      <c r="T757" s="17">
        <f>(((I757/60)/60)/24)+DATE(1970,1,1)+(-5/24)</f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>E758/D758</f>
        <v>1.177142857142857</v>
      </c>
      <c r="P758">
        <f>E758/L758</f>
        <v>37.454545454545453</v>
      </c>
      <c r="Q758" s="13" t="s">
        <v>8316</v>
      </c>
      <c r="R758" t="s">
        <v>8317</v>
      </c>
      <c r="S758" s="17">
        <f>(((J758/60)/60)/24)+DATE(1970,1,1)+(-5/24)</f>
        <v>40590.558553240735</v>
      </c>
      <c r="T758" s="17">
        <f>(((I758/60)/60)/24)+DATE(1970,1,1)+(-5/24)</f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>E759/D759</f>
        <v>2.38</v>
      </c>
      <c r="P759">
        <f>E759/L759</f>
        <v>33.055555555555557</v>
      </c>
      <c r="Q759" s="13" t="s">
        <v>8316</v>
      </c>
      <c r="R759" t="s">
        <v>8317</v>
      </c>
      <c r="S759" s="17">
        <f>(((J759/60)/60)/24)+DATE(1970,1,1)+(-5/24)</f>
        <v>41234.846226851849</v>
      </c>
      <c r="T759" s="17">
        <f>(((I759/60)/60)/24)+DATE(1970,1,1)+(-5/24)</f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>E760/D760</f>
        <v>1.02</v>
      </c>
      <c r="P760">
        <f>E760/L760</f>
        <v>134.21052631578948</v>
      </c>
      <c r="Q760" s="13" t="s">
        <v>8313</v>
      </c>
      <c r="R760" t="s">
        <v>8321</v>
      </c>
      <c r="S760" s="17">
        <f>(((J760/60)/60)/24)+DATE(1970,1,1)+(-5/24)</f>
        <v>40429.628101851849</v>
      </c>
      <c r="T760" s="17">
        <f>(((I760/60)/60)/24)+DATE(1970,1,1)+(-5/24)</f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>E761/D761</f>
        <v>1.0192000000000001</v>
      </c>
      <c r="P761">
        <f>E761/L761</f>
        <v>51.474747474747474</v>
      </c>
      <c r="Q761" s="13" t="s">
        <v>8316</v>
      </c>
      <c r="R761" t="s">
        <v>8317</v>
      </c>
      <c r="S761" s="17">
        <f>(((J761/60)/60)/24)+DATE(1970,1,1)+(-5/24)</f>
        <v>41789.121979166666</v>
      </c>
      <c r="T761" s="17">
        <f>(((I761/60)/60)/24)+DATE(1970,1,1)+(-5/24)</f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>E762/D762</f>
        <v>0</v>
      </c>
      <c r="P762" t="e">
        <f>E762/L762</f>
        <v>#DIV/0!</v>
      </c>
      <c r="Q762" s="13" t="s">
        <v>8316</v>
      </c>
      <c r="R762" t="s">
        <v>8317</v>
      </c>
      <c r="S762" s="17">
        <f>(((J762/60)/60)/24)+DATE(1970,1,1)+(-5/24)</f>
        <v>42670.555706018517</v>
      </c>
      <c r="T762" s="17">
        <f>(((I762/60)/60)/24)+DATE(1970,1,1)+(-5/24)</f>
        <v>42700.597372685181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>E763/D763</f>
        <v>4.7E-2</v>
      </c>
      <c r="P763">
        <f>E763/L763</f>
        <v>39.166666666666664</v>
      </c>
      <c r="Q763" s="13" t="s">
        <v>8316</v>
      </c>
      <c r="R763" t="s">
        <v>8317</v>
      </c>
      <c r="S763" s="17">
        <f>(((J763/60)/60)/24)+DATE(1970,1,1)+(-5/24)</f>
        <v>41642.543124999997</v>
      </c>
      <c r="T763" s="17">
        <f>(((I763/60)/60)/24)+DATE(1970,1,1)+(-5/24)</f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>E764/D764</f>
        <v>0</v>
      </c>
      <c r="P764" t="e">
        <f>E764/L764</f>
        <v>#DIV/0!</v>
      </c>
      <c r="Q764" s="13" t="s">
        <v>8319</v>
      </c>
      <c r="R764" t="s">
        <v>8331</v>
      </c>
      <c r="S764" s="17">
        <f>(((J764/60)/60)/24)+DATE(1970,1,1)+(-5/24)</f>
        <v>42690.65011574074</v>
      </c>
      <c r="T764" s="17">
        <f>(((I764/60)/60)/24)+DATE(1970,1,1)+(-5/24)</f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>E765/D765</f>
        <v>1.1655011655011655E-3</v>
      </c>
      <c r="P765">
        <f>E765/L765</f>
        <v>5</v>
      </c>
      <c r="Q765" s="13" t="s">
        <v>8313</v>
      </c>
      <c r="R765" t="s">
        <v>8314</v>
      </c>
      <c r="S765" s="17">
        <f>(((J765/60)/60)/24)+DATE(1970,1,1)+(-5/24)</f>
        <v>41471.238518518512</v>
      </c>
      <c r="T765" s="17">
        <f>(((I765/60)/60)/24)+DATE(1970,1,1)+(-5/24)</f>
        <v>41501.238518518512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>E766/D766</f>
        <v>0</v>
      </c>
      <c r="P766" t="e">
        <f>E766/L766</f>
        <v>#DIV/0!</v>
      </c>
      <c r="Q766" s="13" t="s">
        <v>8313</v>
      </c>
      <c r="R766" t="s">
        <v>8314</v>
      </c>
      <c r="S766" s="17">
        <f>(((J766/60)/60)/24)+DATE(1970,1,1)+(-5/24)</f>
        <v>42226.964826388888</v>
      </c>
      <c r="T766" s="17">
        <f>(((I766/60)/60)/24)+DATE(1970,1,1)+(-5/24)</f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>E767/D767</f>
        <v>0.36014285714285715</v>
      </c>
      <c r="P767">
        <f>E767/L767</f>
        <v>57.295454545454547</v>
      </c>
      <c r="Q767" s="13" t="s">
        <v>8316</v>
      </c>
      <c r="R767" t="s">
        <v>8317</v>
      </c>
      <c r="S767" s="17">
        <f>(((J767/60)/60)/24)+DATE(1970,1,1)+(-5/24)</f>
        <v>41901.334305555552</v>
      </c>
      <c r="T767" s="17">
        <f>(((I767/60)/60)/24)+DATE(1970,1,1)+(-5/24)</f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>E768/D768</f>
        <v>0</v>
      </c>
      <c r="P768" t="e">
        <f>E768/L768</f>
        <v>#DIV/0!</v>
      </c>
      <c r="Q768" s="13" t="s">
        <v>8313</v>
      </c>
      <c r="R768" t="s">
        <v>8314</v>
      </c>
      <c r="S768" s="17">
        <f>(((J768/60)/60)/24)+DATE(1970,1,1)+(-5/24)</f>
        <v>42021.57503472222</v>
      </c>
      <c r="T768" s="17">
        <f>(((I768/60)/60)/24)+DATE(1970,1,1)+(-5/24)</f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>E769/D769</f>
        <v>3.5400000000000001E-2</v>
      </c>
      <c r="P769">
        <f>E769/L769</f>
        <v>59</v>
      </c>
      <c r="Q769" s="13" t="s">
        <v>8316</v>
      </c>
      <c r="R769" t="s">
        <v>8317</v>
      </c>
      <c r="S769" s="17">
        <f>(((J769/60)/60)/24)+DATE(1970,1,1)+(-5/24)</f>
        <v>42114.935300925928</v>
      </c>
      <c r="T769" s="17">
        <f>(((I769/60)/60)/24)+DATE(1970,1,1)+(-5/24)</f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>E770/D770</f>
        <v>0</v>
      </c>
      <c r="P770" t="e">
        <f>E770/L770</f>
        <v>#DIV/0!</v>
      </c>
      <c r="Q770" s="13" t="s">
        <v>8313</v>
      </c>
      <c r="R770" t="s">
        <v>8330</v>
      </c>
      <c r="S770" s="17">
        <f>(((J770/60)/60)/24)+DATE(1970,1,1)+(-5/24)</f>
        <v>41593.998726851853</v>
      </c>
      <c r="T770" s="17">
        <f>(((I770/60)/60)/24)+DATE(1970,1,1)+(-5/24)</f>
        <v>41623.998726851853</v>
      </c>
    </row>
    <row r="771" spans="1:20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>E771/D771</f>
        <v>0.41399999999999998</v>
      </c>
      <c r="P771">
        <f>E771/L771</f>
        <v>31.846153846153847</v>
      </c>
      <c r="Q771" s="13" t="s">
        <v>8319</v>
      </c>
      <c r="R771" t="s">
        <v>8320</v>
      </c>
      <c r="S771" s="17">
        <f>(((J771/60)/60)/24)+DATE(1970,1,1)+(-5/24)</f>
        <v>41604.788124999999</v>
      </c>
      <c r="T771" s="17">
        <f>(((I771/60)/60)/24)+DATE(1970,1,1)+(-5/24)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>E772/D772</f>
        <v>0</v>
      </c>
      <c r="P772" t="e">
        <f>E772/L772</f>
        <v>#DIV/0!</v>
      </c>
      <c r="Q772" s="13" t="s">
        <v>8309</v>
      </c>
      <c r="R772" t="s">
        <v>8310</v>
      </c>
      <c r="S772" s="17">
        <f>(((J772/60)/60)/24)+DATE(1970,1,1)+(-5/24)</f>
        <v>41289.791307870371</v>
      </c>
      <c r="T772" s="17">
        <f>(((I772/60)/60)/24)+DATE(1970,1,1)+(-5/24)</f>
        <v>41329.791307870371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>E773/D773</f>
        <v>2.631578947368421E-4</v>
      </c>
      <c r="P773">
        <f>E773/L773</f>
        <v>10</v>
      </c>
      <c r="Q773" s="13" t="s">
        <v>8316</v>
      </c>
      <c r="R773" t="s">
        <v>8329</v>
      </c>
      <c r="S773" s="17">
        <f>(((J773/60)/60)/24)+DATE(1970,1,1)+(-5/24)</f>
        <v>42349.615763888891</v>
      </c>
      <c r="T773" s="17">
        <f>(((I773/60)/60)/24)+DATE(1970,1,1)+(-5/24)</f>
        <v>42399.615763888891</v>
      </c>
    </row>
    <row r="774" spans="1:20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>E774/D774</f>
        <v>3.3333333333333333E-2</v>
      </c>
      <c r="P774">
        <f>E774/L774</f>
        <v>50</v>
      </c>
      <c r="Q774" s="13" t="s">
        <v>8324</v>
      </c>
      <c r="R774" t="s">
        <v>8325</v>
      </c>
      <c r="S774" s="17">
        <f>(((J774/60)/60)/24)+DATE(1970,1,1)+(-5/24)</f>
        <v>40067.848599537036</v>
      </c>
      <c r="T774" s="17">
        <f>(((I774/60)/60)/24)+DATE(1970,1,1)+(-5/24)</f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>E775/D775</f>
        <v>8.5129023676509714E-3</v>
      </c>
      <c r="P775">
        <f>E775/L775</f>
        <v>16</v>
      </c>
      <c r="Q775" s="13" t="s">
        <v>8313</v>
      </c>
      <c r="R775" t="s">
        <v>8330</v>
      </c>
      <c r="S775" s="17">
        <f>(((J775/60)/60)/24)+DATE(1970,1,1)+(-5/24)</f>
        <v>42100.527604166658</v>
      </c>
      <c r="T775" s="17">
        <f>(((I775/60)/60)/24)+DATE(1970,1,1)+(-5/24)</f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>E776/D776</f>
        <v>0.70199999999999996</v>
      </c>
      <c r="P776">
        <f>E776/L776</f>
        <v>39</v>
      </c>
      <c r="Q776" s="13" t="s">
        <v>8313</v>
      </c>
      <c r="R776" t="s">
        <v>8314</v>
      </c>
      <c r="S776" s="17">
        <f>(((J776/60)/60)/24)+DATE(1970,1,1)+(-5/24)</f>
        <v>41663.571967592587</v>
      </c>
      <c r="T776" s="17">
        <f>(((I776/60)/60)/24)+DATE(1970,1,1)+(-5/24)</f>
        <v>41693.571967592587</v>
      </c>
    </row>
    <row r="777" spans="1:20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>E777/D777</f>
        <v>1.7000000000000001E-2</v>
      </c>
      <c r="P777">
        <f>E777/L777</f>
        <v>34</v>
      </c>
      <c r="Q777" s="13" t="s">
        <v>8316</v>
      </c>
      <c r="R777" t="s">
        <v>8317</v>
      </c>
      <c r="S777" s="17">
        <f>(((J777/60)/60)/24)+DATE(1970,1,1)+(-5/24)</f>
        <v>40862.851793981477</v>
      </c>
      <c r="T777" s="17">
        <f>(((I777/60)/60)/24)+DATE(1970,1,1)+(-5/24)</f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>E778/D778</f>
        <v>0.51400000000000001</v>
      </c>
      <c r="P778">
        <f>E778/L778</f>
        <v>63.122807017543863</v>
      </c>
      <c r="Q778" s="13" t="s">
        <v>8313</v>
      </c>
      <c r="R778" t="s">
        <v>8330</v>
      </c>
      <c r="S778" s="17">
        <f>(((J778/60)/60)/24)+DATE(1970,1,1)+(-5/24)</f>
        <v>42250.477372685178</v>
      </c>
      <c r="T778" s="17">
        <f>(((I778/60)/60)/24)+DATE(1970,1,1)+(-5/24)</f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>E779/D779</f>
        <v>7.0000000000000001E-3</v>
      </c>
      <c r="P779">
        <f>E779/L779</f>
        <v>7</v>
      </c>
      <c r="Q779" s="13" t="s">
        <v>8309</v>
      </c>
      <c r="R779" t="s">
        <v>8310</v>
      </c>
      <c r="S779" s="17">
        <f>(((J779/60)/60)/24)+DATE(1970,1,1)+(-5/24)</f>
        <v>41456.772881944438</v>
      </c>
      <c r="T779" s="17">
        <f>(((I779/60)/60)/24)+DATE(1970,1,1)+(-5/24)</f>
        <v>41486.772881944438</v>
      </c>
    </row>
    <row r="780" spans="1:20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>E780/D780</f>
        <v>4.0000000000000001E-3</v>
      </c>
      <c r="P780">
        <f>E780/L780</f>
        <v>2</v>
      </c>
      <c r="Q780" s="13" t="s">
        <v>8324</v>
      </c>
      <c r="R780" t="s">
        <v>8325</v>
      </c>
      <c r="S780" s="17">
        <f>(((J780/60)/60)/24)+DATE(1970,1,1)+(-5/24)</f>
        <v>41729.493981481479</v>
      </c>
      <c r="T780" s="17">
        <f>(((I780/60)/60)/24)+DATE(1970,1,1)+(-5/24)</f>
        <v>41759.493981481479</v>
      </c>
    </row>
    <row r="781" spans="1:20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>E781/D781</f>
        <v>2.6666666666666668E-2</v>
      </c>
      <c r="P781">
        <f>E781/L781</f>
        <v>66.666666666666671</v>
      </c>
      <c r="Q781" s="13" t="s">
        <v>8316</v>
      </c>
      <c r="R781" t="s">
        <v>8317</v>
      </c>
      <c r="S781" s="17">
        <f>(((J781/60)/60)/24)+DATE(1970,1,1)+(-5/24)</f>
        <v>40436.475752314815</v>
      </c>
      <c r="T781" s="17">
        <f>(((I781/60)/60)/24)+DATE(1970,1,1)+(-5/24)</f>
        <v>40465.958333333328</v>
      </c>
    </row>
    <row r="782" spans="1:20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>E782/D782</f>
        <v>1.04</v>
      </c>
      <c r="P782">
        <f>E782/L782</f>
        <v>38.518518518518519</v>
      </c>
      <c r="Q782" s="13" t="s">
        <v>8319</v>
      </c>
      <c r="R782" t="s">
        <v>8333</v>
      </c>
      <c r="S782" s="17">
        <f>(((J782/60)/60)/24)+DATE(1970,1,1)+(-5/24)</f>
        <v>40636.465567129628</v>
      </c>
      <c r="T782" s="17">
        <f>(((I782/60)/60)/24)+DATE(1970,1,1)+(-5/24)</f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>E783/D783</f>
        <v>1.3315375</v>
      </c>
      <c r="P783">
        <f>E783/L783</f>
        <v>42.609200000000001</v>
      </c>
      <c r="Q783" s="13" t="s">
        <v>8319</v>
      </c>
      <c r="R783" t="s">
        <v>8331</v>
      </c>
      <c r="S783" s="17">
        <f>(((J783/60)/60)/24)+DATE(1970,1,1)+(-5/24)</f>
        <v>41402.792523148149</v>
      </c>
      <c r="T783" s="17">
        <f>(((I783/60)/60)/24)+DATE(1970,1,1)+(-5/24)</f>
        <v>41432.792523148149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>E784/D784</f>
        <v>1</v>
      </c>
      <c r="P784">
        <f>E784/L784</f>
        <v>50</v>
      </c>
      <c r="Q784" s="13" t="s">
        <v>8313</v>
      </c>
      <c r="R784" t="s">
        <v>8314</v>
      </c>
      <c r="S784" s="17">
        <f>(((J784/60)/60)/24)+DATE(1970,1,1)+(-5/24)</f>
        <v>41116.549791666665</v>
      </c>
      <c r="T784" s="17">
        <f>(((I784/60)/60)/24)+DATE(1970,1,1)+(-5/24)</f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>E785/D785</f>
        <v>1.4813333333333334</v>
      </c>
      <c r="P785">
        <f>E785/L785</f>
        <v>63.485714285714288</v>
      </c>
      <c r="Q785" s="13" t="s">
        <v>8316</v>
      </c>
      <c r="R785" t="s">
        <v>8317</v>
      </c>
      <c r="S785" s="17">
        <f>(((J785/60)/60)/24)+DATE(1970,1,1)+(-5/24)</f>
        <v>40987.565381944441</v>
      </c>
      <c r="T785" s="17">
        <f>(((I785/60)/60)/24)+DATE(1970,1,1)+(-5/24)</f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>E786/D786</f>
        <v>1.0249999999999999</v>
      </c>
      <c r="P786">
        <f>E786/L786</f>
        <v>102.5</v>
      </c>
      <c r="Q786" s="13" t="s">
        <v>8309</v>
      </c>
      <c r="R786" t="s">
        <v>8336</v>
      </c>
      <c r="S786" s="17">
        <f>(((J786/60)/60)/24)+DATE(1970,1,1)+(-5/24)</f>
        <v>41674.941192129627</v>
      </c>
      <c r="T786" s="17">
        <f>(((I786/60)/60)/24)+DATE(1970,1,1)+(-5/24)</f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>E787/D787</f>
        <v>1.8062799999999999</v>
      </c>
      <c r="P787">
        <f>E787/L787</f>
        <v>31.142758620689655</v>
      </c>
      <c r="Q787" s="13" t="s">
        <v>8319</v>
      </c>
      <c r="R787" t="s">
        <v>8331</v>
      </c>
      <c r="S787" s="17">
        <f>(((J787/60)/60)/24)+DATE(1970,1,1)+(-5/24)</f>
        <v>41303.385590277772</v>
      </c>
      <c r="T787" s="17">
        <f>(((I787/60)/60)/24)+DATE(1970,1,1)+(-5/24)</f>
        <v>41333.385590277772</v>
      </c>
    </row>
    <row r="788" spans="1:20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>E788/D788</f>
        <v>1.4279999999999999</v>
      </c>
      <c r="P788">
        <f>E788/L788</f>
        <v>162.27272727272728</v>
      </c>
      <c r="Q788" s="13" t="s">
        <v>8316</v>
      </c>
      <c r="R788" t="s">
        <v>8317</v>
      </c>
      <c r="S788" s="17">
        <f>(((J788/60)/60)/24)+DATE(1970,1,1)+(-5/24)</f>
        <v>40982.847615740735</v>
      </c>
      <c r="T788" s="17">
        <f>(((I788/60)/60)/24)+DATE(1970,1,1)+(-5/24)</f>
        <v>41040.44930555555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>E789/D789</f>
        <v>1.1416666666666666</v>
      </c>
      <c r="P789">
        <f>E789/L789</f>
        <v>80.588235294117652</v>
      </c>
      <c r="Q789" s="13" t="s">
        <v>8319</v>
      </c>
      <c r="R789" t="s">
        <v>8333</v>
      </c>
      <c r="S789" s="17">
        <f>(((J789/60)/60)/24)+DATE(1970,1,1)+(-5/24)</f>
        <v>41549.419282407405</v>
      </c>
      <c r="T789" s="17">
        <f>(((I789/60)/60)/24)+DATE(1970,1,1)+(-5/24)</f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>E790/D790</f>
        <v>2.03505</v>
      </c>
      <c r="P790">
        <f>E790/L790</f>
        <v>59.85441176470588</v>
      </c>
      <c r="Q790" s="13" t="s">
        <v>8309</v>
      </c>
      <c r="R790" t="s">
        <v>8310</v>
      </c>
      <c r="S790" s="17">
        <f>(((J790/60)/60)/24)+DATE(1970,1,1)+(-5/24)</f>
        <v>41058.798472222217</v>
      </c>
      <c r="T790" s="17">
        <f>(((I790/60)/60)/24)+DATE(1970,1,1)+(-5/24)</f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>E791/D791</f>
        <v>1.0941176470588236</v>
      </c>
      <c r="P791">
        <f>E791/L791</f>
        <v>132.85714285714286</v>
      </c>
      <c r="Q791" s="13" t="s">
        <v>8313</v>
      </c>
      <c r="R791" t="s">
        <v>8326</v>
      </c>
      <c r="S791" s="17">
        <f>(((J791/60)/60)/24)+DATE(1970,1,1)+(-5/24)</f>
        <v>41276.977777777778</v>
      </c>
      <c r="T791" s="17">
        <f>(((I791/60)/60)/24)+DATE(1970,1,1)+(-5/24)</f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>E792/D792</f>
        <v>1.443746</v>
      </c>
      <c r="P792">
        <f>E792/L792</f>
        <v>92.547820512820508</v>
      </c>
      <c r="Q792" s="13" t="s">
        <v>8313</v>
      </c>
      <c r="R792" t="s">
        <v>8335</v>
      </c>
      <c r="S792" s="17">
        <f>(((J792/60)/60)/24)+DATE(1970,1,1)+(-5/24)</f>
        <v>41275.839571759258</v>
      </c>
      <c r="T792" s="17">
        <f>(((I792/60)/60)/24)+DATE(1970,1,1)+(-5/24)</f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>E793/D793</f>
        <v>1.0386666666666666</v>
      </c>
      <c r="P793">
        <f>E793/L793</f>
        <v>60.859375</v>
      </c>
      <c r="Q793" s="13" t="s">
        <v>8322</v>
      </c>
      <c r="R793" t="s">
        <v>8332</v>
      </c>
      <c r="S793" s="17">
        <f>(((J793/60)/60)/24)+DATE(1970,1,1)+(-5/24)</f>
        <v>41557.572291666664</v>
      </c>
      <c r="T793" s="17">
        <f>(((I793/60)/60)/24)+DATE(1970,1,1)+(-5/24)</f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>E794/D794</f>
        <v>1.0044440000000001</v>
      </c>
      <c r="P794">
        <f>E794/L794</f>
        <v>41.851833333333339</v>
      </c>
      <c r="Q794" s="13" t="s">
        <v>8313</v>
      </c>
      <c r="R794" t="s">
        <v>8321</v>
      </c>
      <c r="S794" s="17">
        <f>(((J794/60)/60)/24)+DATE(1970,1,1)+(-5/24)</f>
        <v>41555.665312500001</v>
      </c>
      <c r="T794" s="17">
        <f>(((I794/60)/60)/24)+DATE(1970,1,1)+(-5/24)</f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>E795/D795</f>
        <v>1.0277927272727272</v>
      </c>
      <c r="P795">
        <f>E795/L795</f>
        <v>88.325937499999995</v>
      </c>
      <c r="Q795" s="13" t="s">
        <v>8322</v>
      </c>
      <c r="R795" t="s">
        <v>8332</v>
      </c>
      <c r="S795" s="17">
        <f>(((J795/60)/60)/24)+DATE(1970,1,1)+(-5/24)</f>
        <v>41442.532916666663</v>
      </c>
      <c r="T795" s="17">
        <f>(((I795/60)/60)/24)+DATE(1970,1,1)+(-5/24)</f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>E796/D796</f>
        <v>1.0531250000000001</v>
      </c>
      <c r="P796">
        <f>E796/L796</f>
        <v>158.96226415094338</v>
      </c>
      <c r="Q796" s="13" t="s">
        <v>8316</v>
      </c>
      <c r="R796" t="s">
        <v>8317</v>
      </c>
      <c r="S796" s="17">
        <f>(((J796/60)/60)/24)+DATE(1970,1,1)+(-5/24)</f>
        <v>40735.906678240739</v>
      </c>
      <c r="T796" s="17">
        <f>(((I796/60)/60)/24)+DATE(1970,1,1)+(-5/24)</f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>E797/D797</f>
        <v>1.1178571428571429</v>
      </c>
      <c r="P797">
        <f>E797/L797</f>
        <v>85.054347826086953</v>
      </c>
      <c r="Q797" s="13" t="s">
        <v>8313</v>
      </c>
      <c r="R797" t="s">
        <v>8314</v>
      </c>
      <c r="S797" s="17">
        <f>(((J797/60)/60)/24)+DATE(1970,1,1)+(-5/24)</f>
        <v>40963.404699074068</v>
      </c>
      <c r="T797" s="17">
        <f>(((I797/60)/60)/24)+DATE(1970,1,1)+(-5/24)</f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>E798/D798</f>
        <v>1.0135000000000001</v>
      </c>
      <c r="P798">
        <f>E798/L798</f>
        <v>112.61111111111111</v>
      </c>
      <c r="Q798" s="13" t="s">
        <v>8313</v>
      </c>
      <c r="R798" t="s">
        <v>8314</v>
      </c>
      <c r="S798" s="17">
        <f>(((J798/60)/60)/24)+DATE(1970,1,1)+(-5/24)</f>
        <v>41502.674594907403</v>
      </c>
      <c r="T798" s="17">
        <f>(((I798/60)/60)/24)+DATE(1970,1,1)+(-5/24)</f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>E799/D799</f>
        <v>1.0753333333333333</v>
      </c>
      <c r="P799">
        <f>E799/L799</f>
        <v>45.436619718309856</v>
      </c>
      <c r="Q799" s="13" t="s">
        <v>8322</v>
      </c>
      <c r="R799" t="s">
        <v>8332</v>
      </c>
      <c r="S799" s="17">
        <f>(((J799/60)/60)/24)+DATE(1970,1,1)+(-5/24)</f>
        <v>40996.785740740735</v>
      </c>
      <c r="T799" s="17">
        <f>(((I799/60)/60)/24)+DATE(1970,1,1)+(-5/24)</f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>E800/D800</f>
        <v>1.1488571428571428</v>
      </c>
      <c r="P800">
        <f>E800/L800</f>
        <v>46.218390804597703</v>
      </c>
      <c r="Q800" s="13" t="s">
        <v>8313</v>
      </c>
      <c r="R800" t="s">
        <v>8314</v>
      </c>
      <c r="S800" s="17">
        <f>(((J800/60)/60)/24)+DATE(1970,1,1)+(-5/24)</f>
        <v>41882.381793981483</v>
      </c>
      <c r="T800" s="17">
        <f>(((I800/60)/60)/24)+DATE(1970,1,1)+(-5/24)</f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>E801/D801</f>
        <v>1.0002</v>
      </c>
      <c r="P801">
        <f>E801/L801</f>
        <v>178.60714285714286</v>
      </c>
      <c r="Q801" s="13" t="s">
        <v>8316</v>
      </c>
      <c r="R801" t="s">
        <v>8317</v>
      </c>
      <c r="S801" s="17">
        <f>(((J801/60)/60)/24)+DATE(1970,1,1)+(-5/24)</f>
        <v>40996.458865740737</v>
      </c>
      <c r="T801" s="17">
        <f>(((I801/60)/60)/24)+DATE(1970,1,1)+(-5/24)</f>
        <v>41026.458865740737</v>
      </c>
    </row>
    <row r="802" spans="1:20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>E802/D802</f>
        <v>1.5213333333333334</v>
      </c>
      <c r="P802">
        <f>E802/L802</f>
        <v>40.75</v>
      </c>
      <c r="Q802" s="13" t="s">
        <v>8319</v>
      </c>
      <c r="R802" t="s">
        <v>8331</v>
      </c>
      <c r="S802" s="17">
        <f>(((J802/60)/60)/24)+DATE(1970,1,1)+(-5/24)</f>
        <v>41863.225162037037</v>
      </c>
      <c r="T802" s="17">
        <f>(((I802/60)/60)/24)+DATE(1970,1,1)+(-5/24)</f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>E803/D803</f>
        <v>1.1152149999999998</v>
      </c>
      <c r="P803">
        <f>E803/L803</f>
        <v>43.733921568627444</v>
      </c>
      <c r="Q803" s="13" t="s">
        <v>8313</v>
      </c>
      <c r="R803" t="s">
        <v>8334</v>
      </c>
      <c r="S803" s="17">
        <f>(((J803/60)/60)/24)+DATE(1970,1,1)+(-5/24)</f>
        <v>40695.587037037032</v>
      </c>
      <c r="T803" s="17">
        <f>(((I803/60)/60)/24)+DATE(1970,1,1)+(-5/24)</f>
        <v>40725.587037037032</v>
      </c>
    </row>
    <row r="804" spans="1:20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>E804/D804</f>
        <v>1.0133333333333334</v>
      </c>
      <c r="P804">
        <f>E804/L804</f>
        <v>81.066666666666663</v>
      </c>
      <c r="Q804" s="13" t="s">
        <v>8316</v>
      </c>
      <c r="R804" t="s">
        <v>8317</v>
      </c>
      <c r="S804" s="17">
        <f>(((J804/60)/60)/24)+DATE(1970,1,1)+(-5/24)</f>
        <v>41122.813935185186</v>
      </c>
      <c r="T804" s="17">
        <f>(((I804/60)/60)/24)+DATE(1970,1,1)+(-5/24)</f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>E805/D805</f>
        <v>1.232608695652174</v>
      </c>
      <c r="P805">
        <f>E805/L805</f>
        <v>74.60526315789474</v>
      </c>
      <c r="Q805" s="13" t="s">
        <v>8316</v>
      </c>
      <c r="R805" t="s">
        <v>8317</v>
      </c>
      <c r="S805" s="17">
        <f>(((J805/60)/60)/24)+DATE(1970,1,1)+(-5/24)</f>
        <v>40665.741643518515</v>
      </c>
      <c r="T805" s="17">
        <f>(((I805/60)/60)/24)+DATE(1970,1,1)+(-5/24)</f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>E806/D806</f>
        <v>1</v>
      </c>
      <c r="P806">
        <f>E806/L806</f>
        <v>305.55555555555554</v>
      </c>
      <c r="Q806" s="13" t="s">
        <v>8313</v>
      </c>
      <c r="R806" t="s">
        <v>8314</v>
      </c>
      <c r="S806" s="17">
        <f>(((J806/60)/60)/24)+DATE(1970,1,1)+(-5/24)</f>
        <v>40729.897291666668</v>
      </c>
      <c r="T806" s="17">
        <f>(((I806/60)/60)/24)+DATE(1970,1,1)+(-5/24)</f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>E807/D807</f>
        <v>1.05</v>
      </c>
      <c r="P807">
        <f>E807/L807</f>
        <v>58.333333333333336</v>
      </c>
      <c r="Q807" s="13" t="s">
        <v>8316</v>
      </c>
      <c r="R807" t="s">
        <v>8317</v>
      </c>
      <c r="S807" s="17">
        <f>(((J807/60)/60)/24)+DATE(1970,1,1)+(-5/24)</f>
        <v>40690.614722222221</v>
      </c>
      <c r="T807" s="17">
        <f>(((I807/60)/60)/24)+DATE(1970,1,1)+(-5/24)</f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>E808/D808</f>
        <v>1.0443750000000001</v>
      </c>
      <c r="P808">
        <f>E808/L808</f>
        <v>117.67605633802818</v>
      </c>
      <c r="Q808" s="13" t="s">
        <v>8316</v>
      </c>
      <c r="R808" t="s">
        <v>8317</v>
      </c>
      <c r="S808" s="17">
        <f>(((J808/60)/60)/24)+DATE(1970,1,1)+(-5/24)</f>
        <v>40763.483090277776</v>
      </c>
      <c r="T808" s="17">
        <f>(((I808/60)/60)/24)+DATE(1970,1,1)+(-5/24)</f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>E809/D809</f>
        <v>1.05125</v>
      </c>
      <c r="P809">
        <f>E809/L809</f>
        <v>73.771929824561397</v>
      </c>
      <c r="Q809" s="13" t="s">
        <v>8316</v>
      </c>
      <c r="R809" t="s">
        <v>8317</v>
      </c>
      <c r="S809" s="17">
        <f>(((J809/60)/60)/24)+DATE(1970,1,1)+(-5/24)</f>
        <v>42759.420266203706</v>
      </c>
      <c r="T809" s="17">
        <f>(((I809/60)/60)/24)+DATE(1970,1,1)+(-5/24)</f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>E810/D810</f>
        <v>1</v>
      </c>
      <c r="P810">
        <f>E810/L810</f>
        <v>104.65116279069767</v>
      </c>
      <c r="Q810" s="13" t="s">
        <v>8316</v>
      </c>
      <c r="R810" t="s">
        <v>8329</v>
      </c>
      <c r="S810" s="17">
        <f>(((J810/60)/60)/24)+DATE(1970,1,1)+(-5/24)</f>
        <v>41961.892199074071</v>
      </c>
      <c r="T810" s="17">
        <f>(((I810/60)/60)/24)+DATE(1970,1,1)+(-5/24)</f>
        <v>41994.999305555553</v>
      </c>
    </row>
    <row r="811" spans="1:20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>E811/D811</f>
        <v>1.03775</v>
      </c>
      <c r="P811">
        <f>E811/L811</f>
        <v>79.82692307692308</v>
      </c>
      <c r="Q811" s="13" t="s">
        <v>8316</v>
      </c>
      <c r="R811" t="s">
        <v>8317</v>
      </c>
      <c r="S811" s="17">
        <f>(((J811/60)/60)/24)+DATE(1970,1,1)+(-5/24)</f>
        <v>41628.625347222223</v>
      </c>
      <c r="T811" s="17">
        <f>(((I811/60)/60)/24)+DATE(1970,1,1)+(-5/24)</f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>E812/D812</f>
        <v>1.05</v>
      </c>
      <c r="P812">
        <f>E812/L812</f>
        <v>58.333333333333336</v>
      </c>
      <c r="Q812" s="13" t="s">
        <v>8313</v>
      </c>
      <c r="R812" t="s">
        <v>8314</v>
      </c>
      <c r="S812" s="17">
        <f>(((J812/60)/60)/24)+DATE(1970,1,1)+(-5/24)</f>
        <v>41122.847939814812</v>
      </c>
      <c r="T812" s="17">
        <f>(((I812/60)/60)/24)+DATE(1970,1,1)+(-5/24)</f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>E813/D813</f>
        <v>1.04</v>
      </c>
      <c r="P813">
        <f>E813/L813</f>
        <v>86.666666666666671</v>
      </c>
      <c r="Q813" s="13" t="s">
        <v>8313</v>
      </c>
      <c r="R813" t="s">
        <v>8330</v>
      </c>
      <c r="S813" s="17">
        <f>(((J813/60)/60)/24)+DATE(1970,1,1)+(-5/24)</f>
        <v>41443.435208333329</v>
      </c>
      <c r="T813" s="17">
        <f>(((I813/60)/60)/24)+DATE(1970,1,1)+(-5/24)</f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>E814/D814</f>
        <v>1.5183333333333333</v>
      </c>
      <c r="P814">
        <f>E814/L814</f>
        <v>27.606060606060606</v>
      </c>
      <c r="Q814" s="13" t="s">
        <v>8313</v>
      </c>
      <c r="R814" t="s">
        <v>8314</v>
      </c>
      <c r="S814" s="17">
        <f>(((J814/60)/60)/24)+DATE(1970,1,1)+(-5/24)</f>
        <v>41281.809629629628</v>
      </c>
      <c r="T814" s="17">
        <f>(((I814/60)/60)/24)+DATE(1970,1,1)+(-5/24)</f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>E815/D815</f>
        <v>1.59996</v>
      </c>
      <c r="P815">
        <f>E815/L815</f>
        <v>24.999375000000001</v>
      </c>
      <c r="Q815" s="13" t="s">
        <v>8316</v>
      </c>
      <c r="R815" t="s">
        <v>8317</v>
      </c>
      <c r="S815" s="17">
        <f>(((J815/60)/60)/24)+DATE(1970,1,1)+(-5/24)</f>
        <v>41080.751909722218</v>
      </c>
      <c r="T815" s="17">
        <f>(((I815/60)/60)/24)+DATE(1970,1,1)+(-5/24)</f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>E816/D816</f>
        <v>1.2729999999999999</v>
      </c>
      <c r="P816">
        <f>E816/L816</f>
        <v>45.464285714285715</v>
      </c>
      <c r="Q816" s="13" t="s">
        <v>8316</v>
      </c>
      <c r="R816" t="s">
        <v>8329</v>
      </c>
      <c r="S816" s="17">
        <f>(((J816/60)/60)/24)+DATE(1970,1,1)+(-5/24)</f>
        <v>40679.534733796296</v>
      </c>
      <c r="T816" s="17">
        <f>(((I816/60)/60)/24)+DATE(1970,1,1)+(-5/24)</f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>E817/D817</f>
        <v>1.07</v>
      </c>
      <c r="P817">
        <f>E817/L817</f>
        <v>99.534883720930239</v>
      </c>
      <c r="Q817" s="13" t="s">
        <v>8313</v>
      </c>
      <c r="R817" t="s">
        <v>8314</v>
      </c>
      <c r="S817" s="17">
        <f>(((J817/60)/60)/24)+DATE(1970,1,1)+(-5/24)</f>
        <v>41914.70952546296</v>
      </c>
      <c r="T817" s="17">
        <f>(((I817/60)/60)/24)+DATE(1970,1,1)+(-5/24)</f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>E818/D818</f>
        <v>1.1512214285714286</v>
      </c>
      <c r="P818">
        <f>E818/L818</f>
        <v>39.31</v>
      </c>
      <c r="Q818" s="13" t="s">
        <v>8316</v>
      </c>
      <c r="R818" t="s">
        <v>8317</v>
      </c>
      <c r="S818" s="17">
        <f>(((J818/60)/60)/24)+DATE(1970,1,1)+(-5/24)</f>
        <v>41341.662534722222</v>
      </c>
      <c r="T818" s="17">
        <f>(((I818/60)/60)/24)+DATE(1970,1,1)+(-5/24)</f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>E819/D819</f>
        <v>1.3711066666666665</v>
      </c>
      <c r="P819">
        <f>E819/L819</f>
        <v>89.419999999999987</v>
      </c>
      <c r="Q819" s="13" t="s">
        <v>8316</v>
      </c>
      <c r="R819" t="s">
        <v>8317</v>
      </c>
      <c r="S819" s="17">
        <f>(((J819/60)/60)/24)+DATE(1970,1,1)+(-5/24)</f>
        <v>40925.391331018516</v>
      </c>
      <c r="T819" s="17">
        <f>(((I819/60)/60)/24)+DATE(1970,1,1)+(-5/24)</f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>E820/D820</f>
        <v>1.5571428571428572</v>
      </c>
      <c r="P820">
        <f>E820/L820</f>
        <v>28.684210526315791</v>
      </c>
      <c r="Q820" s="13" t="s">
        <v>8316</v>
      </c>
      <c r="R820" t="s">
        <v>8317</v>
      </c>
      <c r="S820" s="17">
        <f>(((J820/60)/60)/24)+DATE(1970,1,1)+(-5/24)</f>
        <v>41120.67454861111</v>
      </c>
      <c r="T820" s="17">
        <f>(((I820/60)/60)/24)+DATE(1970,1,1)+(-5/24)</f>
        <v>41128.500694444439</v>
      </c>
    </row>
    <row r="821" spans="1:20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>E821/D821</f>
        <v>1.0874999999999999</v>
      </c>
      <c r="P821">
        <f>E821/L821</f>
        <v>31.071428571428573</v>
      </c>
      <c r="Q821" s="13" t="s">
        <v>8309</v>
      </c>
      <c r="R821" t="s">
        <v>8310</v>
      </c>
      <c r="S821" s="17">
        <f>(((J821/60)/60)/24)+DATE(1970,1,1)+(-5/24)</f>
        <v>41619.789976851847</v>
      </c>
      <c r="T821" s="17">
        <f>(((I821/60)/60)/24)+DATE(1970,1,1)+(-5/24)</f>
        <v>41628.988888888889</v>
      </c>
    </row>
    <row r="822" spans="1:20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>E822/D822</f>
        <v>1.3405</v>
      </c>
      <c r="P822">
        <f>E822/L822</f>
        <v>70.55263157894737</v>
      </c>
      <c r="Q822" s="13" t="s">
        <v>8313</v>
      </c>
      <c r="R822" t="s">
        <v>8330</v>
      </c>
      <c r="S822" s="17">
        <f>(((J822/60)/60)/24)+DATE(1970,1,1)+(-5/24)</f>
        <v>41768.633587962962</v>
      </c>
      <c r="T822" s="17">
        <f>(((I822/60)/60)/24)+DATE(1970,1,1)+(-5/24)</f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>E823/D823</f>
        <v>1</v>
      </c>
      <c r="P823">
        <f>E823/L823</f>
        <v>224.12820512820514</v>
      </c>
      <c r="Q823" s="13" t="s">
        <v>8313</v>
      </c>
      <c r="R823" t="s">
        <v>8314</v>
      </c>
      <c r="S823" s="17">
        <f>(((J823/60)/60)/24)+DATE(1970,1,1)+(-5/24)</f>
        <v>42093.71371527778</v>
      </c>
      <c r="T823" s="17">
        <f>(((I823/60)/60)/24)+DATE(1970,1,1)+(-5/24)</f>
        <v>42127.959027777775</v>
      </c>
    </row>
    <row r="824" spans="1:20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>E824/D824</f>
        <v>1.1916666666666667</v>
      </c>
      <c r="P824">
        <f>E824/L824</f>
        <v>51.811594202898547</v>
      </c>
      <c r="Q824" s="13" t="s">
        <v>8313</v>
      </c>
      <c r="R824" t="s">
        <v>8330</v>
      </c>
      <c r="S824" s="17">
        <f>(((J824/60)/60)/24)+DATE(1970,1,1)+(-5/24)</f>
        <v>41157.739004629628</v>
      </c>
      <c r="T824" s="17">
        <f>(((I824/60)/60)/24)+DATE(1970,1,1)+(-5/24)</f>
        <v>41187.739004629628</v>
      </c>
    </row>
    <row r="825" spans="1:20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>E825/D825</f>
        <v>1.7949999999999999</v>
      </c>
      <c r="P825">
        <f>E825/L825</f>
        <v>43.515151515151516</v>
      </c>
      <c r="Q825" s="13" t="s">
        <v>8316</v>
      </c>
      <c r="R825" t="s">
        <v>8317</v>
      </c>
      <c r="S825" s="17">
        <f>(((J825/60)/60)/24)+DATE(1970,1,1)+(-5/24)</f>
        <v>42055.764490740738</v>
      </c>
      <c r="T825" s="17">
        <f>(((I825/60)/60)/24)+DATE(1970,1,1)+(-5/24)</f>
        <v>42085.722824074073</v>
      </c>
    </row>
    <row r="826" spans="1:20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>E826/D826</f>
        <v>1.3438124999999999</v>
      </c>
      <c r="P826">
        <f>E826/L826</f>
        <v>39.816666666666663</v>
      </c>
      <c r="Q826" s="13" t="s">
        <v>8319</v>
      </c>
      <c r="R826" t="s">
        <v>8331</v>
      </c>
      <c r="S826" s="17">
        <f>(((J826/60)/60)/24)+DATE(1970,1,1)+(-5/24)</f>
        <v>40250.033773148149</v>
      </c>
      <c r="T826" s="17">
        <f>(((I826/60)/60)/24)+DATE(1970,1,1)+(-5/24)</f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>E827/D827</f>
        <v>1.0043200000000001</v>
      </c>
      <c r="P827">
        <f>E827/L827</f>
        <v>126.8080808080808</v>
      </c>
      <c r="Q827" s="13" t="s">
        <v>8313</v>
      </c>
      <c r="R827" t="s">
        <v>8330</v>
      </c>
      <c r="S827" s="17">
        <f>(((J827/60)/60)/24)+DATE(1970,1,1)+(-5/24)</f>
        <v>41186.098194444443</v>
      </c>
      <c r="T827" s="17">
        <f>(((I827/60)/60)/24)+DATE(1970,1,1)+(-5/24)</f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>E828/D828</f>
        <v>1.0145454545454546</v>
      </c>
      <c r="P828">
        <f>E828/L828</f>
        <v>113.87755102040816</v>
      </c>
      <c r="Q828" s="13" t="s">
        <v>8322</v>
      </c>
      <c r="R828" t="s">
        <v>8323</v>
      </c>
      <c r="S828" s="17">
        <f>(((J828/60)/60)/24)+DATE(1970,1,1)+(-5/24)</f>
        <v>40972.830208333333</v>
      </c>
      <c r="T828" s="17">
        <f>(((I828/60)/60)/24)+DATE(1970,1,1)+(-5/24)</f>
        <v>40993.788541666661</v>
      </c>
    </row>
    <row r="829" spans="1:20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>E829/D829</f>
        <v>1.0333333333333334</v>
      </c>
      <c r="P829">
        <f>E829/L829</f>
        <v>28.181818181818183</v>
      </c>
      <c r="Q829" s="13" t="s">
        <v>8319</v>
      </c>
      <c r="R829" t="s">
        <v>8333</v>
      </c>
      <c r="S829" s="17">
        <f>(((J829/60)/60)/24)+DATE(1970,1,1)+(-5/24)</f>
        <v>40927.265127314815</v>
      </c>
      <c r="T829" s="17">
        <f>(((I829/60)/60)/24)+DATE(1970,1,1)+(-5/24)</f>
        <v>40953.617361111108</v>
      </c>
    </row>
    <row r="830" spans="1:20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>E830/D830</f>
        <v>1.07</v>
      </c>
      <c r="P830">
        <f>E830/L830</f>
        <v>36.60526315789474</v>
      </c>
      <c r="Q830" s="13" t="s">
        <v>8316</v>
      </c>
      <c r="R830" t="s">
        <v>8317</v>
      </c>
      <c r="S830" s="17">
        <f>(((J830/60)/60)/24)+DATE(1970,1,1)+(-5/24)</f>
        <v>41072.84238425926</v>
      </c>
      <c r="T830" s="17">
        <f>(((I830/60)/60)/24)+DATE(1970,1,1)+(-5/24)</f>
        <v>41085.474999999999</v>
      </c>
    </row>
    <row r="831" spans="1:20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>E831/D831</f>
        <v>1.04</v>
      </c>
      <c r="P831">
        <f>E831/L831</f>
        <v>32.5</v>
      </c>
      <c r="Q831" s="13" t="s">
        <v>8316</v>
      </c>
      <c r="R831" t="s">
        <v>8329</v>
      </c>
      <c r="S831" s="17">
        <f>(((J831/60)/60)/24)+DATE(1970,1,1)+(-5/24)</f>
        <v>42504.593055555553</v>
      </c>
      <c r="T831" s="17">
        <f>(((I831/60)/60)/24)+DATE(1970,1,1)+(-5/24)</f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>E832/D832</f>
        <v>1.0783333333333334</v>
      </c>
      <c r="P832">
        <f>E832/L832</f>
        <v>60.65625</v>
      </c>
      <c r="Q832" s="13" t="s">
        <v>8322</v>
      </c>
      <c r="R832" t="s">
        <v>8332</v>
      </c>
      <c r="S832" s="17">
        <f>(((J832/60)/60)/24)+DATE(1970,1,1)+(-5/24)</f>
        <v>41325.317418981482</v>
      </c>
      <c r="T832" s="17">
        <f>(((I832/60)/60)/24)+DATE(1970,1,1)+(-5/24)</f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>E833/D833</f>
        <v>2.3333333333333335</v>
      </c>
      <c r="P833">
        <f>E833/L833</f>
        <v>175</v>
      </c>
      <c r="Q833" s="13" t="s">
        <v>8313</v>
      </c>
      <c r="R833" t="s">
        <v>8330</v>
      </c>
      <c r="S833" s="17">
        <f>(((J833/60)/60)/24)+DATE(1970,1,1)+(-5/24)</f>
        <v>40996.438587962963</v>
      </c>
      <c r="T833" s="17">
        <f>(((I833/60)/60)/24)+DATE(1970,1,1)+(-5/24)</f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>E834/D834</f>
        <v>1.0060706666666666</v>
      </c>
      <c r="P834">
        <f>E834/L834</f>
        <v>97.993896103896105</v>
      </c>
      <c r="Q834" s="13" t="s">
        <v>8313</v>
      </c>
      <c r="R834" t="s">
        <v>8334</v>
      </c>
      <c r="S834" s="17">
        <f>(((J834/60)/60)/24)+DATE(1970,1,1)+(-5/24)</f>
        <v>40869.466840277775</v>
      </c>
      <c r="T834" s="17">
        <f>(((I834/60)/60)/24)+DATE(1970,1,1)+(-5/24)</f>
        <v>40929.134027777778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>E835/D835</f>
        <v>1.0166666666666666</v>
      </c>
      <c r="P835">
        <f>E835/L835</f>
        <v>148.78048780487805</v>
      </c>
      <c r="Q835" s="13" t="s">
        <v>8313</v>
      </c>
      <c r="R835" t="s">
        <v>8330</v>
      </c>
      <c r="S835" s="17">
        <f>(((J835/60)/60)/24)+DATE(1970,1,1)+(-5/24)</f>
        <v>41718.669849537036</v>
      </c>
      <c r="T835" s="17">
        <f>(((I835/60)/60)/24)+DATE(1970,1,1)+(-5/24)</f>
        <v>41748.669849537036</v>
      </c>
    </row>
    <row r="836" spans="1:20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>E836/D836</f>
        <v>1.3101818181818181</v>
      </c>
      <c r="P836">
        <f>E836/L836</f>
        <v>96.08</v>
      </c>
      <c r="Q836" s="13" t="s">
        <v>8313</v>
      </c>
      <c r="R836" t="s">
        <v>8334</v>
      </c>
      <c r="S836" s="17">
        <f>(((J836/60)/60)/24)+DATE(1970,1,1)+(-5/24)</f>
        <v>41422.614490740736</v>
      </c>
      <c r="T836" s="17">
        <f>(((I836/60)/60)/24)+DATE(1970,1,1)+(-5/24)</f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>E837/D837</f>
        <v>1.1725000000000001</v>
      </c>
      <c r="P837">
        <f>E837/L837</f>
        <v>58.625</v>
      </c>
      <c r="Q837" s="13" t="s">
        <v>8309</v>
      </c>
      <c r="R837" t="s">
        <v>8310</v>
      </c>
      <c r="S837" s="17">
        <f>(((J837/60)/60)/24)+DATE(1970,1,1)+(-5/24)</f>
        <v>41005.249513888884</v>
      </c>
      <c r="T837" s="17">
        <f>(((I837/60)/60)/24)+DATE(1970,1,1)+(-5/24)</f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>E838/D838</f>
        <v>1.009304</v>
      </c>
      <c r="P838">
        <f>E838/L838</f>
        <v>109.70695652173914</v>
      </c>
      <c r="Q838" s="13" t="s">
        <v>8324</v>
      </c>
      <c r="R838" t="s">
        <v>8325</v>
      </c>
      <c r="S838" s="17">
        <f>(((J838/60)/60)/24)+DATE(1970,1,1)+(-5/24)</f>
        <v>41523.848587962959</v>
      </c>
      <c r="T838" s="17">
        <f>(((I838/60)/60)/24)+DATE(1970,1,1)+(-5/24)</f>
        <v>41553.848587962959</v>
      </c>
    </row>
    <row r="839" spans="1:20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>E839/D839</f>
        <v>1.218</v>
      </c>
      <c r="P839">
        <f>E839/L839</f>
        <v>49.112903225806448</v>
      </c>
      <c r="Q839" s="13" t="s">
        <v>8311</v>
      </c>
      <c r="R839" t="s">
        <v>8312</v>
      </c>
      <c r="S839" s="17">
        <f>(((J839/60)/60)/24)+DATE(1970,1,1)+(-5/24)</f>
        <v>41730.79006944444</v>
      </c>
      <c r="T839" s="17">
        <f>(((I839/60)/60)/24)+DATE(1970,1,1)+(-5/24)</f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>E840/D840</f>
        <v>1.454</v>
      </c>
      <c r="P840">
        <f>E840/L840</f>
        <v>47.672131147540981</v>
      </c>
      <c r="Q840" s="13" t="s">
        <v>8313</v>
      </c>
      <c r="R840" t="s">
        <v>8314</v>
      </c>
      <c r="S840" s="17">
        <f>(((J840/60)/60)/24)+DATE(1970,1,1)+(-5/24)</f>
        <v>40895.689641203702</v>
      </c>
      <c r="T840" s="17">
        <f>(((I840/60)/60)/24)+DATE(1970,1,1)+(-5/24)</f>
        <v>40925.689641203702</v>
      </c>
    </row>
    <row r="841" spans="1:20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>E841/D841</f>
        <v>1.166166</v>
      </c>
      <c r="P841">
        <f>E841/L841</f>
        <v>60.737812499999997</v>
      </c>
      <c r="Q841" s="13" t="s">
        <v>8316</v>
      </c>
      <c r="R841" t="s">
        <v>8317</v>
      </c>
      <c r="S841" s="17">
        <f>(((J841/60)/60)/24)+DATE(1970,1,1)+(-5/24)</f>
        <v>41144.555046296293</v>
      </c>
      <c r="T841" s="17">
        <f>(((I841/60)/60)/24)+DATE(1970,1,1)+(-5/24)</f>
        <v>41174.555046296293</v>
      </c>
    </row>
    <row r="842" spans="1:20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>E842/D842</f>
        <v>1.2041660000000001</v>
      </c>
      <c r="P842">
        <f>E842/L842</f>
        <v>63.37715789473684</v>
      </c>
      <c r="Q842" s="13" t="s">
        <v>8316</v>
      </c>
      <c r="R842" t="s">
        <v>8317</v>
      </c>
      <c r="S842" s="17">
        <f>(((J842/60)/60)/24)+DATE(1970,1,1)+(-5/24)</f>
        <v>42607.018368055556</v>
      </c>
      <c r="T842" s="17">
        <f>(((I842/60)/60)/24)+DATE(1970,1,1)+(-5/24)</f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>E843/D843</f>
        <v>1.0132000000000001</v>
      </c>
      <c r="P843">
        <f>E843/L843</f>
        <v>53.893617021276597</v>
      </c>
      <c r="Q843" s="13" t="s">
        <v>8309</v>
      </c>
      <c r="R843" t="s">
        <v>8310</v>
      </c>
      <c r="S843" s="17">
        <f>(((J843/60)/60)/24)+DATE(1970,1,1)+(-5/24)</f>
        <v>41923.63035879629</v>
      </c>
      <c r="T843" s="17">
        <f>(((I843/60)/60)/24)+DATE(1970,1,1)+(-5/24)</f>
        <v>41953.672025462954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>E844/D844</f>
        <v>1.0431999999999999</v>
      </c>
      <c r="P844">
        <f>E844/L844</f>
        <v>66.871794871794876</v>
      </c>
      <c r="Q844" s="13" t="s">
        <v>8319</v>
      </c>
      <c r="R844" t="s">
        <v>8331</v>
      </c>
      <c r="S844" s="17">
        <f>(((J844/60)/60)/24)+DATE(1970,1,1)+(-5/24)</f>
        <v>41526.384062500001</v>
      </c>
      <c r="T844" s="17">
        <f>(((I844/60)/60)/24)+DATE(1970,1,1)+(-5/24)</f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>E845/D845</f>
        <v>2.6713333333333331</v>
      </c>
      <c r="P845">
        <f>E845/L845</f>
        <v>63.102362204724407</v>
      </c>
      <c r="Q845" s="13" t="s">
        <v>8309</v>
      </c>
      <c r="R845" t="s">
        <v>8310</v>
      </c>
      <c r="S845" s="17">
        <f>(((J845/60)/60)/24)+DATE(1970,1,1)+(-5/24)</f>
        <v>42695.049537037034</v>
      </c>
      <c r="T845" s="17">
        <f>(((I845/60)/60)/24)+DATE(1970,1,1)+(-5/24)</f>
        <v>42712.124999999993</v>
      </c>
    </row>
    <row r="846" spans="1:20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>E846/D846</f>
        <v>1.9413333333333334</v>
      </c>
      <c r="P846">
        <f>E846/L846</f>
        <v>36.628930817610062</v>
      </c>
      <c r="Q846" s="13" t="s">
        <v>8316</v>
      </c>
      <c r="R846" t="s">
        <v>8329</v>
      </c>
      <c r="S846" s="17">
        <f>(((J846/60)/60)/24)+DATE(1970,1,1)+(-5/24)</f>
        <v>41905.476296296292</v>
      </c>
      <c r="T846" s="17">
        <f>(((I846/60)/60)/24)+DATE(1970,1,1)+(-5/24)</f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>E847/D847</f>
        <v>1.203802</v>
      </c>
      <c r="P847">
        <f>E847/L847</f>
        <v>34.005706214689269</v>
      </c>
      <c r="Q847" s="13" t="s">
        <v>8319</v>
      </c>
      <c r="R847" t="s">
        <v>8331</v>
      </c>
      <c r="S847" s="17">
        <f>(((J847/60)/60)/24)+DATE(1970,1,1)+(-5/24)</f>
        <v>42577.997638888883</v>
      </c>
      <c r="T847" s="17">
        <f>(((I847/60)/60)/24)+DATE(1970,1,1)+(-5/24)</f>
        <v>42617.957638888889</v>
      </c>
    </row>
    <row r="848" spans="1:20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>E848/D848</f>
        <v>1.2200090909090908</v>
      </c>
      <c r="P848">
        <f>E848/L848</f>
        <v>28.553404255319148</v>
      </c>
      <c r="Q848" s="13" t="s">
        <v>8319</v>
      </c>
      <c r="R848" t="s">
        <v>8333</v>
      </c>
      <c r="S848" s="17">
        <f>(((J848/60)/60)/24)+DATE(1970,1,1)+(-5/24)</f>
        <v>41694.183506944442</v>
      </c>
      <c r="T848" s="17">
        <f>(((I848/60)/60)/24)+DATE(1970,1,1)+(-5/24)</f>
        <v>41708.375</v>
      </c>
    </row>
    <row r="849" spans="1:20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>E849/D849</f>
        <v>1</v>
      </c>
      <c r="P849">
        <f>E849/L849</f>
        <v>10</v>
      </c>
      <c r="Q849" s="13" t="s">
        <v>8319</v>
      </c>
      <c r="R849" t="s">
        <v>8320</v>
      </c>
      <c r="S849" s="17">
        <f>(((J849/60)/60)/24)+DATE(1970,1,1)+(-5/24)</f>
        <v>42165.590000000004</v>
      </c>
      <c r="T849" s="17">
        <f>(((I849/60)/60)/24)+DATE(1970,1,1)+(-5/24)</f>
        <v>42195.590000000004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>E850/D850</f>
        <v>1</v>
      </c>
      <c r="P850">
        <f>E850/L850</f>
        <v>18.75</v>
      </c>
      <c r="Q850" s="13" t="s">
        <v>8319</v>
      </c>
      <c r="R850" t="s">
        <v>8320</v>
      </c>
      <c r="S850" s="17">
        <f>(((J850/60)/60)/24)+DATE(1970,1,1)+(-5/24)</f>
        <v>42078.583715277775</v>
      </c>
      <c r="T850" s="17">
        <f>(((I850/60)/60)/24)+DATE(1970,1,1)+(-5/24)</f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>E851/D851</f>
        <v>1.1990000000000001</v>
      </c>
      <c r="P851">
        <f>E851/L851</f>
        <v>41.704347826086959</v>
      </c>
      <c r="Q851" s="13" t="s">
        <v>8319</v>
      </c>
      <c r="R851" t="s">
        <v>8331</v>
      </c>
      <c r="S851" s="17">
        <f>(((J851/60)/60)/24)+DATE(1970,1,1)+(-5/24)</f>
        <v>42050.94055555555</v>
      </c>
      <c r="T851" s="17">
        <f>(((I851/60)/60)/24)+DATE(1970,1,1)+(-5/24)</f>
        <v>42078.898888888885</v>
      </c>
    </row>
    <row r="852" spans="1:20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>E852/D852</f>
        <v>1.55175</v>
      </c>
      <c r="P852">
        <f>E852/L852</f>
        <v>46.669172932330824</v>
      </c>
      <c r="Q852" s="13" t="s">
        <v>8324</v>
      </c>
      <c r="R852" t="s">
        <v>8325</v>
      </c>
      <c r="S852" s="17">
        <f>(((J852/60)/60)/24)+DATE(1970,1,1)+(-5/24)</f>
        <v>42452.619409722225</v>
      </c>
      <c r="T852" s="17">
        <f>(((I852/60)/60)/24)+DATE(1970,1,1)+(-5/24)</f>
        <v>42484.999305555553</v>
      </c>
    </row>
    <row r="853" spans="1:20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>E853/D853</f>
        <v>1.3045</v>
      </c>
      <c r="P853">
        <f>E853/L853</f>
        <v>37.271428571428572</v>
      </c>
      <c r="Q853" s="13" t="s">
        <v>8313</v>
      </c>
      <c r="R853" t="s">
        <v>8314</v>
      </c>
      <c r="S853" s="17">
        <f>(((J853/60)/60)/24)+DATE(1970,1,1)+(-5/24)</f>
        <v>42522.671909722216</v>
      </c>
      <c r="T853" s="17">
        <f>(((I853/60)/60)/24)+DATE(1970,1,1)+(-5/24)</f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>E854/D854</f>
        <v>1.0497142857142858</v>
      </c>
      <c r="P854">
        <f>E854/L854</f>
        <v>59.258064516129032</v>
      </c>
      <c r="Q854" s="13" t="s">
        <v>8316</v>
      </c>
      <c r="R854" t="s">
        <v>8317</v>
      </c>
      <c r="S854" s="17">
        <f>(((J854/60)/60)/24)+DATE(1970,1,1)+(-5/24)</f>
        <v>42656.59716435185</v>
      </c>
      <c r="T854" s="17">
        <f>(((I854/60)/60)/24)+DATE(1970,1,1)+(-5/24)</f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>E855/D855</f>
        <v>1</v>
      </c>
      <c r="P855">
        <f>E855/L855</f>
        <v>30</v>
      </c>
      <c r="Q855" s="13" t="s">
        <v>8316</v>
      </c>
      <c r="R855" t="s">
        <v>8317</v>
      </c>
      <c r="S855" s="17">
        <f>(((J855/60)/60)/24)+DATE(1970,1,1)+(-5/24)</f>
        <v>42021.62394675926</v>
      </c>
      <c r="T855" s="17">
        <f>(((I855/60)/60)/24)+DATE(1970,1,1)+(-5/24)</f>
        <v>42051.62394675926</v>
      </c>
    </row>
    <row r="856" spans="1:20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>E856/D856</f>
        <v>1.1822050359712231</v>
      </c>
      <c r="P856">
        <f>E856/L856</f>
        <v>65.8623246492986</v>
      </c>
      <c r="Q856" s="13" t="s">
        <v>8316</v>
      </c>
      <c r="R856" t="s">
        <v>8317</v>
      </c>
      <c r="S856" s="17">
        <f>(((J856/60)/60)/24)+DATE(1970,1,1)+(-5/24)</f>
        <v>42702.004004629627</v>
      </c>
      <c r="T856" s="17">
        <f>(((I856/60)/60)/24)+DATE(1970,1,1)+(-5/24)</f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>E857/D857</f>
        <v>1.0344827586206897</v>
      </c>
      <c r="P857">
        <f>E857/L857</f>
        <v>31.914893617021278</v>
      </c>
      <c r="Q857" s="13" t="s">
        <v>8316</v>
      </c>
      <c r="R857" t="s">
        <v>8337</v>
      </c>
      <c r="S857" s="17">
        <f>(((J857/60)/60)/24)+DATE(1970,1,1)+(-5/24)</f>
        <v>42544.916863425926</v>
      </c>
      <c r="T857" s="17">
        <f>(((I857/60)/60)/24)+DATE(1970,1,1)+(-5/24)</f>
        <v>42574.916863425926</v>
      </c>
    </row>
    <row r="858" spans="1:20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>E858/D858</f>
        <v>2.1800000000000002</v>
      </c>
      <c r="P858">
        <f>E858/L858</f>
        <v>19.464285714285715</v>
      </c>
      <c r="Q858" s="13" t="s">
        <v>8316</v>
      </c>
      <c r="R858" t="s">
        <v>8337</v>
      </c>
      <c r="S858" s="17">
        <f>(((J858/60)/60)/24)+DATE(1970,1,1)+(-5/24)</f>
        <v>42609.103657407402</v>
      </c>
      <c r="T858" s="17">
        <f>(((I858/60)/60)/24)+DATE(1970,1,1)+(-5/24)</f>
        <v>42668.583333333336</v>
      </c>
    </row>
    <row r="859" spans="1:20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>E859/D859</f>
        <v>1</v>
      </c>
      <c r="P859">
        <f>E859/L859</f>
        <v>50</v>
      </c>
      <c r="Q859" s="13" t="s">
        <v>8316</v>
      </c>
      <c r="R859" t="s">
        <v>8329</v>
      </c>
      <c r="S859" s="17">
        <f>(((J859/60)/60)/24)+DATE(1970,1,1)+(-5/24)</f>
        <v>42291.373043981475</v>
      </c>
      <c r="T859" s="17">
        <f>(((I859/60)/60)/24)+DATE(1970,1,1)+(-5/24)</f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>E860/D860</f>
        <v>1.4400583333333332</v>
      </c>
      <c r="P860">
        <f>E860/L860</f>
        <v>22.737763157894737</v>
      </c>
      <c r="Q860" s="13" t="s">
        <v>8313</v>
      </c>
      <c r="R860" t="s">
        <v>8314</v>
      </c>
      <c r="S860" s="17">
        <f>(((J860/60)/60)/24)+DATE(1970,1,1)+(-5/24)</f>
        <v>42079.537245370368</v>
      </c>
      <c r="T860" s="17">
        <f>(((I860/60)/60)/24)+DATE(1970,1,1)+(-5/24)</f>
        <v>42109.749305555553</v>
      </c>
    </row>
    <row r="861" spans="1:20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>E861/D861</f>
        <v>1.0467500000000001</v>
      </c>
      <c r="P861">
        <f>E861/L861</f>
        <v>42.724489795918366</v>
      </c>
      <c r="Q861" s="13" t="s">
        <v>8313</v>
      </c>
      <c r="R861" t="s">
        <v>8321</v>
      </c>
      <c r="S861" s="17">
        <f>(((J861/60)/60)/24)+DATE(1970,1,1)+(-5/24)</f>
        <v>42128.611898148149</v>
      </c>
      <c r="T861" s="17">
        <f>(((I861/60)/60)/24)+DATE(1970,1,1)+(-5/24)</f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>E862/D862</f>
        <v>0.18142857142857144</v>
      </c>
      <c r="P862">
        <f>E862/L862</f>
        <v>52.916666666666664</v>
      </c>
      <c r="Q862" s="13" t="s">
        <v>8313</v>
      </c>
      <c r="R862" t="s">
        <v>8334</v>
      </c>
      <c r="S862" s="17">
        <f>(((J862/60)/60)/24)+DATE(1970,1,1)+(-5/24)</f>
        <v>41570.274456018517</v>
      </c>
      <c r="T862" s="17">
        <f>(((I862/60)/60)/24)+DATE(1970,1,1)+(-5/24)</f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>E863/D863</f>
        <v>2.2444444444444444E-2</v>
      </c>
      <c r="P863">
        <f>E863/L863</f>
        <v>50.5</v>
      </c>
      <c r="Q863" s="13" t="s">
        <v>8313</v>
      </c>
      <c r="R863" t="s">
        <v>8335</v>
      </c>
      <c r="S863" s="17">
        <f>(((J863/60)/60)/24)+DATE(1970,1,1)+(-5/24)</f>
        <v>42599.756990740738</v>
      </c>
      <c r="T863" s="17">
        <f>(((I863/60)/60)/24)+DATE(1970,1,1)+(-5/24)</f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>E864/D864</f>
        <v>3.3999999999999998E-3</v>
      </c>
      <c r="P864">
        <f>E864/L864</f>
        <v>42.5</v>
      </c>
      <c r="Q864" s="13" t="s">
        <v>8316</v>
      </c>
      <c r="R864" t="s">
        <v>8329</v>
      </c>
      <c r="S864" s="17">
        <f>(((J864/60)/60)/24)+DATE(1970,1,1)+(-5/24)</f>
        <v>41559.346620370365</v>
      </c>
      <c r="T864" s="17">
        <f>(((I864/60)/60)/24)+DATE(1970,1,1)+(-5/24)</f>
        <v>41589.388287037036</v>
      </c>
    </row>
    <row r="865" spans="1:20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>E865/D865</f>
        <v>4.4999999999999998E-2</v>
      </c>
      <c r="P865">
        <f>E865/L865</f>
        <v>18</v>
      </c>
      <c r="Q865" s="13" t="s">
        <v>8316</v>
      </c>
      <c r="R865" t="s">
        <v>8317</v>
      </c>
      <c r="S865" s="17">
        <f>(((J865/60)/60)/24)+DATE(1970,1,1)+(-5/24)</f>
        <v>40920.909328703703</v>
      </c>
      <c r="T865" s="17">
        <f>(((I865/60)/60)/24)+DATE(1970,1,1)+(-5/24)</f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>E866/D866</f>
        <v>0.41538461538461541</v>
      </c>
      <c r="P866">
        <f>E866/L866</f>
        <v>34.177215189873415</v>
      </c>
      <c r="Q866" s="13" t="s">
        <v>8316</v>
      </c>
      <c r="R866" t="s">
        <v>8317</v>
      </c>
      <c r="S866" s="17">
        <f>(((J866/60)/60)/24)+DATE(1970,1,1)+(-5/24)</f>
        <v>41540.898587962962</v>
      </c>
      <c r="T866" s="17">
        <f>(((I866/60)/60)/24)+DATE(1970,1,1)+(-5/24)</f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>E867/D867</f>
        <v>2.0454545454545454E-2</v>
      </c>
      <c r="P867">
        <f>E867/L867</f>
        <v>22.5</v>
      </c>
      <c r="Q867" s="13" t="s">
        <v>8311</v>
      </c>
      <c r="R867" t="s">
        <v>8312</v>
      </c>
      <c r="S867" s="17">
        <f>(((J867/60)/60)/24)+DATE(1970,1,1)+(-5/24)</f>
        <v>41230.564780092594</v>
      </c>
      <c r="T867" s="17">
        <f>(((I867/60)/60)/24)+DATE(1970,1,1)+(-5/24)</f>
        <v>41290.564780092594</v>
      </c>
    </row>
    <row r="868" spans="1:20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>E868/D868</f>
        <v>0.18285714285714286</v>
      </c>
      <c r="P868">
        <f>E868/L868</f>
        <v>58.18181818181818</v>
      </c>
      <c r="Q868" s="13" t="s">
        <v>8316</v>
      </c>
      <c r="R868" t="s">
        <v>8317</v>
      </c>
      <c r="S868" s="17">
        <f>(((J868/60)/60)/24)+DATE(1970,1,1)+(-5/24)</f>
        <v>42025.429606481477</v>
      </c>
      <c r="T868" s="17">
        <f>(((I868/60)/60)/24)+DATE(1970,1,1)+(-5/24)</f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>E869/D869</f>
        <v>0.2402</v>
      </c>
      <c r="P869">
        <f>E869/L869</f>
        <v>109.18181818181819</v>
      </c>
      <c r="Q869" s="13" t="s">
        <v>8316</v>
      </c>
      <c r="R869" t="s">
        <v>8317</v>
      </c>
      <c r="S869" s="17">
        <f>(((J869/60)/60)/24)+DATE(1970,1,1)+(-5/24)</f>
        <v>40087.897060185183</v>
      </c>
      <c r="T869" s="17">
        <f>(((I869/60)/60)/24)+DATE(1970,1,1)+(-5/24)</f>
        <v>40147.999305555553</v>
      </c>
    </row>
    <row r="870" spans="1:20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>E870/D870</f>
        <v>1.1111111111111111E-3</v>
      </c>
      <c r="P870">
        <f>E870/L870</f>
        <v>50</v>
      </c>
      <c r="Q870" s="13" t="s">
        <v>8311</v>
      </c>
      <c r="R870" t="s">
        <v>8312</v>
      </c>
      <c r="S870" s="17">
        <f>(((J870/60)/60)/24)+DATE(1970,1,1)+(-5/24)</f>
        <v>41615.819421296292</v>
      </c>
      <c r="T870" s="17">
        <f>(((I870/60)/60)/24)+DATE(1970,1,1)+(-5/24)</f>
        <v>41645.819421296292</v>
      </c>
    </row>
    <row r="871" spans="1:20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>E871/D871</f>
        <v>0.11818181818181818</v>
      </c>
      <c r="P871">
        <f>E871/L871</f>
        <v>346.66666666666669</v>
      </c>
      <c r="Q871" s="13" t="s">
        <v>8316</v>
      </c>
      <c r="R871" t="s">
        <v>8317</v>
      </c>
      <c r="S871" s="17">
        <f>(((J871/60)/60)/24)+DATE(1970,1,1)+(-5/24)</f>
        <v>41342.637233796297</v>
      </c>
      <c r="T871" s="17">
        <f>(((I871/60)/60)/24)+DATE(1970,1,1)+(-5/24)</f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>E872/D872</f>
        <v>3.0999999999999999E-3</v>
      </c>
      <c r="P872">
        <f>E872/L872</f>
        <v>12.4</v>
      </c>
      <c r="Q872" s="13" t="s">
        <v>8313</v>
      </c>
      <c r="R872" t="s">
        <v>8321</v>
      </c>
      <c r="S872" s="17">
        <f>(((J872/60)/60)/24)+DATE(1970,1,1)+(-5/24)</f>
        <v>41487.813923611109</v>
      </c>
      <c r="T872" s="17">
        <f>(((I872/60)/60)/24)+DATE(1970,1,1)+(-5/24)</f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>E873/D873</f>
        <v>5.4166666666666669E-2</v>
      </c>
      <c r="P873">
        <f>E873/L873</f>
        <v>27.083333333333332</v>
      </c>
      <c r="Q873" s="13" t="s">
        <v>8316</v>
      </c>
      <c r="R873" t="s">
        <v>8317</v>
      </c>
      <c r="S873" s="17">
        <f>(((J873/60)/60)/24)+DATE(1970,1,1)+(-5/24)</f>
        <v>41577.352951388886</v>
      </c>
      <c r="T873" s="17">
        <f>(((I873/60)/60)/24)+DATE(1970,1,1)+(-5/24)</f>
        <v>41607.39461805555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>E874/D874</f>
        <v>8.1250000000000003E-3</v>
      </c>
      <c r="P874">
        <f>E874/L874</f>
        <v>32.5</v>
      </c>
      <c r="Q874" s="13" t="s">
        <v>8316</v>
      </c>
      <c r="R874" t="s">
        <v>8317</v>
      </c>
      <c r="S874" s="17">
        <f>(((J874/60)/60)/24)+DATE(1970,1,1)+(-5/24)</f>
        <v>40567.617210648146</v>
      </c>
      <c r="T874" s="17">
        <f>(((I874/60)/60)/24)+DATE(1970,1,1)+(-5/24)</f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>E875/D875</f>
        <v>1.2857142857142857E-2</v>
      </c>
      <c r="P875">
        <f>E875/L875</f>
        <v>9</v>
      </c>
      <c r="Q875" s="13" t="s">
        <v>8313</v>
      </c>
      <c r="R875" t="s">
        <v>8330</v>
      </c>
      <c r="S875" s="17">
        <f>(((J875/60)/60)/24)+DATE(1970,1,1)+(-5/24)</f>
        <v>41183.958796296298</v>
      </c>
      <c r="T875" s="17">
        <f>(((I875/60)/60)/24)+DATE(1970,1,1)+(-5/24)</f>
        <v>41224.000462962962</v>
      </c>
    </row>
    <row r="876" spans="1:20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>E876/D876</f>
        <v>0.24333333333333335</v>
      </c>
      <c r="P876">
        <f>E876/L876</f>
        <v>34.761904761904759</v>
      </c>
      <c r="Q876" s="13" t="s">
        <v>8316</v>
      </c>
      <c r="R876" t="s">
        <v>8317</v>
      </c>
      <c r="S876" s="17">
        <f>(((J876/60)/60)/24)+DATE(1970,1,1)+(-5/24)</f>
        <v>41368.375393518516</v>
      </c>
      <c r="T876" s="17">
        <f>(((I876/60)/60)/24)+DATE(1970,1,1)+(-5/24)</f>
        <v>41398.375393518516</v>
      </c>
    </row>
    <row r="877" spans="1:20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>E877/D877</f>
        <v>0</v>
      </c>
      <c r="P877" t="e">
        <f>E877/L877</f>
        <v>#DIV/0!</v>
      </c>
      <c r="Q877" s="13" t="s">
        <v>8313</v>
      </c>
      <c r="R877" t="s">
        <v>8314</v>
      </c>
      <c r="S877" s="17">
        <f>(((J877/60)/60)/24)+DATE(1970,1,1)+(-5/24)</f>
        <v>42248.515405092585</v>
      </c>
      <c r="T877" s="17">
        <f>(((I877/60)/60)/24)+DATE(1970,1,1)+(-5/24)</f>
        <v>42268.515405092585</v>
      </c>
    </row>
    <row r="878" spans="1:20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>E878/D878</f>
        <v>0.40799492385786801</v>
      </c>
      <c r="P878">
        <f>E878/L878</f>
        <v>28.577777777777779</v>
      </c>
      <c r="Q878" s="13" t="s">
        <v>8316</v>
      </c>
      <c r="R878" t="s">
        <v>8317</v>
      </c>
      <c r="S878" s="17">
        <f>(((J878/60)/60)/24)+DATE(1970,1,1)+(-5/24)</f>
        <v>41276.288506944438</v>
      </c>
      <c r="T878" s="17">
        <f>(((I878/60)/60)/24)+DATE(1970,1,1)+(-5/24)</f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>E879/D879</f>
        <v>0.67549999999999999</v>
      </c>
      <c r="P879">
        <f>E879/L879</f>
        <v>46.586206896551722</v>
      </c>
      <c r="Q879" s="13" t="s">
        <v>8309</v>
      </c>
      <c r="R879" t="s">
        <v>8315</v>
      </c>
      <c r="S879" s="17">
        <f>(((J879/60)/60)/24)+DATE(1970,1,1)+(-5/24)</f>
        <v>41597.580555555556</v>
      </c>
      <c r="T879" s="17">
        <f>(((I879/60)/60)/24)+DATE(1970,1,1)+(-5/24)</f>
        <v>41627.580555555556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>E880/D880</f>
        <v>1.2999999999999999E-2</v>
      </c>
      <c r="P880">
        <f>E880/L880</f>
        <v>32.5</v>
      </c>
      <c r="Q880" s="13" t="s">
        <v>8313</v>
      </c>
      <c r="R880" t="s">
        <v>8314</v>
      </c>
      <c r="S880" s="17">
        <f>(((J880/60)/60)/24)+DATE(1970,1,1)+(-5/24)</f>
        <v>40505.024583333332</v>
      </c>
      <c r="T880" s="17">
        <f>(((I880/60)/60)/24)+DATE(1970,1,1)+(-5/24)</f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>E881/D881</f>
        <v>0.30666666666666664</v>
      </c>
      <c r="P881">
        <f>E881/L881</f>
        <v>21.466666666666665</v>
      </c>
      <c r="Q881" s="13" t="s">
        <v>8316</v>
      </c>
      <c r="R881" t="s">
        <v>8317</v>
      </c>
      <c r="S881" s="17">
        <f>(((J881/60)/60)/24)+DATE(1970,1,1)+(-5/24)</f>
        <v>41037.621585648143</v>
      </c>
      <c r="T881" s="17">
        <f>(((I881/60)/60)/24)+DATE(1970,1,1)+(-5/24)</f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>E882/D882</f>
        <v>2.9894179894179893E-2</v>
      </c>
      <c r="P882">
        <f>E882/L882</f>
        <v>14.125</v>
      </c>
      <c r="Q882" s="13" t="s">
        <v>8313</v>
      </c>
      <c r="R882" t="s">
        <v>8314</v>
      </c>
      <c r="S882" s="17">
        <f>(((J882/60)/60)/24)+DATE(1970,1,1)+(-5/24)</f>
        <v>41179.112708333334</v>
      </c>
      <c r="T882" s="17">
        <f>(((I882/60)/60)/24)+DATE(1970,1,1)+(-5/24)</f>
        <v>41212.112708333334</v>
      </c>
    </row>
    <row r="883" spans="1:20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>E883/D883</f>
        <v>8.0000000000000002E-3</v>
      </c>
      <c r="P883">
        <f>E883/L883</f>
        <v>30</v>
      </c>
      <c r="Q883" s="13" t="s">
        <v>8316</v>
      </c>
      <c r="R883" t="s">
        <v>8317</v>
      </c>
      <c r="S883" s="17">
        <f>(((J883/60)/60)/24)+DATE(1970,1,1)+(-5/24)</f>
        <v>40877.042662037034</v>
      </c>
      <c r="T883" s="17">
        <f>(((I883/60)/60)/24)+DATE(1970,1,1)+(-5/24)</f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>E884/D884</f>
        <v>0.20133333333333334</v>
      </c>
      <c r="P884">
        <f>E884/L884</f>
        <v>21.571428571428573</v>
      </c>
      <c r="Q884" s="13" t="s">
        <v>8316</v>
      </c>
      <c r="R884" t="s">
        <v>8317</v>
      </c>
      <c r="S884" s="17">
        <f>(((J884/60)/60)/24)+DATE(1970,1,1)+(-5/24)</f>
        <v>40759.652199074073</v>
      </c>
      <c r="T884" s="17">
        <f>(((I884/60)/60)/24)+DATE(1970,1,1)+(-5/24)</f>
        <v>40792.652199074073</v>
      </c>
    </row>
    <row r="885" spans="1:20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>E885/D885</f>
        <v>0.4002</v>
      </c>
      <c r="P885">
        <f>E885/L885</f>
        <v>83.375</v>
      </c>
      <c r="Q885" s="13" t="s">
        <v>8319</v>
      </c>
      <c r="R885" t="s">
        <v>8331</v>
      </c>
      <c r="S885" s="17">
        <f>(((J885/60)/60)/24)+DATE(1970,1,1)+(-5/24)</f>
        <v>42371.727256944439</v>
      </c>
      <c r="T885" s="17">
        <f>(((I885/60)/60)/24)+DATE(1970,1,1)+(-5/24)</f>
        <v>42431.727256944439</v>
      </c>
    </row>
    <row r="886" spans="1:20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>E886/D886</f>
        <v>0.01</v>
      </c>
      <c r="P886">
        <f>E886/L886</f>
        <v>10</v>
      </c>
      <c r="Q886" s="13" t="s">
        <v>8316</v>
      </c>
      <c r="R886" t="s">
        <v>8317</v>
      </c>
      <c r="S886" s="17">
        <f>(((J886/60)/60)/24)+DATE(1970,1,1)+(-5/24)</f>
        <v>40981.594282407401</v>
      </c>
      <c r="T886" s="17">
        <f>(((I886/60)/60)/24)+DATE(1970,1,1)+(-5/24)</f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>E887/D887</f>
        <v>0.75</v>
      </c>
      <c r="P887">
        <f>E887/L887</f>
        <v>35.714285714285715</v>
      </c>
      <c r="Q887" s="13" t="s">
        <v>8316</v>
      </c>
      <c r="R887" t="s">
        <v>8329</v>
      </c>
      <c r="S887" s="17">
        <f>(((J887/60)/60)/24)+DATE(1970,1,1)+(-5/24)</f>
        <v>42713.732766203706</v>
      </c>
      <c r="T887" s="17">
        <f>(((I887/60)/60)/24)+DATE(1970,1,1)+(-5/24)</f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>E888/D888</f>
        <v>0.41</v>
      </c>
      <c r="P888">
        <f>E888/L888</f>
        <v>29.285714285714285</v>
      </c>
      <c r="Q888" s="13" t="s">
        <v>8316</v>
      </c>
      <c r="R888" t="s">
        <v>8317</v>
      </c>
      <c r="S888" s="17">
        <f>(((J888/60)/60)/24)+DATE(1970,1,1)+(-5/24)</f>
        <v>42603.662187499998</v>
      </c>
      <c r="T888" s="17">
        <f>(((I888/60)/60)/24)+DATE(1970,1,1)+(-5/24)</f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>E889/D889</f>
        <v>0</v>
      </c>
      <c r="P889" t="e">
        <f>E889/L889</f>
        <v>#DIV/0!</v>
      </c>
      <c r="Q889" s="13" t="s">
        <v>8316</v>
      </c>
      <c r="R889" t="s">
        <v>8317</v>
      </c>
      <c r="S889" s="17">
        <f>(((J889/60)/60)/24)+DATE(1970,1,1)+(-5/24)</f>
        <v>41026.75063657407</v>
      </c>
      <c r="T889" s="17">
        <f>(((I889/60)/60)/24)+DATE(1970,1,1)+(-5/24)</f>
        <v>41056.75063657407</v>
      </c>
    </row>
    <row r="890" spans="1:20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>E890/D890</f>
        <v>7.1999999999999995E-2</v>
      </c>
      <c r="P890">
        <f>E890/L890</f>
        <v>18</v>
      </c>
      <c r="Q890" s="13" t="s">
        <v>8319</v>
      </c>
      <c r="R890" t="s">
        <v>8331</v>
      </c>
      <c r="S890" s="17">
        <f>(((J890/60)/60)/24)+DATE(1970,1,1)+(-5/24)</f>
        <v>40751.544965277775</v>
      </c>
      <c r="T890" s="17">
        <f>(((I890/60)/60)/24)+DATE(1970,1,1)+(-5/24)</f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>E891/D891</f>
        <v>9.4412800000000005E-2</v>
      </c>
      <c r="P891">
        <f>E891/L891</f>
        <v>73.760000000000005</v>
      </c>
      <c r="Q891" s="13" t="s">
        <v>8319</v>
      </c>
      <c r="R891" t="s">
        <v>8331</v>
      </c>
      <c r="S891" s="17">
        <f>(((J891/60)/60)/24)+DATE(1970,1,1)+(-5/24)</f>
        <v>41887.575729166667</v>
      </c>
      <c r="T891" s="17">
        <f>(((I891/60)/60)/24)+DATE(1970,1,1)+(-5/24)</f>
        <v>41917.575729166667</v>
      </c>
    </row>
    <row r="892" spans="1:20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>E892/D892</f>
        <v>4.1666666666666664E-2</v>
      </c>
      <c r="P892">
        <f>E892/L892</f>
        <v>31.25</v>
      </c>
      <c r="Q892" s="13" t="s">
        <v>8316</v>
      </c>
      <c r="R892" t="s">
        <v>8317</v>
      </c>
      <c r="S892" s="17">
        <f>(((J892/60)/60)/24)+DATE(1970,1,1)+(-5/24)</f>
        <v>41569.490497685183</v>
      </c>
      <c r="T892" s="17">
        <f>(((I892/60)/60)/24)+DATE(1970,1,1)+(-5/24)</f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>E893/D893</f>
        <v>3.2500000000000001E-2</v>
      </c>
      <c r="P893">
        <f>E893/L893</f>
        <v>28.888888888888889</v>
      </c>
      <c r="Q893" s="13" t="s">
        <v>8313</v>
      </c>
      <c r="R893" t="s">
        <v>8314</v>
      </c>
      <c r="S893" s="17">
        <f>(((J893/60)/60)/24)+DATE(1970,1,1)+(-5/24)</f>
        <v>41841.823263888888</v>
      </c>
      <c r="T893" s="17">
        <f>(((I893/60)/60)/24)+DATE(1970,1,1)+(-5/24)</f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>E894/D894</f>
        <v>0.40749999999999997</v>
      </c>
      <c r="P894">
        <f>E894/L894</f>
        <v>143.8235294117647</v>
      </c>
      <c r="Q894" s="13" t="s">
        <v>8313</v>
      </c>
      <c r="R894" t="s">
        <v>8326</v>
      </c>
      <c r="S894" s="17">
        <f>(((J894/60)/60)/24)+DATE(1970,1,1)+(-5/24)</f>
        <v>40303.991701388884</v>
      </c>
      <c r="T894" s="17">
        <f>(((I894/60)/60)/24)+DATE(1970,1,1)+(-5/24)</f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>E895/D895</f>
        <v>0.1</v>
      </c>
      <c r="P895">
        <f>E895/L895</f>
        <v>40</v>
      </c>
      <c r="Q895" s="13" t="s">
        <v>8319</v>
      </c>
      <c r="R895" t="s">
        <v>8320</v>
      </c>
      <c r="S895" s="17">
        <f>(((J895/60)/60)/24)+DATE(1970,1,1)+(-5/24)</f>
        <v>42065.689386574071</v>
      </c>
      <c r="T895" s="17">
        <f>(((I895/60)/60)/24)+DATE(1970,1,1)+(-5/24)</f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>E896/D896</f>
        <v>0.39169999999999999</v>
      </c>
      <c r="P896">
        <f>E896/L896</f>
        <v>147.81132075471697</v>
      </c>
      <c r="Q896" s="13" t="s">
        <v>8319</v>
      </c>
      <c r="R896" t="s">
        <v>8333</v>
      </c>
      <c r="S896" s="17">
        <f>(((J896/60)/60)/24)+DATE(1970,1,1)+(-5/24)</f>
        <v>42496.773263888892</v>
      </c>
      <c r="T896" s="17">
        <f>(((I896/60)/60)/24)+DATE(1970,1,1)+(-5/24)</f>
        <v>42526.773263888892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>E897/D897</f>
        <v>2.4375000000000001E-2</v>
      </c>
      <c r="P897">
        <f>E897/L897</f>
        <v>27.857142857142858</v>
      </c>
      <c r="Q897" s="13" t="s">
        <v>8322</v>
      </c>
      <c r="R897" t="s">
        <v>8332</v>
      </c>
      <c r="S897" s="17">
        <f>(((J897/60)/60)/24)+DATE(1970,1,1)+(-5/24)</f>
        <v>40430.919317129628</v>
      </c>
      <c r="T897" s="17">
        <f>(((I897/60)/60)/24)+DATE(1970,1,1)+(-5/24)</f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>E898/D898</f>
        <v>0.4</v>
      </c>
      <c r="P898">
        <f>E898/L898</f>
        <v>44.444444444444443</v>
      </c>
      <c r="Q898" s="13" t="s">
        <v>8313</v>
      </c>
      <c r="R898" t="s">
        <v>8330</v>
      </c>
      <c r="S898" s="17">
        <f>(((J898/60)/60)/24)+DATE(1970,1,1)+(-5/24)</f>
        <v>42218.664652777778</v>
      </c>
      <c r="T898" s="17">
        <f>(((I898/60)/60)/24)+DATE(1970,1,1)+(-5/24)</f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>E899/D899</f>
        <v>0</v>
      </c>
      <c r="P899" t="e">
        <f>E899/L899</f>
        <v>#DIV/0!</v>
      </c>
      <c r="Q899" s="13" t="s">
        <v>8316</v>
      </c>
      <c r="R899" t="s">
        <v>8317</v>
      </c>
      <c r="S899" s="17">
        <f>(((J899/60)/60)/24)+DATE(1970,1,1)+(-5/24)</f>
        <v>41211.480416666665</v>
      </c>
      <c r="T899" s="17">
        <f>(((I899/60)/60)/24)+DATE(1970,1,1)+(-5/24)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>E900/D900</f>
        <v>2.8000000000000001E-2</v>
      </c>
      <c r="P900">
        <f>E900/L900</f>
        <v>35</v>
      </c>
      <c r="Q900" s="13" t="s">
        <v>8324</v>
      </c>
      <c r="R900" t="s">
        <v>8325</v>
      </c>
      <c r="S900" s="17">
        <f>(((J900/60)/60)/24)+DATE(1970,1,1)+(-5/24)</f>
        <v>40878.549884259257</v>
      </c>
      <c r="T900" s="17">
        <f>(((I900/60)/60)/24)+DATE(1970,1,1)+(-5/24)</f>
        <v>40923.549884259257</v>
      </c>
    </row>
    <row r="901" spans="1:20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>E901/D901</f>
        <v>0.37333333333333335</v>
      </c>
      <c r="P901">
        <f>E901/L901</f>
        <v>35</v>
      </c>
      <c r="Q901" s="13" t="s">
        <v>8313</v>
      </c>
      <c r="R901" t="s">
        <v>8335</v>
      </c>
      <c r="S901" s="17">
        <f>(((J901/60)/60)/24)+DATE(1970,1,1)+(-5/24)</f>
        <v>40645.890763888885</v>
      </c>
      <c r="T901" s="17">
        <f>(((I901/60)/60)/24)+DATE(1970,1,1)+(-5/24)</f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>E902/D902</f>
        <v>4.1999999999999997E-3</v>
      </c>
      <c r="P902">
        <f>E902/L902</f>
        <v>10.5</v>
      </c>
      <c r="Q902" s="13" t="s">
        <v>8313</v>
      </c>
      <c r="R902" t="s">
        <v>8321</v>
      </c>
      <c r="S902" s="17">
        <f>(((J902/60)/60)/24)+DATE(1970,1,1)+(-5/24)</f>
        <v>42429.641226851854</v>
      </c>
      <c r="T902" s="17">
        <f>(((I902/60)/60)/24)+DATE(1970,1,1)+(-5/24)</f>
        <v>42459.599560185183</v>
      </c>
    </row>
    <row r="903" spans="1:20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>E903/D903</f>
        <v>0</v>
      </c>
      <c r="P903" t="e">
        <f>E903/L903</f>
        <v>#DIV/0!</v>
      </c>
      <c r="Q903" s="13" t="s">
        <v>8316</v>
      </c>
      <c r="R903" t="s">
        <v>8317</v>
      </c>
      <c r="S903" s="17">
        <f>(((J903/60)/60)/24)+DATE(1970,1,1)+(-5/24)</f>
        <v>40291.603171296294</v>
      </c>
      <c r="T903" s="17">
        <f>(((I903/60)/60)/24)+DATE(1970,1,1)+(-5/24)</f>
        <v>40337.59097222222</v>
      </c>
    </row>
    <row r="904" spans="1:20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>E904/D904</f>
        <v>3.0000000000000001E-3</v>
      </c>
      <c r="P904">
        <f>E904/L904</f>
        <v>30</v>
      </c>
      <c r="Q904" s="13" t="s">
        <v>8313</v>
      </c>
      <c r="R904" t="s">
        <v>8314</v>
      </c>
      <c r="S904" s="17">
        <f>(((J904/60)/60)/24)+DATE(1970,1,1)+(-5/24)</f>
        <v>41829.757199074069</v>
      </c>
      <c r="T904" s="17">
        <f>(((I904/60)/60)/24)+DATE(1970,1,1)+(-5/24)</f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>E905/D905</f>
        <v>3.2000000000000001E-2</v>
      </c>
      <c r="P905">
        <f>E905/L905</f>
        <v>40</v>
      </c>
      <c r="Q905" s="13" t="s">
        <v>8316</v>
      </c>
      <c r="R905" t="s">
        <v>8317</v>
      </c>
      <c r="S905" s="17">
        <f>(((J905/60)/60)/24)+DATE(1970,1,1)+(-5/24)</f>
        <v>41149.587731481479</v>
      </c>
      <c r="T905" s="17">
        <f>(((I905/60)/60)/24)+DATE(1970,1,1)+(-5/24)</f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>E906/D906</f>
        <v>3.0200000000000001E-3</v>
      </c>
      <c r="P906">
        <f>E906/L906</f>
        <v>50.333333333333336</v>
      </c>
      <c r="Q906" s="13" t="s">
        <v>8316</v>
      </c>
      <c r="R906" t="s">
        <v>8317</v>
      </c>
      <c r="S906" s="17">
        <f>(((J906/60)/60)/24)+DATE(1970,1,1)+(-5/24)</f>
        <v>42341.87195601852</v>
      </c>
      <c r="T906" s="17">
        <f>(((I906/60)/60)/24)+DATE(1970,1,1)+(-5/24)</f>
        <v>42371.87195601852</v>
      </c>
    </row>
    <row r="907" spans="1:20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>E907/D907</f>
        <v>3.0153846153846153E-2</v>
      </c>
      <c r="P907">
        <f>E907/L907</f>
        <v>32.666666666666664</v>
      </c>
      <c r="Q907" s="13" t="s">
        <v>8316</v>
      </c>
      <c r="R907" t="s">
        <v>8317</v>
      </c>
      <c r="S907" s="17">
        <f>(((J907/60)/60)/24)+DATE(1970,1,1)+(-5/24)</f>
        <v>40507.031550925924</v>
      </c>
      <c r="T907" s="17">
        <f>(((I907/60)/60)/24)+DATE(1970,1,1)+(-5/24)</f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>E908/D908</f>
        <v>0</v>
      </c>
      <c r="P908" t="e">
        <f>E908/L908</f>
        <v>#DIV/0!</v>
      </c>
      <c r="Q908" s="13" t="s">
        <v>8309</v>
      </c>
      <c r="R908" t="s">
        <v>8310</v>
      </c>
      <c r="S908" s="17">
        <f>(((J908/60)/60)/24)+DATE(1970,1,1)+(-5/24)</f>
        <v>41680.981365740736</v>
      </c>
      <c r="T908" s="17">
        <f>(((I908/60)/60)/24)+DATE(1970,1,1)+(-5/24)</f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>E909/D909</f>
        <v>0</v>
      </c>
      <c r="P909" t="e">
        <f>E909/L909</f>
        <v>#DIV/0!</v>
      </c>
      <c r="Q909" s="13" t="s">
        <v>8313</v>
      </c>
      <c r="R909" t="s">
        <v>8334</v>
      </c>
      <c r="S909" s="17">
        <f>(((J909/60)/60)/24)+DATE(1970,1,1)+(-5/24)</f>
        <v>40766.9840625</v>
      </c>
      <c r="T909" s="17">
        <f>(((I909/60)/60)/24)+DATE(1970,1,1)+(-5/24)</f>
        <v>40796.9840625</v>
      </c>
    </row>
    <row r="910" spans="1:20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>E910/D910</f>
        <v>0</v>
      </c>
      <c r="P910" t="e">
        <f>E910/L910</f>
        <v>#DIV/0!</v>
      </c>
      <c r="Q910" s="13" t="s">
        <v>8319</v>
      </c>
      <c r="R910" t="s">
        <v>8331</v>
      </c>
      <c r="S910" s="17">
        <f>(((J910/60)/60)/24)+DATE(1970,1,1)+(-5/24)</f>
        <v>40340.593229166661</v>
      </c>
      <c r="T910" s="17">
        <f>(((I910/60)/60)/24)+DATE(1970,1,1)+(-5/24)</f>
        <v>40385.999305555553</v>
      </c>
    </row>
    <row r="911" spans="1:20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>E911/D911</f>
        <v>3.2500000000000001E-2</v>
      </c>
      <c r="P911">
        <f>E911/L911</f>
        <v>65</v>
      </c>
      <c r="Q911" s="13" t="s">
        <v>8316</v>
      </c>
      <c r="R911" t="s">
        <v>8329</v>
      </c>
      <c r="S911" s="17">
        <f>(((J911/60)/60)/24)+DATE(1970,1,1)+(-5/24)</f>
        <v>41081.481944444444</v>
      </c>
      <c r="T911" s="17">
        <f>(((I911/60)/60)/24)+DATE(1970,1,1)+(-5/24)</f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>E912/D912</f>
        <v>0.22363636363636363</v>
      </c>
      <c r="P912">
        <f>E912/L912</f>
        <v>24.6</v>
      </c>
      <c r="Q912" s="13" t="s">
        <v>8319</v>
      </c>
      <c r="R912" t="s">
        <v>8331</v>
      </c>
      <c r="S912" s="17">
        <f>(((J912/60)/60)/24)+DATE(1970,1,1)+(-5/24)</f>
        <v>42737.337025462963</v>
      </c>
      <c r="T912" s="17">
        <f>(((I912/60)/60)/24)+DATE(1970,1,1)+(-5/24)</f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>E913/D913</f>
        <v>0</v>
      </c>
      <c r="P913" t="e">
        <f>E913/L913</f>
        <v>#DIV/0!</v>
      </c>
      <c r="Q913" s="13" t="s">
        <v>8313</v>
      </c>
      <c r="R913" t="s">
        <v>8314</v>
      </c>
      <c r="S913" s="17">
        <f>(((J913/60)/60)/24)+DATE(1970,1,1)+(-5/24)</f>
        <v>41641.796817129631</v>
      </c>
      <c r="T913" s="17">
        <f>(((I913/60)/60)/24)+DATE(1970,1,1)+(-5/24)</f>
        <v>41662.796817129631</v>
      </c>
    </row>
    <row r="914" spans="1:20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>E914/D914</f>
        <v>8.5714285714285719E-3</v>
      </c>
      <c r="P914">
        <f>E914/L914</f>
        <v>15</v>
      </c>
      <c r="Q914" s="13" t="s">
        <v>8313</v>
      </c>
      <c r="R914" t="s">
        <v>8314</v>
      </c>
      <c r="S914" s="17">
        <f>(((J914/60)/60)/24)+DATE(1970,1,1)+(-5/24)</f>
        <v>41193.901006944441</v>
      </c>
      <c r="T914" s="17">
        <f>(((I914/60)/60)/24)+DATE(1970,1,1)+(-5/24)</f>
        <v>41253.942673611105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>E915/D915</f>
        <v>6.6066666666666662E-2</v>
      </c>
      <c r="P915">
        <f>E915/L915</f>
        <v>82.583333333333329</v>
      </c>
      <c r="Q915" s="13" t="s">
        <v>8313</v>
      </c>
      <c r="R915" t="s">
        <v>8314</v>
      </c>
      <c r="S915" s="17">
        <f>(((J915/60)/60)/24)+DATE(1970,1,1)+(-5/24)</f>
        <v>41003.930775462963</v>
      </c>
      <c r="T915" s="17">
        <f>(((I915/60)/60)/24)+DATE(1970,1,1)+(-5/24)</f>
        <v>41033.930775462963</v>
      </c>
    </row>
    <row r="916" spans="1:20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>E916/D916</f>
        <v>0</v>
      </c>
      <c r="P916" t="e">
        <f>E916/L916</f>
        <v>#DIV/0!</v>
      </c>
      <c r="Q916" s="13" t="s">
        <v>8309</v>
      </c>
      <c r="R916" t="s">
        <v>8310</v>
      </c>
      <c r="S916" s="17">
        <f>(((J916/60)/60)/24)+DATE(1970,1,1)+(-5/24)</f>
        <v>41116.554942129631</v>
      </c>
      <c r="T916" s="17">
        <f>(((I916/60)/60)/24)+DATE(1970,1,1)+(-5/24)</f>
        <v>41146.554942129631</v>
      </c>
    </row>
    <row r="917" spans="1:20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>E917/D917</f>
        <v>5.7692307692307696E-2</v>
      </c>
      <c r="P917">
        <f>E917/L917</f>
        <v>41.666666666666664</v>
      </c>
      <c r="Q917" s="13" t="s">
        <v>8324</v>
      </c>
      <c r="R917" t="s">
        <v>8325</v>
      </c>
      <c r="S917" s="17">
        <f>(((J917/60)/60)/24)+DATE(1970,1,1)+(-5/24)</f>
        <v>40937.471226851849</v>
      </c>
      <c r="T917" s="17">
        <f>(((I917/60)/60)/24)+DATE(1970,1,1)+(-5/24)</f>
        <v>40968.999305555553</v>
      </c>
    </row>
    <row r="918" spans="1:20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>E918/D918</f>
        <v>0</v>
      </c>
      <c r="P918" t="e">
        <f>E918/L918</f>
        <v>#DIV/0!</v>
      </c>
      <c r="Q918" s="13" t="s">
        <v>8316</v>
      </c>
      <c r="R918" t="s">
        <v>8317</v>
      </c>
      <c r="S918" s="17">
        <f>(((J918/60)/60)/24)+DATE(1970,1,1)+(-5/24)</f>
        <v>40434.645069444443</v>
      </c>
      <c r="T918" s="17">
        <f>(((I918/60)/60)/24)+DATE(1970,1,1)+(-5/24)</f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>E919/D919</f>
        <v>6.0000000000000001E-3</v>
      </c>
      <c r="P919">
        <f>E919/L919</f>
        <v>30</v>
      </c>
      <c r="Q919" s="13" t="s">
        <v>8316</v>
      </c>
      <c r="R919" t="s">
        <v>8317</v>
      </c>
      <c r="S919" s="17">
        <f>(((J919/60)/60)/24)+DATE(1970,1,1)+(-5/24)</f>
        <v>41802.735300925924</v>
      </c>
      <c r="T919" s="17">
        <f>(((I919/60)/60)/24)+DATE(1970,1,1)+(-5/24)</f>
        <v>41833.895833333328</v>
      </c>
    </row>
    <row r="920" spans="1:20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>E920/D920</f>
        <v>5.0256410256410255E-2</v>
      </c>
      <c r="P920">
        <f>E920/L920</f>
        <v>19.600000000000001</v>
      </c>
      <c r="Q920" s="13" t="s">
        <v>8322</v>
      </c>
      <c r="R920" t="s">
        <v>8332</v>
      </c>
      <c r="S920" s="17">
        <f>(((J920/60)/60)/24)+DATE(1970,1,1)+(-5/24)</f>
        <v>41944.707881944443</v>
      </c>
      <c r="T920" s="17">
        <f>(((I920/60)/60)/24)+DATE(1970,1,1)+(-5/24)</f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>E921/D921</f>
        <v>5.0000000000000001E-3</v>
      </c>
      <c r="P921">
        <f>E921/L921</f>
        <v>100</v>
      </c>
      <c r="Q921" s="13" t="s">
        <v>8316</v>
      </c>
      <c r="R921" t="s">
        <v>8317</v>
      </c>
      <c r="S921" s="17">
        <f>(((J921/60)/60)/24)+DATE(1970,1,1)+(-5/24)</f>
        <v>41227.433391203704</v>
      </c>
      <c r="T921" s="17">
        <f>(((I921/60)/60)/24)+DATE(1970,1,1)+(-5/24)</f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>E922/D922</f>
        <v>0</v>
      </c>
      <c r="P922" t="e">
        <f>E922/L922</f>
        <v>#DIV/0!</v>
      </c>
      <c r="Q922" s="13" t="s">
        <v>8313</v>
      </c>
      <c r="R922" t="s">
        <v>8321</v>
      </c>
      <c r="S922" s="17">
        <f>(((J922/60)/60)/24)+DATE(1970,1,1)+(-5/24)</f>
        <v>41562.463217592594</v>
      </c>
      <c r="T922" s="17">
        <f>(((I922/60)/60)/24)+DATE(1970,1,1)+(-5/24)</f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>E923/D923</f>
        <v>0.309</v>
      </c>
      <c r="P923">
        <f>E923/L923</f>
        <v>231.75</v>
      </c>
      <c r="Q923" s="13" t="s">
        <v>8316</v>
      </c>
      <c r="R923" t="s">
        <v>8317</v>
      </c>
      <c r="S923" s="17">
        <f>(((J923/60)/60)/24)+DATE(1970,1,1)+(-5/24)</f>
        <v>40846.962685185179</v>
      </c>
      <c r="T923" s="17">
        <f>(((I923/60)/60)/24)+DATE(1970,1,1)+(-5/24)</f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>E924/D924</f>
        <v>0.21037037037037037</v>
      </c>
      <c r="P924">
        <f>E924/L924</f>
        <v>189.33333333333334</v>
      </c>
      <c r="Q924" s="13" t="s">
        <v>8313</v>
      </c>
      <c r="R924" t="s">
        <v>8326</v>
      </c>
      <c r="S924" s="17">
        <f>(((J924/60)/60)/24)+DATE(1970,1,1)+(-5/24)</f>
        <v>41878.32167824074</v>
      </c>
      <c r="T924" s="17">
        <f>(((I924/60)/60)/24)+DATE(1970,1,1)+(-5/24)</f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>E925/D925</f>
        <v>2.1999999999999999E-2</v>
      </c>
      <c r="P925">
        <f>E925/L925</f>
        <v>55</v>
      </c>
      <c r="Q925" s="13" t="s">
        <v>8313</v>
      </c>
      <c r="R925" t="s">
        <v>8314</v>
      </c>
      <c r="S925" s="17">
        <f>(((J925/60)/60)/24)+DATE(1970,1,1)+(-5/24)</f>
        <v>41934.751423611109</v>
      </c>
      <c r="T925" s="17">
        <f>(((I925/60)/60)/24)+DATE(1970,1,1)+(-5/24)</f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>E926/D926</f>
        <v>0.109</v>
      </c>
      <c r="P926">
        <f>E926/L926</f>
        <v>21.8</v>
      </c>
      <c r="Q926" s="13" t="s">
        <v>8319</v>
      </c>
      <c r="R926" t="s">
        <v>8333</v>
      </c>
      <c r="S926" s="17">
        <f>(((J926/60)/60)/24)+DATE(1970,1,1)+(-5/24)</f>
        <v>41288.734594907408</v>
      </c>
      <c r="T926" s="17">
        <f>(((I926/60)/60)/24)+DATE(1970,1,1)+(-5/24)</f>
        <v>41318.734594907408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>E927/D927</f>
        <v>2.6666666666666668E-2</v>
      </c>
      <c r="P927">
        <f>E927/L927</f>
        <v>32</v>
      </c>
      <c r="Q927" s="13" t="s">
        <v>8316</v>
      </c>
      <c r="R927" t="s">
        <v>8329</v>
      </c>
      <c r="S927" s="17">
        <f>(((J927/60)/60)/24)+DATE(1970,1,1)+(-5/24)</f>
        <v>41575.672581018516</v>
      </c>
      <c r="T927" s="17">
        <f>(((I927/60)/60)/24)+DATE(1970,1,1)+(-5/24)</f>
        <v>41605.71424768518</v>
      </c>
    </row>
    <row r="928" spans="1:20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>E928/D928</f>
        <v>0</v>
      </c>
      <c r="P928" t="e">
        <f>E928/L928</f>
        <v>#DIV/0!</v>
      </c>
      <c r="Q928" s="13" t="s">
        <v>8309</v>
      </c>
      <c r="R928" t="s">
        <v>8310</v>
      </c>
      <c r="S928" s="17">
        <f>(((J928/60)/60)/24)+DATE(1970,1,1)+(-5/24)</f>
        <v>40337.811689814815</v>
      </c>
      <c r="T928" s="17">
        <f>(((I928/60)/60)/24)+DATE(1970,1,1)+(-5/24)</f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>E929/D929</f>
        <v>0</v>
      </c>
      <c r="P929" t="e">
        <f>E929/L929</f>
        <v>#DIV/0!</v>
      </c>
      <c r="Q929" s="13" t="s">
        <v>8322</v>
      </c>
      <c r="R929" t="s">
        <v>8323</v>
      </c>
      <c r="S929" s="17">
        <f>(((J929/60)/60)/24)+DATE(1970,1,1)+(-5/24)</f>
        <v>41013.614525462959</v>
      </c>
      <c r="T929" s="17">
        <f>(((I929/60)/60)/24)+DATE(1970,1,1)+(-5/24)</f>
        <v>41043.614525462959</v>
      </c>
    </row>
    <row r="930" spans="1:20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>E930/D930</f>
        <v>0.10862068965517241</v>
      </c>
      <c r="P930">
        <f>E930/L930</f>
        <v>56.25</v>
      </c>
      <c r="Q930" s="13" t="s">
        <v>8313</v>
      </c>
      <c r="R930" t="s">
        <v>8314</v>
      </c>
      <c r="S930" s="17">
        <f>(((J930/60)/60)/24)+DATE(1970,1,1)+(-5/24)</f>
        <v>41180.654085648144</v>
      </c>
      <c r="T930" s="17">
        <f>(((I930/60)/60)/24)+DATE(1970,1,1)+(-5/24)</f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>E931/D931</f>
        <v>0</v>
      </c>
      <c r="P931" t="e">
        <f>E931/L931</f>
        <v>#DIV/0!</v>
      </c>
      <c r="Q931" s="13" t="s">
        <v>8313</v>
      </c>
      <c r="R931" t="s">
        <v>8314</v>
      </c>
      <c r="S931" s="17">
        <f>(((J931/60)/60)/24)+DATE(1970,1,1)+(-5/24)</f>
        <v>40978.029733796291</v>
      </c>
      <c r="T931" s="17">
        <f>(((I931/60)/60)/24)+DATE(1970,1,1)+(-5/24)</f>
        <v>41007.988067129627</v>
      </c>
    </row>
    <row r="932" spans="1:20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>E932/D932</f>
        <v>0.38333333333333336</v>
      </c>
      <c r="P932">
        <f>E932/L932</f>
        <v>69</v>
      </c>
      <c r="Q932" s="13" t="s">
        <v>8313</v>
      </c>
      <c r="R932" t="s">
        <v>8314</v>
      </c>
      <c r="S932" s="17">
        <f>(((J932/60)/60)/24)+DATE(1970,1,1)+(-5/24)</f>
        <v>40312.707245370366</v>
      </c>
      <c r="T932" s="17">
        <f>(((I932/60)/60)/24)+DATE(1970,1,1)+(-5/24)</f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>E933/D933</f>
        <v>6.5500000000000003E-2</v>
      </c>
      <c r="P933">
        <f>E933/L933</f>
        <v>18.714285714285715</v>
      </c>
      <c r="Q933" s="13" t="s">
        <v>8319</v>
      </c>
      <c r="R933" t="s">
        <v>8331</v>
      </c>
      <c r="S933" s="17">
        <f>(((J933/60)/60)/24)+DATE(1970,1,1)+(-5/24)</f>
        <v>41680.151643518519</v>
      </c>
      <c r="T933" s="17">
        <f>(((I933/60)/60)/24)+DATE(1970,1,1)+(-5/24)</f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>E934/D934</f>
        <v>0.14536842105263159</v>
      </c>
      <c r="P934">
        <f>E934/L934</f>
        <v>46.033333333333331</v>
      </c>
      <c r="Q934" s="13" t="s">
        <v>8316</v>
      </c>
      <c r="R934" t="s">
        <v>8317</v>
      </c>
      <c r="S934" s="17">
        <f>(((J934/60)/60)/24)+DATE(1970,1,1)+(-5/24)</f>
        <v>41310.760937499996</v>
      </c>
      <c r="T934" s="17">
        <f>(((I934/60)/60)/24)+DATE(1970,1,1)+(-5/24)</f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>E935/D935</f>
        <v>0.06</v>
      </c>
      <c r="P935">
        <f>E935/L935</f>
        <v>60</v>
      </c>
      <c r="Q935" s="13" t="s">
        <v>8316</v>
      </c>
      <c r="R935" t="s">
        <v>8317</v>
      </c>
      <c r="S935" s="17">
        <f>(((J935/60)/60)/24)+DATE(1970,1,1)+(-5/24)</f>
        <v>41710.960752314815</v>
      </c>
      <c r="T935" s="17">
        <f>(((I935/60)/60)/24)+DATE(1970,1,1)+(-5/24)</f>
        <v>41770.960752314815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>E936/D936</f>
        <v>0.30399999999999999</v>
      </c>
      <c r="P936">
        <f>E936/L936</f>
        <v>50.666666666666664</v>
      </c>
      <c r="Q936" s="13" t="s">
        <v>8316</v>
      </c>
      <c r="R936" t="s">
        <v>8317</v>
      </c>
      <c r="S936" s="17">
        <f>(((J936/60)/60)/24)+DATE(1970,1,1)+(-5/24)</f>
        <v>41733.528749999998</v>
      </c>
      <c r="T936" s="17">
        <f>(((I936/60)/60)/24)+DATE(1970,1,1)+(-5/24)</f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>E937/D937</f>
        <v>1.4285714285714285E-2</v>
      </c>
      <c r="P937">
        <f>E937/L937</f>
        <v>25</v>
      </c>
      <c r="Q937" s="13" t="s">
        <v>8316</v>
      </c>
      <c r="R937" t="s">
        <v>8317</v>
      </c>
      <c r="S937" s="17">
        <f>(((J937/60)/60)/24)+DATE(1970,1,1)+(-5/24)</f>
        <v>42368.125335648147</v>
      </c>
      <c r="T937" s="17">
        <f>(((I937/60)/60)/24)+DATE(1970,1,1)+(-5/24)</f>
        <v>42398.125335648147</v>
      </c>
    </row>
    <row r="938" spans="1:20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>E938/D938</f>
        <v>0</v>
      </c>
      <c r="P938" t="e">
        <f>E938/L938</f>
        <v>#DIV/0!</v>
      </c>
      <c r="Q938" s="13" t="s">
        <v>8319</v>
      </c>
      <c r="R938" t="s">
        <v>8331</v>
      </c>
      <c r="S938" s="17">
        <f>(((J938/60)/60)/24)+DATE(1970,1,1)+(-5/24)</f>
        <v>40882.815844907404</v>
      </c>
      <c r="T938" s="17">
        <f>(((I938/60)/60)/24)+DATE(1970,1,1)+(-5/24)</f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>E939/D939</f>
        <v>1.1428571428571429E-2</v>
      </c>
      <c r="P939">
        <f>E939/L939</f>
        <v>20</v>
      </c>
      <c r="Q939" s="13" t="s">
        <v>8316</v>
      </c>
      <c r="R939" t="s">
        <v>8317</v>
      </c>
      <c r="S939" s="17">
        <f>(((J939/60)/60)/24)+DATE(1970,1,1)+(-5/24)</f>
        <v>41551.589780092589</v>
      </c>
      <c r="T939" s="17">
        <f>(((I939/60)/60)/24)+DATE(1970,1,1)+(-5/24)</f>
        <v>41581.63144675926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>E940/D940</f>
        <v>3.5714285714285713E-3</v>
      </c>
      <c r="P940">
        <f>E940/L940</f>
        <v>25</v>
      </c>
      <c r="Q940" s="13" t="s">
        <v>8316</v>
      </c>
      <c r="R940" t="s">
        <v>8337</v>
      </c>
      <c r="S940" s="17">
        <f>(((J940/60)/60)/24)+DATE(1970,1,1)+(-5/24)</f>
        <v>41124.27138888889</v>
      </c>
      <c r="T940" s="17">
        <f>(((I940/60)/60)/24)+DATE(1970,1,1)+(-5/24)</f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>E941/D941</f>
        <v>1.4545454545454545E-2</v>
      </c>
      <c r="P941">
        <f>E941/L941</f>
        <v>20</v>
      </c>
      <c r="Q941" s="13" t="s">
        <v>8313</v>
      </c>
      <c r="R941" t="s">
        <v>8314</v>
      </c>
      <c r="S941" s="17">
        <f>(((J941/60)/60)/24)+DATE(1970,1,1)+(-5/24)</f>
        <v>41416.554837962962</v>
      </c>
      <c r="T941" s="17">
        <f>(((I941/60)/60)/24)+DATE(1970,1,1)+(-5/24)</f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>E942/D942</f>
        <v>0.17155555555555554</v>
      </c>
      <c r="P942">
        <f>E942/L942</f>
        <v>110.28571428571429</v>
      </c>
      <c r="Q942" s="13" t="s">
        <v>8316</v>
      </c>
      <c r="R942" t="s">
        <v>8317</v>
      </c>
      <c r="S942" s="17">
        <f>(((J942/60)/60)/24)+DATE(1970,1,1)+(-5/24)</f>
        <v>42181.800069444442</v>
      </c>
      <c r="T942" s="17">
        <f>(((I942/60)/60)/24)+DATE(1970,1,1)+(-5/24)</f>
        <v>42226.800069444442</v>
      </c>
    </row>
    <row r="943" spans="1:20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>E943/D943</f>
        <v>2.3220000000000001E-2</v>
      </c>
      <c r="P943">
        <f>E943/L943</f>
        <v>37.451612903225808</v>
      </c>
      <c r="Q943" s="13" t="s">
        <v>8316</v>
      </c>
      <c r="R943" t="s">
        <v>8317</v>
      </c>
      <c r="S943" s="17">
        <f>(((J943/60)/60)/24)+DATE(1970,1,1)+(-5/24)</f>
        <v>42745.888252314813</v>
      </c>
      <c r="T943" s="17">
        <f>(((I943/60)/60)/24)+DATE(1970,1,1)+(-5/24)</f>
        <v>42775.888252314813</v>
      </c>
    </row>
    <row r="944" spans="1:20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>E944/D944</f>
        <v>8.9066666666666669E-2</v>
      </c>
      <c r="P944">
        <f>E944/L944</f>
        <v>41.75</v>
      </c>
      <c r="Q944" s="13" t="s">
        <v>8313</v>
      </c>
      <c r="R944" t="s">
        <v>8314</v>
      </c>
      <c r="S944" s="17">
        <f>(((J944/60)/60)/24)+DATE(1970,1,1)+(-5/24)</f>
        <v>42382.634953703695</v>
      </c>
      <c r="T944" s="17">
        <f>(((I944/60)/60)/24)+DATE(1970,1,1)+(-5/24)</f>
        <v>42418.634953703695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>E945/D945</f>
        <v>9.633333333333334E-2</v>
      </c>
      <c r="P945">
        <f>E945/L945</f>
        <v>24.083333333333332</v>
      </c>
      <c r="Q945" s="13" t="s">
        <v>8319</v>
      </c>
      <c r="R945" t="s">
        <v>8331</v>
      </c>
      <c r="S945" s="17">
        <f>(((J945/60)/60)/24)+DATE(1970,1,1)+(-5/24)</f>
        <v>42673.459548611114</v>
      </c>
      <c r="T945" s="17">
        <f>(((I945/60)/60)/24)+DATE(1970,1,1)+(-5/24)</f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>E946/D946</f>
        <v>0.13325999999999999</v>
      </c>
      <c r="P946">
        <f>E946/L946</f>
        <v>69.40625</v>
      </c>
      <c r="Q946" s="13" t="s">
        <v>8313</v>
      </c>
      <c r="R946" t="s">
        <v>8330</v>
      </c>
      <c r="S946" s="17">
        <f>(((J946/60)/60)/24)+DATE(1970,1,1)+(-5/24)</f>
        <v>42444.375578703701</v>
      </c>
      <c r="T946" s="17">
        <f>(((I946/60)/60)/24)+DATE(1970,1,1)+(-5/24)</f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>E947/D947</f>
        <v>2.4840000000000001E-2</v>
      </c>
      <c r="P947">
        <f>E947/L947</f>
        <v>155.25</v>
      </c>
      <c r="Q947" s="13" t="s">
        <v>8316</v>
      </c>
      <c r="R947" t="s">
        <v>8329</v>
      </c>
      <c r="S947" s="17">
        <f>(((J947/60)/60)/24)+DATE(1970,1,1)+(-5/24)</f>
        <v>42732.664652777778</v>
      </c>
      <c r="T947" s="17">
        <f>(((I947/60)/60)/24)+DATE(1970,1,1)+(-5/24)</f>
        <v>42784.790972222218</v>
      </c>
    </row>
    <row r="948" spans="1:20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>E948/D948</f>
        <v>1.9066666666666666E-2</v>
      </c>
      <c r="P948">
        <f>E948/L948</f>
        <v>57.2</v>
      </c>
      <c r="Q948" s="13" t="s">
        <v>8313</v>
      </c>
      <c r="R948" t="s">
        <v>8330</v>
      </c>
      <c r="S948" s="17">
        <f>(((J948/60)/60)/24)+DATE(1970,1,1)+(-5/24)</f>
        <v>42592.542222222219</v>
      </c>
      <c r="T948" s="17">
        <f>(((I948/60)/60)/24)+DATE(1970,1,1)+(-5/24)</f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>E949/D949</f>
        <v>0</v>
      </c>
      <c r="P949" t="e">
        <f>E949/L949</f>
        <v>#DIV/0!</v>
      </c>
      <c r="Q949" s="13" t="s">
        <v>8316</v>
      </c>
      <c r="R949" t="s">
        <v>8317</v>
      </c>
      <c r="S949" s="17">
        <f>(((J949/60)/60)/24)+DATE(1970,1,1)+(-5/24)</f>
        <v>42491.57298611111</v>
      </c>
      <c r="T949" s="17">
        <f>(((I949/60)/60)/24)+DATE(1970,1,1)+(-5/24)</f>
        <v>42551.57298611111</v>
      </c>
    </row>
    <row r="950" spans="1:20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>E950/D950</f>
        <v>0.12</v>
      </c>
      <c r="P950">
        <f>E950/L950</f>
        <v>60</v>
      </c>
      <c r="Q950" s="13" t="s">
        <v>8316</v>
      </c>
      <c r="R950" t="s">
        <v>8317</v>
      </c>
      <c r="S950" s="17">
        <f>(((J950/60)/60)/24)+DATE(1970,1,1)+(-5/24)</f>
        <v>42411.619953703703</v>
      </c>
      <c r="T950" s="17">
        <f>(((I950/60)/60)/24)+DATE(1970,1,1)+(-5/24)</f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>E951/D951</f>
        <v>1.3650000000000001E-2</v>
      </c>
      <c r="P951">
        <f>E951/L951</f>
        <v>39</v>
      </c>
      <c r="Q951" s="13" t="s">
        <v>8319</v>
      </c>
      <c r="R951" t="s">
        <v>8331</v>
      </c>
      <c r="S951" s="17">
        <f>(((J951/60)/60)/24)+DATE(1970,1,1)+(-5/24)</f>
        <v>42360.835370370369</v>
      </c>
      <c r="T951" s="17">
        <f>(((I951/60)/60)/24)+DATE(1970,1,1)+(-5/24)</f>
        <v>42420.835370370369</v>
      </c>
    </row>
    <row r="952" spans="1:20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>E952/D952</f>
        <v>0.28039999999999998</v>
      </c>
      <c r="P952">
        <f>E952/L952</f>
        <v>58.416666666666664</v>
      </c>
      <c r="Q952" s="13" t="s">
        <v>8319</v>
      </c>
      <c r="R952" t="s">
        <v>8320</v>
      </c>
      <c r="S952" s="17">
        <f>(((J952/60)/60)/24)+DATE(1970,1,1)+(-5/24)</f>
        <v>42356.54237268518</v>
      </c>
      <c r="T952" s="17">
        <f>(((I952/60)/60)/24)+DATE(1970,1,1)+(-5/24)</f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>E953/D953</f>
        <v>0.38390000000000002</v>
      </c>
      <c r="P953">
        <f>E953/L953</f>
        <v>158.63636363636363</v>
      </c>
      <c r="Q953" s="13" t="s">
        <v>8313</v>
      </c>
      <c r="R953" t="s">
        <v>8330</v>
      </c>
      <c r="S953" s="17">
        <f>(((J953/60)/60)/24)+DATE(1970,1,1)+(-5/24)</f>
        <v>42480.44527777777</v>
      </c>
      <c r="T953" s="17">
        <f>(((I953/60)/60)/24)+DATE(1970,1,1)+(-5/24)</f>
        <v>42525.44527777777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>E954/D954</f>
        <v>0.39942857142857141</v>
      </c>
      <c r="P954">
        <f>E954/L954</f>
        <v>99.857142857142861</v>
      </c>
      <c r="Q954" s="13" t="s">
        <v>8319</v>
      </c>
      <c r="R954" t="s">
        <v>8333</v>
      </c>
      <c r="S954" s="17">
        <f>(((J954/60)/60)/24)+DATE(1970,1,1)+(-5/24)</f>
        <v>42662.405231481483</v>
      </c>
      <c r="T954" s="17">
        <f>(((I954/60)/60)/24)+DATE(1970,1,1)+(-5/24)</f>
        <v>42692.446898148148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>E955/D955</f>
        <v>8.3999999999999995E-3</v>
      </c>
      <c r="P955">
        <f>E955/L955</f>
        <v>25.2</v>
      </c>
      <c r="Q955" s="13" t="s">
        <v>8316</v>
      </c>
      <c r="R955" t="s">
        <v>8317</v>
      </c>
      <c r="S955" s="17">
        <f>(((J955/60)/60)/24)+DATE(1970,1,1)+(-5/24)</f>
        <v>41998.956006944441</v>
      </c>
      <c r="T955" s="17">
        <f>(((I955/60)/60)/24)+DATE(1970,1,1)+(-5/24)</f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>E956/D956</f>
        <v>0.43406666666666666</v>
      </c>
      <c r="P956">
        <f>E956/L956</f>
        <v>89.191780821917803</v>
      </c>
      <c r="Q956" s="13" t="s">
        <v>8316</v>
      </c>
      <c r="R956" t="s">
        <v>8317</v>
      </c>
      <c r="S956" s="17">
        <f>(((J956/60)/60)/24)+DATE(1970,1,1)+(-5/24)</f>
        <v>42194.625451388885</v>
      </c>
      <c r="T956" s="17">
        <f>(((I956/60)/60)/24)+DATE(1970,1,1)+(-5/24)</f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>E957/D957</f>
        <v>5.6613333333333335E-2</v>
      </c>
      <c r="P957">
        <f>E957/L957</f>
        <v>182.6236559139785</v>
      </c>
      <c r="Q957" s="13" t="s">
        <v>8313</v>
      </c>
      <c r="R957" t="s">
        <v>8314</v>
      </c>
      <c r="S957" s="17">
        <f>(((J957/60)/60)/24)+DATE(1970,1,1)+(-5/24)</f>
        <v>42586.086805555555</v>
      </c>
      <c r="T957" s="17">
        <f>(((I957/60)/60)/24)+DATE(1970,1,1)+(-5/24)</f>
        <v>42626.086805555555</v>
      </c>
    </row>
    <row r="958" spans="1:20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>E958/D958</f>
        <v>1.7219999999999999E-2</v>
      </c>
      <c r="P958">
        <f>E958/L958</f>
        <v>50.647058823529413</v>
      </c>
      <c r="Q958" s="13" t="s">
        <v>8319</v>
      </c>
      <c r="R958" t="s">
        <v>8331</v>
      </c>
      <c r="S958" s="17">
        <f>(((J958/60)/60)/24)+DATE(1970,1,1)+(-5/24)</f>
        <v>42060.705543981479</v>
      </c>
      <c r="T958" s="17">
        <f>(((I958/60)/60)/24)+DATE(1970,1,1)+(-5/24)</f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>E959/D959</f>
        <v>1.9416666666666665E-2</v>
      </c>
      <c r="P959">
        <f>E959/L959</f>
        <v>33.285714285714285</v>
      </c>
      <c r="Q959" s="13" t="s">
        <v>8316</v>
      </c>
      <c r="R959" t="s">
        <v>8317</v>
      </c>
      <c r="S959" s="17">
        <f>(((J959/60)/60)/24)+DATE(1970,1,1)+(-5/24)</f>
        <v>42660.344131944446</v>
      </c>
      <c r="T959" s="17">
        <f>(((I959/60)/60)/24)+DATE(1970,1,1)+(-5/24)</f>
        <v>42691.385798611103</v>
      </c>
    </row>
    <row r="960" spans="1:20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>E960/D960</f>
        <v>0.11328275684711328</v>
      </c>
      <c r="P960">
        <f>E960/L960</f>
        <v>51.823529411764703</v>
      </c>
      <c r="Q960" s="13" t="s">
        <v>8316</v>
      </c>
      <c r="R960" t="s">
        <v>8329</v>
      </c>
      <c r="S960" s="17">
        <f>(((J960/60)/60)/24)+DATE(1970,1,1)+(-5/24)</f>
        <v>42082.594479166662</v>
      </c>
      <c r="T960" s="17">
        <f>(((I960/60)/60)/24)+DATE(1970,1,1)+(-5/24)</f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>E961/D961</f>
        <v>0.3886</v>
      </c>
      <c r="P961">
        <f>E961/L961</f>
        <v>113.62573099415205</v>
      </c>
      <c r="Q961" s="13" t="s">
        <v>8316</v>
      </c>
      <c r="R961" t="s">
        <v>8317</v>
      </c>
      <c r="S961" s="17">
        <f>(((J961/60)/60)/24)+DATE(1970,1,1)+(-5/24)</f>
        <v>41992.96603009259</v>
      </c>
      <c r="T961" s="17">
        <f>(((I961/60)/60)/24)+DATE(1970,1,1)+(-5/24)</f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>E962/D962</f>
        <v>0.46100628930817611</v>
      </c>
      <c r="P962">
        <f>E962/L962</f>
        <v>136.46276595744681</v>
      </c>
      <c r="Q962" s="13" t="s">
        <v>8324</v>
      </c>
      <c r="R962" t="s">
        <v>8325</v>
      </c>
      <c r="S962" s="17">
        <f>(((J962/60)/60)/24)+DATE(1970,1,1)+(-5/24)</f>
        <v>42766.41846064815</v>
      </c>
      <c r="T962" s="17">
        <f>(((I962/60)/60)/24)+DATE(1970,1,1)+(-5/24)</f>
        <v>42808.376793981479</v>
      </c>
    </row>
    <row r="963" spans="1:20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>E963/D963</f>
        <v>0.42188421052631581</v>
      </c>
      <c r="P963">
        <f>E963/L963</f>
        <v>364.35454545454547</v>
      </c>
      <c r="Q963" s="13" t="s">
        <v>8313</v>
      </c>
      <c r="R963" t="s">
        <v>8335</v>
      </c>
      <c r="S963" s="17">
        <f>(((J963/60)/60)/24)+DATE(1970,1,1)+(-5/24)</f>
        <v>42740.485358796293</v>
      </c>
      <c r="T963" s="17">
        <f>(((I963/60)/60)/24)+DATE(1970,1,1)+(-5/24)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>E964/D964</f>
        <v>0.2848</v>
      </c>
      <c r="P964">
        <f>E964/L964</f>
        <v>19.243243243243242</v>
      </c>
      <c r="Q964" s="13" t="s">
        <v>8313</v>
      </c>
      <c r="R964" t="s">
        <v>8330</v>
      </c>
      <c r="S964" s="17">
        <f>(((J964/60)/60)/24)+DATE(1970,1,1)+(-5/24)</f>
        <v>42373.504085648143</v>
      </c>
      <c r="T964" s="17">
        <f>(((I964/60)/60)/24)+DATE(1970,1,1)+(-5/24)</f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>E965/D965</f>
        <v>1.0771428571428571E-2</v>
      </c>
      <c r="P965">
        <f>E965/L965</f>
        <v>41.888888888888886</v>
      </c>
      <c r="Q965" s="13" t="s">
        <v>8316</v>
      </c>
      <c r="R965" t="s">
        <v>8317</v>
      </c>
      <c r="S965" s="17">
        <f>(((J965/60)/60)/24)+DATE(1970,1,1)+(-5/24)</f>
        <v>42625.427303240744</v>
      </c>
      <c r="T965" s="17">
        <f>(((I965/60)/60)/24)+DATE(1970,1,1)+(-5/24)</f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>E966/D966</f>
        <v>7.9909090909090902E-3</v>
      </c>
      <c r="P966">
        <f>E966/L966</f>
        <v>30.310344827586206</v>
      </c>
      <c r="Q966" s="13" t="s">
        <v>8313</v>
      </c>
      <c r="R966" t="s">
        <v>8314</v>
      </c>
      <c r="S966" s="17">
        <f>(((J966/60)/60)/24)+DATE(1970,1,1)+(-5/24)</f>
        <v>42208.420358796291</v>
      </c>
      <c r="T966" s="17">
        <f>(((I966/60)/60)/24)+DATE(1970,1,1)+(-5/24)</f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>E967/D967</f>
        <v>1.192E-2</v>
      </c>
      <c r="P967">
        <f>E967/L967</f>
        <v>49.666666666666664</v>
      </c>
      <c r="Q967" s="13" t="s">
        <v>8322</v>
      </c>
      <c r="R967" t="s">
        <v>8332</v>
      </c>
      <c r="S967" s="17">
        <f>(((J967/60)/60)/24)+DATE(1970,1,1)+(-5/24)</f>
        <v>42636.808402777773</v>
      </c>
      <c r="T967" s="17">
        <f>(((I967/60)/60)/24)+DATE(1970,1,1)+(-5/24)</f>
        <v>42668.957638888889</v>
      </c>
    </row>
    <row r="968" spans="1:20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>E968/D968</f>
        <v>0.14799999999999999</v>
      </c>
      <c r="P968">
        <f>E968/L968</f>
        <v>59.2</v>
      </c>
      <c r="Q968" s="13" t="s">
        <v>8313</v>
      </c>
      <c r="R968" t="s">
        <v>8314</v>
      </c>
      <c r="S968" s="17">
        <f>(((J968/60)/60)/24)+DATE(1970,1,1)+(-5/24)</f>
        <v>42619.427453703705</v>
      </c>
      <c r="T968" s="17">
        <f>(((I968/60)/60)/24)+DATE(1970,1,1)+(-5/24)</f>
        <v>42649.427453703705</v>
      </c>
    </row>
    <row r="969" spans="1:20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>E969/D969</f>
        <v>0.17810000000000001</v>
      </c>
      <c r="P969">
        <f>E969/L969</f>
        <v>43.97530864197531</v>
      </c>
      <c r="Q969" s="13" t="s">
        <v>8309</v>
      </c>
      <c r="R969" t="s">
        <v>8310</v>
      </c>
      <c r="S969" s="17">
        <f>(((J969/60)/60)/24)+DATE(1970,1,1)+(-5/24)</f>
        <v>42422.045995370368</v>
      </c>
      <c r="T969" s="17">
        <f>(((I969/60)/60)/24)+DATE(1970,1,1)+(-5/24)</f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>E970/D970</f>
        <v>1.325E-2</v>
      </c>
      <c r="P970">
        <f>E970/L970</f>
        <v>26.5</v>
      </c>
      <c r="Q970" s="13" t="s">
        <v>8316</v>
      </c>
      <c r="R970" t="s">
        <v>8317</v>
      </c>
      <c r="S970" s="17">
        <f>(((J970/60)/60)/24)+DATE(1970,1,1)+(-5/24)</f>
        <v>41836.639282407406</v>
      </c>
      <c r="T970" s="17">
        <f>(((I970/60)/60)/24)+DATE(1970,1,1)+(-5/24)</f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>E971/D971</f>
        <v>0.46666666666666667</v>
      </c>
      <c r="P971">
        <f>E971/L971</f>
        <v>1272.7272727272727</v>
      </c>
      <c r="Q971" s="13" t="s">
        <v>8313</v>
      </c>
      <c r="R971" t="s">
        <v>8330</v>
      </c>
      <c r="S971" s="17">
        <f>(((J971/60)/60)/24)+DATE(1970,1,1)+(-5/24)</f>
        <v>42742.094988425924</v>
      </c>
      <c r="T971" s="17">
        <f>(((I971/60)/60)/24)+DATE(1970,1,1)+(-5/24)</f>
        <v>42775.094988425924</v>
      </c>
    </row>
    <row r="972" spans="1:20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>E972/D972</f>
        <v>0.4592</v>
      </c>
      <c r="P972">
        <f>E972/L972</f>
        <v>164</v>
      </c>
      <c r="Q972" s="13" t="s">
        <v>8311</v>
      </c>
      <c r="R972" t="s">
        <v>8312</v>
      </c>
      <c r="S972" s="17">
        <f>(((J972/60)/60)/24)+DATE(1970,1,1)+(-5/24)</f>
        <v>42721.012187499997</v>
      </c>
      <c r="T972" s="17">
        <f>(((I972/60)/60)/24)+DATE(1970,1,1)+(-5/24)</f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>E973/D973</f>
        <v>2.2599999999999999E-3</v>
      </c>
      <c r="P973">
        <f>E973/L973</f>
        <v>45.2</v>
      </c>
      <c r="Q973" s="13" t="s">
        <v>8313</v>
      </c>
      <c r="R973" t="s">
        <v>8330</v>
      </c>
      <c r="S973" s="17">
        <f>(((J973/60)/60)/24)+DATE(1970,1,1)+(-5/24)</f>
        <v>42111.500694444439</v>
      </c>
      <c r="T973" s="17">
        <f>(((I973/60)/60)/24)+DATE(1970,1,1)+(-5/24)</f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>E974/D974</f>
        <v>0.34625</v>
      </c>
      <c r="P974">
        <f>E974/L974</f>
        <v>153.88888888888889</v>
      </c>
      <c r="Q974" s="13" t="s">
        <v>8309</v>
      </c>
      <c r="R974" t="s">
        <v>8310</v>
      </c>
      <c r="S974" s="17">
        <f>(((J974/60)/60)/24)+DATE(1970,1,1)+(-5/24)</f>
        <v>41856.657384259255</v>
      </c>
      <c r="T974" s="17">
        <f>(((I974/60)/60)/24)+DATE(1970,1,1)+(-5/24)</f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>E975/D975</f>
        <v>2.0549999999999999E-2</v>
      </c>
      <c r="P975">
        <f>E975/L975</f>
        <v>51.375</v>
      </c>
      <c r="Q975" s="13" t="s">
        <v>8316</v>
      </c>
      <c r="R975" t="s">
        <v>8317</v>
      </c>
      <c r="S975" s="17">
        <f>(((J975/60)/60)/24)+DATE(1970,1,1)+(-5/24)</f>
        <v>42256.806631944441</v>
      </c>
      <c r="T975" s="17">
        <f>(((I975/60)/60)/24)+DATE(1970,1,1)+(-5/24)</f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>E976/D976</f>
        <v>5.5999999999999999E-3</v>
      </c>
      <c r="P976">
        <f>E976/L976</f>
        <v>93.333333333333329</v>
      </c>
      <c r="Q976" s="13" t="s">
        <v>8316</v>
      </c>
      <c r="R976" t="s">
        <v>8317</v>
      </c>
      <c r="S976" s="17">
        <f>(((J976/60)/60)/24)+DATE(1970,1,1)+(-5/24)</f>
        <v>42424.541157407402</v>
      </c>
      <c r="T976" s="17">
        <f>(((I976/60)/60)/24)+DATE(1970,1,1)+(-5/24)</f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>E977/D977</f>
        <v>2.6069999999999999E-2</v>
      </c>
      <c r="P977">
        <f>E977/L977</f>
        <v>108.625</v>
      </c>
      <c r="Q977" s="13" t="s">
        <v>8327</v>
      </c>
      <c r="R977" t="s">
        <v>8328</v>
      </c>
      <c r="S977" s="17">
        <f>(((J977/60)/60)/24)+DATE(1970,1,1)+(-5/24)</f>
        <v>42489.488252314812</v>
      </c>
      <c r="T977" s="17">
        <f>(((I977/60)/60)/24)+DATE(1970,1,1)+(-5/24)</f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>E978/D978</f>
        <v>1.9259999999999999E-2</v>
      </c>
      <c r="P978">
        <f>E978/L978</f>
        <v>160.5</v>
      </c>
      <c r="Q978" s="13" t="s">
        <v>8319</v>
      </c>
      <c r="R978" t="s">
        <v>8320</v>
      </c>
      <c r="S978" s="17">
        <f>(((J978/60)/60)/24)+DATE(1970,1,1)+(-5/24)</f>
        <v>42184.850659722222</v>
      </c>
      <c r="T978" s="17">
        <f>(((I978/60)/60)/24)+DATE(1970,1,1)+(-5/24)</f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>E979/D979</f>
        <v>0.33666666666666667</v>
      </c>
      <c r="P979">
        <f>E979/L979</f>
        <v>75.75</v>
      </c>
      <c r="Q979" s="13" t="s">
        <v>8313</v>
      </c>
      <c r="R979" t="s">
        <v>8321</v>
      </c>
      <c r="S979" s="17">
        <f>(((J979/60)/60)/24)+DATE(1970,1,1)+(-5/24)</f>
        <v>42391.733761574076</v>
      </c>
      <c r="T979" s="17">
        <f>(((I979/60)/60)/24)+DATE(1970,1,1)+(-5/24)</f>
        <v>42421.733761574076</v>
      </c>
    </row>
    <row r="980" spans="1:20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>E980/D980</f>
        <v>0.5626326718299024</v>
      </c>
      <c r="P980">
        <f>E980/L980</f>
        <v>790.83739837398377</v>
      </c>
      <c r="Q980" s="13" t="s">
        <v>8316</v>
      </c>
      <c r="R980" t="s">
        <v>8317</v>
      </c>
      <c r="S980" s="17">
        <f>(((J980/60)/60)/24)+DATE(1970,1,1)+(-5/24)</f>
        <v>42395.100706018515</v>
      </c>
      <c r="T980" s="17">
        <f>(((I980/60)/60)/24)+DATE(1970,1,1)+(-5/24)</f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>E981/D981</f>
        <v>0.82817600000000002</v>
      </c>
      <c r="P981">
        <f>E981/L981</f>
        <v>301.93916666666667</v>
      </c>
      <c r="Q981" s="13" t="s">
        <v>8316</v>
      </c>
      <c r="R981" t="s">
        <v>8317</v>
      </c>
      <c r="S981" s="17">
        <f>(((J981/60)/60)/24)+DATE(1970,1,1)+(-5/24)</f>
        <v>42506.208657407398</v>
      </c>
      <c r="T981" s="17">
        <f>(((I981/60)/60)/24)+DATE(1970,1,1)+(-5/24)</f>
        <v>42541.582638888889</v>
      </c>
    </row>
    <row r="982" spans="1:20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>E982/D982</f>
        <v>0.14860000000000001</v>
      </c>
      <c r="P982">
        <f>E982/L982</f>
        <v>47.935483870967744</v>
      </c>
      <c r="Q982" s="13" t="s">
        <v>8316</v>
      </c>
      <c r="R982" t="s">
        <v>8317</v>
      </c>
      <c r="S982" s="17">
        <f>(((J982/60)/60)/24)+DATE(1970,1,1)+(-5/24)</f>
        <v>41928.695856481478</v>
      </c>
      <c r="T982" s="17">
        <f>(((I982/60)/60)/24)+DATE(1970,1,1)+(-5/24)</f>
        <v>41973.737523148149</v>
      </c>
    </row>
    <row r="983" spans="1:20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>E983/D983</f>
        <v>1.2375123751237513E-4</v>
      </c>
      <c r="P983">
        <f>E983/L983</f>
        <v>2.75</v>
      </c>
      <c r="Q983" s="13" t="s">
        <v>8313</v>
      </c>
      <c r="R983" t="s">
        <v>8314</v>
      </c>
      <c r="S983" s="17">
        <f>(((J983/60)/60)/24)+DATE(1970,1,1)+(-5/24)</f>
        <v>41830.738680555551</v>
      </c>
      <c r="T983" s="17">
        <f>(((I983/60)/60)/24)+DATE(1970,1,1)+(-5/24)</f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>E984/D984</f>
        <v>1.7142857142857143E-4</v>
      </c>
      <c r="P984">
        <f>E984/L984</f>
        <v>1</v>
      </c>
      <c r="Q984" s="13" t="s">
        <v>8322</v>
      </c>
      <c r="R984" t="s">
        <v>8323</v>
      </c>
      <c r="S984" s="17">
        <f>(((J984/60)/60)/24)+DATE(1970,1,1)+(-5/24)</f>
        <v>42615.544976851852</v>
      </c>
      <c r="T984" s="17">
        <f>(((I984/60)/60)/24)+DATE(1970,1,1)+(-5/24)</f>
        <v>42645.544976851852</v>
      </c>
    </row>
    <row r="985" spans="1:20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>E985/D985</f>
        <v>0.2950613611721471</v>
      </c>
      <c r="P985">
        <f>E985/L985</f>
        <v>171.79329608938548</v>
      </c>
      <c r="Q985" s="13" t="s">
        <v>8319</v>
      </c>
      <c r="R985" t="s">
        <v>8320</v>
      </c>
      <c r="S985" s="17">
        <f>(((J985/60)/60)/24)+DATE(1970,1,1)+(-5/24)</f>
        <v>42574.459317129629</v>
      </c>
      <c r="T985" s="17">
        <f>(((I985/60)/60)/24)+DATE(1970,1,1)+(-5/24)</f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>E986/D986</f>
        <v>1.06E-2</v>
      </c>
      <c r="P986">
        <f>E986/L986</f>
        <v>35.333333333333336</v>
      </c>
      <c r="Q986" s="13" t="s">
        <v>8313</v>
      </c>
      <c r="R986" t="s">
        <v>8330</v>
      </c>
      <c r="S986" s="17">
        <f>(((J986/60)/60)/24)+DATE(1970,1,1)+(-5/24)</f>
        <v>42060.907499999994</v>
      </c>
      <c r="T986" s="17">
        <f>(((I986/60)/60)/24)+DATE(1970,1,1)+(-5/24)</f>
        <v>42090.865833333337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>E987/D987</f>
        <v>6.2933333333333327E-2</v>
      </c>
      <c r="P987">
        <f>E987/L987</f>
        <v>82.086956521739125</v>
      </c>
      <c r="Q987" s="13" t="s">
        <v>8324</v>
      </c>
      <c r="R987" t="s">
        <v>8325</v>
      </c>
      <c r="S987" s="17">
        <f>(((J987/60)/60)/24)+DATE(1970,1,1)+(-5/24)</f>
        <v>42339.759375000001</v>
      </c>
      <c r="T987" s="17">
        <f>(((I987/60)/60)/24)+DATE(1970,1,1)+(-5/24)</f>
        <v>42369.749999999993</v>
      </c>
    </row>
    <row r="988" spans="1:20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>E988/D988</f>
        <v>0.1275</v>
      </c>
      <c r="P988">
        <f>E988/L988</f>
        <v>110.8695652173913</v>
      </c>
      <c r="Q988" s="13" t="s">
        <v>8316</v>
      </c>
      <c r="R988" t="s">
        <v>8317</v>
      </c>
      <c r="S988" s="17">
        <f>(((J988/60)/60)/24)+DATE(1970,1,1)+(-5/24)</f>
        <v>42324.559027777774</v>
      </c>
      <c r="T988" s="17">
        <f>(((I988/60)/60)/24)+DATE(1970,1,1)+(-5/24)</f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>E989/D989</f>
        <v>0.13220000000000001</v>
      </c>
      <c r="P989">
        <f>E989/L989</f>
        <v>161.21951219512195</v>
      </c>
      <c r="Q989" s="13" t="s">
        <v>8316</v>
      </c>
      <c r="R989" t="s">
        <v>8317</v>
      </c>
      <c r="S989" s="17">
        <f>(((J989/60)/60)/24)+DATE(1970,1,1)+(-5/24)</f>
        <v>41773.086226851847</v>
      </c>
      <c r="T989" s="17">
        <f>(((I989/60)/60)/24)+DATE(1970,1,1)+(-5/24)</f>
        <v>41813.086226851847</v>
      </c>
    </row>
    <row r="990" spans="1:20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>E990/D990</f>
        <v>0</v>
      </c>
      <c r="P990" t="e">
        <f>E990/L990</f>
        <v>#DIV/0!</v>
      </c>
      <c r="Q990" s="13" t="s">
        <v>8316</v>
      </c>
      <c r="R990" t="s">
        <v>8337</v>
      </c>
      <c r="S990" s="17">
        <f>(((J990/60)/60)/24)+DATE(1970,1,1)+(-5/24)</f>
        <v>42614.148437499993</v>
      </c>
      <c r="T990" s="17">
        <f>(((I990/60)/60)/24)+DATE(1970,1,1)+(-5/24)</f>
        <v>42644.148437499993</v>
      </c>
    </row>
    <row r="991" spans="1:20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>E991/D991</f>
        <v>0.16769999999999999</v>
      </c>
      <c r="P991">
        <f>E991/L991</f>
        <v>52.40625</v>
      </c>
      <c r="Q991" s="13" t="s">
        <v>8309</v>
      </c>
      <c r="R991" t="s">
        <v>8310</v>
      </c>
      <c r="S991" s="17">
        <f>(((J991/60)/60)/24)+DATE(1970,1,1)+(-5/24)</f>
        <v>42611.725636574069</v>
      </c>
      <c r="T991" s="17">
        <f>(((I991/60)/60)/24)+DATE(1970,1,1)+(-5/24)</f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>E992/D992</f>
        <v>1.0399999999999999E-3</v>
      </c>
      <c r="P992">
        <f>E992/L992</f>
        <v>13</v>
      </c>
      <c r="Q992" s="13" t="s">
        <v>8309</v>
      </c>
      <c r="R992" t="s">
        <v>8310</v>
      </c>
      <c r="S992" s="17">
        <f>(((J992/60)/60)/24)+DATE(1970,1,1)+(-5/24)</f>
        <v>41855.575972222221</v>
      </c>
      <c r="T992" s="17">
        <f>(((I992/60)/60)/24)+DATE(1970,1,1)+(-5/24)</f>
        <v>41885.575972222221</v>
      </c>
    </row>
    <row r="993" spans="1:20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>E993/D993</f>
        <v>4.24E-2</v>
      </c>
      <c r="P993">
        <f>E993/L993</f>
        <v>30.285714285714285</v>
      </c>
      <c r="Q993" s="13" t="s">
        <v>8313</v>
      </c>
      <c r="R993" t="s">
        <v>8326</v>
      </c>
      <c r="S993" s="17">
        <f>(((J993/60)/60)/24)+DATE(1970,1,1)+(-5/24)</f>
        <v>42538.548472222225</v>
      </c>
      <c r="T993" s="17">
        <f>(((I993/60)/60)/24)+DATE(1970,1,1)+(-5/24)</f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>E994/D994</f>
        <v>4.6699999999999997E-3</v>
      </c>
      <c r="P994">
        <f>E994/L994</f>
        <v>116.75</v>
      </c>
      <c r="Q994" s="13" t="s">
        <v>8313</v>
      </c>
      <c r="R994" t="s">
        <v>8314</v>
      </c>
      <c r="S994" s="17">
        <f>(((J994/60)/60)/24)+DATE(1970,1,1)+(-5/24)</f>
        <v>42437.71665509259</v>
      </c>
      <c r="T994" s="17">
        <f>(((I994/60)/60)/24)+DATE(1970,1,1)+(-5/24)</f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>E995/D995</f>
        <v>0.25087142857142858</v>
      </c>
      <c r="P995">
        <f>E995/L995</f>
        <v>89.59693877551021</v>
      </c>
      <c r="Q995" s="13" t="s">
        <v>8316</v>
      </c>
      <c r="R995" t="s">
        <v>8317</v>
      </c>
      <c r="S995" s="17">
        <f>(((J995/60)/60)/24)+DATE(1970,1,1)+(-5/24)</f>
        <v>42652.756574074076</v>
      </c>
      <c r="T995" s="17">
        <f>(((I995/60)/60)/24)+DATE(1970,1,1)+(-5/24)</f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>E996/D996</f>
        <v>2.3345000000000001E-2</v>
      </c>
      <c r="P996">
        <f>E996/L996</f>
        <v>424.45454545454544</v>
      </c>
      <c r="Q996" s="13" t="s">
        <v>8319</v>
      </c>
      <c r="R996" t="s">
        <v>8331</v>
      </c>
      <c r="S996" s="17">
        <f>(((J996/60)/60)/24)+DATE(1970,1,1)+(-5/24)</f>
        <v>41921.054745370369</v>
      </c>
      <c r="T996" s="17">
        <f>(((I996/60)/60)/24)+DATE(1970,1,1)+(-5/24)</f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>E997/D997</f>
        <v>7.2599999999999998E-2</v>
      </c>
      <c r="P997">
        <f>E997/L997</f>
        <v>80.666666666666671</v>
      </c>
      <c r="Q997" s="13" t="s">
        <v>8313</v>
      </c>
      <c r="R997" t="s">
        <v>8314</v>
      </c>
      <c r="S997" s="17">
        <f>(((J997/60)/60)/24)+DATE(1970,1,1)+(-5/24)</f>
        <v>41947.732407407406</v>
      </c>
      <c r="T997" s="17">
        <f>(((I997/60)/60)/24)+DATE(1970,1,1)+(-5/24)</f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>E998/D998</f>
        <v>1.6250000000000001E-2</v>
      </c>
      <c r="P998">
        <f>E998/L998</f>
        <v>13</v>
      </c>
      <c r="Q998" s="13" t="s">
        <v>8316</v>
      </c>
      <c r="R998" t="s">
        <v>8317</v>
      </c>
      <c r="S998" s="17">
        <f>(((J998/60)/60)/24)+DATE(1970,1,1)+(-5/24)</f>
        <v>41817.658101851848</v>
      </c>
      <c r="T998" s="17">
        <f>(((I998/60)/60)/24)+DATE(1970,1,1)+(-5/24)</f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>E999/D999</f>
        <v>1.2999999999999999E-2</v>
      </c>
      <c r="P999">
        <f>E999/L999</f>
        <v>8.125</v>
      </c>
      <c r="Q999" s="13" t="s">
        <v>8324</v>
      </c>
      <c r="R999" t="s">
        <v>8325</v>
      </c>
      <c r="S999" s="17">
        <f>(((J999/60)/60)/24)+DATE(1970,1,1)+(-5/24)</f>
        <v>41940.894641203704</v>
      </c>
      <c r="T999" s="17">
        <f>(((I999/60)/60)/24)+DATE(1970,1,1)+(-5/24)</f>
        <v>41970.936307870368</v>
      </c>
    </row>
    <row r="1000" spans="1:20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>E1000/D1000</f>
        <v>0.58558333333333334</v>
      </c>
      <c r="P1000">
        <f>E1000/L1000</f>
        <v>153.42794759825327</v>
      </c>
      <c r="Q1000" s="13" t="s">
        <v>8319</v>
      </c>
      <c r="R1000" t="s">
        <v>8320</v>
      </c>
      <c r="S1000" s="17">
        <f>(((J1000/60)/60)/24)+DATE(1970,1,1)+(-5/24)</f>
        <v>42281.960659722223</v>
      </c>
      <c r="T1000" s="17">
        <f>(((I1000/60)/60)/24)+DATE(1970,1,1)+(-5/24)</f>
        <v>42327.002326388887</v>
      </c>
    </row>
    <row r="1001" spans="1:20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>E1001/D1001</f>
        <v>7.7886666666666673E-2</v>
      </c>
      <c r="P1001">
        <f>E1001/L1001</f>
        <v>292.07499999999999</v>
      </c>
      <c r="Q1001" s="13" t="s">
        <v>8316</v>
      </c>
      <c r="R1001" t="s">
        <v>8317</v>
      </c>
      <c r="S1001" s="17">
        <f>(((J1001/60)/60)/24)+DATE(1970,1,1)+(-5/24)</f>
        <v>41926.091319444444</v>
      </c>
      <c r="T1001" s="17">
        <f>(((I1001/60)/60)/24)+DATE(1970,1,1)+(-5/24)</f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>E1002/D1002</f>
        <v>2.2157147647256063E-2</v>
      </c>
      <c r="P1002">
        <f>E1002/L1002</f>
        <v>3304</v>
      </c>
      <c r="Q1002" s="13" t="s">
        <v>8309</v>
      </c>
      <c r="R1002" t="s">
        <v>8318</v>
      </c>
      <c r="S1002" s="17">
        <f>(((J1002/60)/60)/24)+DATE(1970,1,1)+(-5/24)</f>
        <v>42748.851388888892</v>
      </c>
      <c r="T1002" s="17">
        <f>(((I1002/60)/60)/24)+DATE(1970,1,1)+(-5/24)</f>
        <v>42808.80972222222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>E1003/D1003</f>
        <v>1.04</v>
      </c>
      <c r="P1003">
        <f>E1003/L1003</f>
        <v>1300</v>
      </c>
      <c r="Q1003" s="13" t="s">
        <v>8313</v>
      </c>
      <c r="R1003" t="s">
        <v>8330</v>
      </c>
      <c r="S1003" s="17">
        <f>(((J1003/60)/60)/24)+DATE(1970,1,1)+(-5/24)</f>
        <v>42720.511724537035</v>
      </c>
      <c r="T1003" s="17">
        <f>(((I1003/60)/60)/24)+DATE(1970,1,1)+(-5/24)</f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>E1004/D1004</f>
        <v>0.29602960296029601</v>
      </c>
      <c r="P1004">
        <f>E1004/L1004</f>
        <v>134.54545454545453</v>
      </c>
      <c r="Q1004" s="13" t="s">
        <v>8309</v>
      </c>
      <c r="R1004" t="s">
        <v>8318</v>
      </c>
      <c r="S1004" s="17">
        <f>(((J1004/60)/60)/24)+DATE(1970,1,1)+(-5/24)</f>
        <v>42325.475856481477</v>
      </c>
      <c r="T1004" s="17">
        <f>(((I1004/60)/60)/24)+DATE(1970,1,1)+(-5/24)</f>
        <v>42355.040972222218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>E1005/D1005</f>
        <v>0.16055</v>
      </c>
      <c r="P1005">
        <f>E1005/L1005</f>
        <v>214.06666666666666</v>
      </c>
      <c r="Q1005" s="13" t="s">
        <v>8313</v>
      </c>
      <c r="R1005" t="s">
        <v>8330</v>
      </c>
      <c r="S1005" s="17">
        <f>(((J1005/60)/60)/24)+DATE(1970,1,1)+(-5/24)</f>
        <v>42780.500706018516</v>
      </c>
      <c r="T1005" s="17">
        <f>(((I1005/60)/60)/24)+DATE(1970,1,1)+(-5/24)</f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>E1006/D1006</f>
        <v>0.82208000000000003</v>
      </c>
      <c r="P1006">
        <f>E1006/L1006</f>
        <v>216.33684210526314</v>
      </c>
      <c r="Q1006" s="13" t="s">
        <v>8316</v>
      </c>
      <c r="R1006" t="s">
        <v>8317</v>
      </c>
      <c r="S1006" s="17">
        <f>(((J1006/60)/60)/24)+DATE(1970,1,1)+(-5/24)</f>
        <v>42388.5003125</v>
      </c>
      <c r="T1006" s="17">
        <f>(((I1006/60)/60)/24)+DATE(1970,1,1)+(-5/24)</f>
        <v>42418.5003125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>E1007/D1007</f>
        <v>0.75051000000000001</v>
      </c>
      <c r="P1007">
        <f>E1007/L1007</f>
        <v>932.31055900621118</v>
      </c>
      <c r="Q1007" s="13" t="s">
        <v>8316</v>
      </c>
      <c r="R1007" t="s">
        <v>8317</v>
      </c>
      <c r="S1007" s="17">
        <f>(((J1007/60)/60)/24)+DATE(1970,1,1)+(-5/24)</f>
        <v>42276.416469907403</v>
      </c>
      <c r="T1007" s="17">
        <f>(((I1007/60)/60)/24)+DATE(1970,1,1)+(-5/24)</f>
        <v>42307.416469907403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>E1008/D1008</f>
        <v>5.8500000000000003E-2</v>
      </c>
      <c r="P1008">
        <f>E1008/L1008</f>
        <v>29.25</v>
      </c>
      <c r="Q1008" s="13" t="s">
        <v>8316</v>
      </c>
      <c r="R1008" t="s">
        <v>8317</v>
      </c>
      <c r="S1008" s="17">
        <f>(((J1008/60)/60)/24)+DATE(1970,1,1)+(-5/24)</f>
        <v>41976.83185185185</v>
      </c>
      <c r="T1008" s="17">
        <f>(((I1008/60)/60)/24)+DATE(1970,1,1)+(-5/24)</f>
        <v>41985.09097222222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>E1009/D1009</f>
        <v>0.44319999999999998</v>
      </c>
      <c r="P1009">
        <f>E1009/L1009</f>
        <v>174.94736842105263</v>
      </c>
      <c r="Q1009" s="13" t="s">
        <v>8322</v>
      </c>
      <c r="R1009" t="s">
        <v>8332</v>
      </c>
      <c r="S1009" s="17">
        <f>(((J1009/60)/60)/24)+DATE(1970,1,1)+(-5/24)</f>
        <v>42676.3752662037</v>
      </c>
      <c r="T1009" s="17">
        <f>(((I1009/60)/60)/24)+DATE(1970,1,1)+(-5/24)</f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>E1010/D1010</f>
        <v>2.6737967914438501E-3</v>
      </c>
      <c r="P1010">
        <f>E1010/L1010</f>
        <v>250</v>
      </c>
      <c r="Q1010" s="13" t="s">
        <v>8319</v>
      </c>
      <c r="R1010" t="s">
        <v>8331</v>
      </c>
      <c r="S1010" s="17">
        <f>(((J1010/60)/60)/24)+DATE(1970,1,1)+(-5/24)</f>
        <v>42702.600868055553</v>
      </c>
      <c r="T1010" s="17">
        <f>(((I1010/60)/60)/24)+DATE(1970,1,1)+(-5/24)</f>
        <v>42732.600868055553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>E1011/D1011</f>
        <v>0.1313</v>
      </c>
      <c r="P1011">
        <f>E1011/L1011</f>
        <v>65</v>
      </c>
      <c r="Q1011" s="13" t="s">
        <v>8313</v>
      </c>
      <c r="R1011" t="s">
        <v>8330</v>
      </c>
      <c r="S1011" s="17">
        <f>(((J1011/60)/60)/24)+DATE(1970,1,1)+(-5/24)</f>
        <v>42510.396365740737</v>
      </c>
      <c r="T1011" s="17">
        <f>(((I1011/60)/60)/24)+DATE(1970,1,1)+(-5/24)</f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>E1012/D1012</f>
        <v>1.9088937093275488E-3</v>
      </c>
      <c r="P1012">
        <f>E1012/L1012</f>
        <v>55</v>
      </c>
      <c r="Q1012" s="13" t="s">
        <v>8313</v>
      </c>
      <c r="R1012" t="s">
        <v>8326</v>
      </c>
      <c r="S1012" s="17">
        <f>(((J1012/60)/60)/24)+DATE(1970,1,1)+(-5/24)</f>
        <v>42561.621087962958</v>
      </c>
      <c r="T1012" s="17">
        <f>(((I1012/60)/60)/24)+DATE(1970,1,1)+(-5/24)</f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>E1013/D1013</f>
        <v>3.7499999999999999E-3</v>
      </c>
      <c r="P1013">
        <f>E1013/L1013</f>
        <v>75</v>
      </c>
      <c r="Q1013" s="13" t="s">
        <v>8316</v>
      </c>
      <c r="R1013" t="s">
        <v>8317</v>
      </c>
      <c r="S1013" s="17">
        <f>(((J1013/60)/60)/24)+DATE(1970,1,1)+(-5/24)</f>
        <v>41946.689756944441</v>
      </c>
      <c r="T1013" s="17">
        <f>(((I1013/60)/60)/24)+DATE(1970,1,1)+(-5/24)</f>
        <v>41991.689756944441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>E1014/D1014</f>
        <v>215.35021</v>
      </c>
      <c r="P1014">
        <f>E1014/L1014</f>
        <v>1389.3561935483872</v>
      </c>
      <c r="Q1014" s="13" t="s">
        <v>8316</v>
      </c>
      <c r="R1014" t="s">
        <v>8317</v>
      </c>
      <c r="S1014" s="17">
        <f>(((J1014/60)/60)/24)+DATE(1970,1,1)+(-5/24)</f>
        <v>42714.232083333329</v>
      </c>
      <c r="T1014" s="17">
        <f>(((I1014/60)/60)/24)+DATE(1970,1,1)+(-5/24)</f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>E1015/D1015</f>
        <v>0.34527999999999998</v>
      </c>
      <c r="P1015">
        <f>E1015/L1015</f>
        <v>95.911111111111111</v>
      </c>
      <c r="Q1015" s="13" t="s">
        <v>8319</v>
      </c>
      <c r="R1015" t="s">
        <v>8331</v>
      </c>
      <c r="S1015" s="17">
        <f>(((J1015/60)/60)/24)+DATE(1970,1,1)+(-5/24)</f>
        <v>42339.625648148147</v>
      </c>
      <c r="T1015" s="17">
        <f>(((I1015/60)/60)/24)+DATE(1970,1,1)+(-5/24)</f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>E1016/D1016</f>
        <v>0.30599999999999999</v>
      </c>
      <c r="P1016">
        <f>E1016/L1016</f>
        <v>191.25</v>
      </c>
      <c r="Q1016" s="13" t="s">
        <v>8313</v>
      </c>
      <c r="R1016" t="s">
        <v>8314</v>
      </c>
      <c r="S1016" s="17">
        <f>(((J1016/60)/60)/24)+DATE(1970,1,1)+(-5/24)</f>
        <v>41954.79415509259</v>
      </c>
      <c r="T1016" s="17">
        <f>(((I1016/60)/60)/24)+DATE(1970,1,1)+(-5/24)</f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>E1017/D1017</f>
        <v>2.6666666666666668E-2</v>
      </c>
      <c r="P1017">
        <f>E1017/L1017</f>
        <v>40</v>
      </c>
      <c r="Q1017" s="13" t="s">
        <v>8316</v>
      </c>
      <c r="R1017" t="s">
        <v>8317</v>
      </c>
      <c r="S1017" s="17">
        <f>(((J1017/60)/60)/24)+DATE(1970,1,1)+(-5/24)</f>
        <v>42303.670081018521</v>
      </c>
      <c r="T1017" s="17">
        <f>(((I1017/60)/60)/24)+DATE(1970,1,1)+(-5/24)</f>
        <v>42333.711747685178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>E1018/D1018</f>
        <v>2.8420000000000001E-2</v>
      </c>
      <c r="P1018">
        <f>E1018/L1018</f>
        <v>74.78947368421052</v>
      </c>
      <c r="Q1018" s="13" t="s">
        <v>8319</v>
      </c>
      <c r="R1018" t="s">
        <v>8331</v>
      </c>
      <c r="S1018" s="17">
        <f>(((J1018/60)/60)/24)+DATE(1970,1,1)+(-5/24)</f>
        <v>42421.898796296293</v>
      </c>
      <c r="T1018" s="17">
        <f>(((I1018/60)/60)/24)+DATE(1970,1,1)+(-5/24)</f>
        <v>42466.857129629621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>E1019/D1019</f>
        <v>0.22878799999999999</v>
      </c>
      <c r="P1019">
        <f>E1019/L1019</f>
        <v>161.11830985915492</v>
      </c>
      <c r="Q1019" s="13" t="s">
        <v>8313</v>
      </c>
      <c r="R1019" t="s">
        <v>8314</v>
      </c>
      <c r="S1019" s="17">
        <f>(((J1019/60)/60)/24)+DATE(1970,1,1)+(-5/24)</f>
        <v>42289.466840277775</v>
      </c>
      <c r="T1019" s="17">
        <f>(((I1019/60)/60)/24)+DATE(1970,1,1)+(-5/24)</f>
        <v>42329.508506944439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>E1020/D1020</f>
        <v>3.1050000000000001E-2</v>
      </c>
      <c r="P1020">
        <f>E1020/L1020</f>
        <v>88.714285714285708</v>
      </c>
      <c r="Q1020" s="13" t="s">
        <v>8316</v>
      </c>
      <c r="R1020" t="s">
        <v>8317</v>
      </c>
      <c r="S1020" s="17">
        <f>(((J1020/60)/60)/24)+DATE(1970,1,1)+(-5/24)</f>
        <v>42535.283946759257</v>
      </c>
      <c r="T1020" s="17">
        <f>(((I1020/60)/60)/24)+DATE(1970,1,1)+(-5/24)</f>
        <v>42565.283946759257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>E1021/D1021</f>
        <v>0.47333333333333333</v>
      </c>
      <c r="P1021">
        <f>E1021/L1021</f>
        <v>53.25</v>
      </c>
      <c r="Q1021" s="13" t="s">
        <v>8313</v>
      </c>
      <c r="R1021" t="s">
        <v>8314</v>
      </c>
      <c r="S1021" s="17">
        <f>(((J1021/60)/60)/24)+DATE(1970,1,1)+(-5/24)</f>
        <v>42009.765613425923</v>
      </c>
      <c r="T1021" s="17">
        <f>(((I1021/60)/60)/24)+DATE(1970,1,1)+(-5/24)</f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>E1022/D1022</f>
        <v>2.0554838709677421</v>
      </c>
      <c r="P1022">
        <f>E1022/L1022</f>
        <v>106.2</v>
      </c>
      <c r="Q1022" s="13" t="s">
        <v>8324</v>
      </c>
      <c r="R1022" t="s">
        <v>8325</v>
      </c>
      <c r="S1022" s="17">
        <f>(((J1022/60)/60)/24)+DATE(1970,1,1)+(-5/24)</f>
        <v>42126.861215277771</v>
      </c>
      <c r="T1022" s="17">
        <f>(((I1022/60)/60)/24)+DATE(1970,1,1)+(-5/24)</f>
        <v>42156.824305555558</v>
      </c>
    </row>
    <row r="1023" spans="1:20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>E1023/D1023</f>
        <v>3.5180366666666667</v>
      </c>
      <c r="P1023">
        <f>E1023/L1023</f>
        <v>22.079728033472804</v>
      </c>
      <c r="Q1023" s="13" t="s">
        <v>8316</v>
      </c>
      <c r="R1023" t="s">
        <v>8317</v>
      </c>
      <c r="S1023" s="17">
        <f>(((J1023/60)/60)/24)+DATE(1970,1,1)+(-5/24)</f>
        <v>42271.043645833335</v>
      </c>
      <c r="T1023" s="17">
        <f>(((I1023/60)/60)/24)+DATE(1970,1,1)+(-5/24)</f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>E1024/D1024</f>
        <v>1.149</v>
      </c>
      <c r="P1024">
        <f>E1024/L1024</f>
        <v>31.054054054054053</v>
      </c>
      <c r="Q1024" s="13" t="s">
        <v>8309</v>
      </c>
      <c r="R1024" t="s">
        <v>8318</v>
      </c>
      <c r="S1024" s="17">
        <f>(((J1024/60)/60)/24)+DATE(1970,1,1)+(-5/24)</f>
        <v>42111.438391203708</v>
      </c>
      <c r="T1024" s="17">
        <f>(((I1024/60)/60)/24)+DATE(1970,1,1)+(-5/24)</f>
        <v>42141.438391203708</v>
      </c>
    </row>
    <row r="1025" spans="1:20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>E1025/D1025</f>
        <v>2.3715000000000002</v>
      </c>
      <c r="P1025">
        <f>E1025/L1025</f>
        <v>36.206106870229007</v>
      </c>
      <c r="Q1025" s="13" t="s">
        <v>8316</v>
      </c>
      <c r="R1025" t="s">
        <v>8317</v>
      </c>
      <c r="S1025" s="17">
        <f>(((J1025/60)/60)/24)+DATE(1970,1,1)+(-5/24)</f>
        <v>42145.711354166669</v>
      </c>
      <c r="T1025" s="17">
        <f>(((I1025/60)/60)/24)+DATE(1970,1,1)+(-5/24)</f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>E1026/D1026</f>
        <v>1.1863774999999999</v>
      </c>
      <c r="P1026">
        <f>E1026/L1026</f>
        <v>388.9762295081967</v>
      </c>
      <c r="Q1026" s="13" t="s">
        <v>8316</v>
      </c>
      <c r="R1026" t="s">
        <v>8317</v>
      </c>
      <c r="S1026" s="17">
        <f>(((J1026/60)/60)/24)+DATE(1970,1,1)+(-5/24)</f>
        <v>42370.372256944444</v>
      </c>
      <c r="T1026" s="17">
        <f>(((I1026/60)/60)/24)+DATE(1970,1,1)+(-5/24)</f>
        <v>42400.372256944444</v>
      </c>
    </row>
    <row r="1027" spans="1:20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>E1027/D1027</f>
        <v>1.099283142857143</v>
      </c>
      <c r="P1027">
        <f>E1027/L1027</f>
        <v>71.848571428571432</v>
      </c>
      <c r="Q1027" s="13" t="s">
        <v>8316</v>
      </c>
      <c r="R1027" t="s">
        <v>8317</v>
      </c>
      <c r="S1027" s="17">
        <f>(((J1027/60)/60)/24)+DATE(1970,1,1)+(-5/24)</f>
        <v>42049.625428240739</v>
      </c>
      <c r="T1027" s="17">
        <f>(((I1027/60)/60)/24)+DATE(1970,1,1)+(-5/24)</f>
        <v>42079.583761574067</v>
      </c>
    </row>
    <row r="1028" spans="1:20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>E1028/D1028</f>
        <v>1.0000828571428571</v>
      </c>
      <c r="P1028">
        <f>E1028/L1028</f>
        <v>57.381803278688523</v>
      </c>
      <c r="Q1028" s="13" t="s">
        <v>8316</v>
      </c>
      <c r="R1028" t="s">
        <v>8317</v>
      </c>
      <c r="S1028" s="17">
        <f>(((J1028/60)/60)/24)+DATE(1970,1,1)+(-5/24)</f>
        <v>42426.199259259258</v>
      </c>
      <c r="T1028" s="17">
        <f>(((I1028/60)/60)/24)+DATE(1970,1,1)+(-5/24)</f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>E1029/D1029</f>
        <v>1.0309292094387414</v>
      </c>
      <c r="P1029">
        <f>E1029/L1029</f>
        <v>69.666666666666671</v>
      </c>
      <c r="Q1029" s="13" t="s">
        <v>8316</v>
      </c>
      <c r="R1029" t="s">
        <v>8317</v>
      </c>
      <c r="S1029" s="17">
        <f>(((J1029/60)/60)/24)+DATE(1970,1,1)+(-5/24)</f>
        <v>41904.825775462959</v>
      </c>
      <c r="T1029" s="17">
        <f>(((I1029/60)/60)/24)+DATE(1970,1,1)+(-5/24)</f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>E1030/D1030</f>
        <v>1.1727000000000001</v>
      </c>
      <c r="P1030">
        <f>E1030/L1030</f>
        <v>45.988235294117644</v>
      </c>
      <c r="Q1030" s="13" t="s">
        <v>8313</v>
      </c>
      <c r="R1030" t="s">
        <v>8314</v>
      </c>
      <c r="S1030" s="17">
        <f>(((J1030/60)/60)/24)+DATE(1970,1,1)+(-5/24)</f>
        <v>42755.419039351851</v>
      </c>
      <c r="T1030" s="17">
        <f>(((I1030/60)/60)/24)+DATE(1970,1,1)+(-5/24)</f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>E1031/D1031</f>
        <v>1.1175999999999999</v>
      </c>
      <c r="P1031">
        <f>E1031/L1031</f>
        <v>79.262411347517727</v>
      </c>
      <c r="Q1031" s="13" t="s">
        <v>8311</v>
      </c>
      <c r="R1031" t="s">
        <v>8312</v>
      </c>
      <c r="S1031" s="17">
        <f>(((J1031/60)/60)/24)+DATE(1970,1,1)+(-5/24)</f>
        <v>42044.503553240742</v>
      </c>
      <c r="T1031" s="17">
        <f>(((I1031/60)/60)/24)+DATE(1970,1,1)+(-5/24)</f>
        <v>42098.707638888889</v>
      </c>
    </row>
    <row r="1032" spans="1:20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>E1032/D1032</f>
        <v>3.4209999999999998</v>
      </c>
      <c r="P1032">
        <f>E1032/L1032</f>
        <v>43.031446540880502</v>
      </c>
      <c r="Q1032" s="13" t="s">
        <v>8319</v>
      </c>
      <c r="R1032" t="s">
        <v>8331</v>
      </c>
      <c r="S1032" s="17">
        <f>(((J1032/60)/60)/24)+DATE(1970,1,1)+(-5/24)</f>
        <v>42611.274872685179</v>
      </c>
      <c r="T1032" s="17">
        <f>(((I1032/60)/60)/24)+DATE(1970,1,1)+(-5/24)</f>
        <v>42625.274872685179</v>
      </c>
    </row>
    <row r="1033" spans="1:20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>E1033/D1033</f>
        <v>1.0740000000000001</v>
      </c>
      <c r="P1033">
        <f>E1033/L1033</f>
        <v>108.48484848484848</v>
      </c>
      <c r="Q1033" s="13" t="s">
        <v>8319</v>
      </c>
      <c r="R1033" t="s">
        <v>8331</v>
      </c>
      <c r="S1033" s="17">
        <f>(((J1033/60)/60)/24)+DATE(1970,1,1)+(-5/24)</f>
        <v>42324.555671296293</v>
      </c>
      <c r="T1033" s="17">
        <f>(((I1033/60)/60)/24)+DATE(1970,1,1)+(-5/24)</f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>E1034/D1034</f>
        <v>1.0849703703703704</v>
      </c>
      <c r="P1034">
        <f>E1034/L1034</f>
        <v>61.029583333333335</v>
      </c>
      <c r="Q1034" s="13" t="s">
        <v>8313</v>
      </c>
      <c r="R1034" t="s">
        <v>8330</v>
      </c>
      <c r="S1034" s="17">
        <f>(((J1034/60)/60)/24)+DATE(1970,1,1)+(-5/24)</f>
        <v>42514.458622685182</v>
      </c>
      <c r="T1034" s="17">
        <f>(((I1034/60)/60)/24)+DATE(1970,1,1)+(-5/24)</f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>E1035/D1035</f>
        <v>1.0286144578313252</v>
      </c>
      <c r="P1035">
        <f>E1035/L1035</f>
        <v>50.592592592592595</v>
      </c>
      <c r="Q1035" s="13" t="s">
        <v>8313</v>
      </c>
      <c r="R1035" t="s">
        <v>8314</v>
      </c>
      <c r="S1035" s="17">
        <f>(((J1035/60)/60)/24)+DATE(1970,1,1)+(-5/24)</f>
        <v>42688.524074074077</v>
      </c>
      <c r="T1035" s="17">
        <f>(((I1035/60)/60)/24)+DATE(1970,1,1)+(-5/24)</f>
        <v>42716.524074074077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>E1036/D1036</f>
        <v>1.3000180000000001</v>
      </c>
      <c r="P1036">
        <f>E1036/L1036</f>
        <v>39.157168674698795</v>
      </c>
      <c r="Q1036" s="13" t="s">
        <v>8313</v>
      </c>
      <c r="R1036" t="s">
        <v>8330</v>
      </c>
      <c r="S1036" s="17">
        <f>(((J1036/60)/60)/24)+DATE(1970,1,1)+(-5/24)</f>
        <v>42554.958379629628</v>
      </c>
      <c r="T1036" s="17">
        <f>(((I1036/60)/60)/24)+DATE(1970,1,1)+(-5/24)</f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>E1037/D1037</f>
        <v>1.0765217391304347</v>
      </c>
      <c r="P1037">
        <f>E1037/L1037</f>
        <v>65.15789473684211</v>
      </c>
      <c r="Q1037" s="13" t="s">
        <v>8319</v>
      </c>
      <c r="R1037" t="s">
        <v>8320</v>
      </c>
      <c r="S1037" s="17">
        <f>(((J1037/60)/60)/24)+DATE(1970,1,1)+(-5/24)</f>
        <v>42016.43310185185</v>
      </c>
      <c r="T1037" s="17">
        <f>(((I1037/60)/60)/24)+DATE(1970,1,1)+(-5/24)</f>
        <v>42046.43310185185</v>
      </c>
    </row>
    <row r="1038" spans="1:20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>E1038/D1038</f>
        <v>1.1236044444444444</v>
      </c>
      <c r="P1038">
        <f>E1038/L1038</f>
        <v>23.963127962085309</v>
      </c>
      <c r="Q1038" s="13" t="s">
        <v>8316</v>
      </c>
      <c r="R1038" t="s">
        <v>8317</v>
      </c>
      <c r="S1038" s="17">
        <f>(((J1038/60)/60)/24)+DATE(1970,1,1)+(-5/24)</f>
        <v>41249.240624999999</v>
      </c>
      <c r="T1038" s="17">
        <f>(((I1038/60)/60)/24)+DATE(1970,1,1)+(-5/24)</f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>E1039/D1039</f>
        <v>1.0209999999999999</v>
      </c>
      <c r="P1039">
        <f>E1039/L1039</f>
        <v>48.61904761904762</v>
      </c>
      <c r="Q1039" s="13" t="s">
        <v>8313</v>
      </c>
      <c r="R1039" t="s">
        <v>8314</v>
      </c>
      <c r="S1039" s="17">
        <f>(((J1039/60)/60)/24)+DATE(1970,1,1)+(-5/24)</f>
        <v>42119.61414351852</v>
      </c>
      <c r="T1039" s="17">
        <f>(((I1039/60)/60)/24)+DATE(1970,1,1)+(-5/24)</f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>E1040/D1040</f>
        <v>1.4533333333333334</v>
      </c>
      <c r="P1040">
        <f>E1040/L1040</f>
        <v>35.73770491803279</v>
      </c>
      <c r="Q1040" s="13" t="s">
        <v>8316</v>
      </c>
      <c r="R1040" t="s">
        <v>8317</v>
      </c>
      <c r="S1040" s="17">
        <f>(((J1040/60)/60)/24)+DATE(1970,1,1)+(-5/24)</f>
        <v>42418.023414351854</v>
      </c>
      <c r="T1040" s="17">
        <f>(((I1040/60)/60)/24)+DATE(1970,1,1)+(-5/24)</f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>E1041/D1041</f>
        <v>1.282</v>
      </c>
      <c r="P1041">
        <f>E1041/L1041</f>
        <v>21.366666666666667</v>
      </c>
      <c r="Q1041" s="13" t="s">
        <v>8316</v>
      </c>
      <c r="R1041" t="s">
        <v>8317</v>
      </c>
      <c r="S1041" s="17">
        <f>(((J1041/60)/60)/24)+DATE(1970,1,1)+(-5/24)</f>
        <v>42691.900995370372</v>
      </c>
      <c r="T1041" s="17">
        <f>(((I1041/60)/60)/24)+DATE(1970,1,1)+(-5/24)</f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>E1042/D1042</f>
        <v>2.9411764705882353E-3</v>
      </c>
      <c r="P1042">
        <f>E1042/L1042</f>
        <v>250</v>
      </c>
      <c r="Q1042" s="13" t="s">
        <v>8309</v>
      </c>
      <c r="R1042" t="s">
        <v>8310</v>
      </c>
      <c r="S1042" s="17">
        <f>(((J1042/60)/60)/24)+DATE(1970,1,1)+(-5/24)</f>
        <v>42579.500104166662</v>
      </c>
      <c r="T1042" s="17">
        <f>(((I1042/60)/60)/24)+DATE(1970,1,1)+(-5/24)</f>
        <v>42609.500104166662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>E1043/D1043</f>
        <v>0</v>
      </c>
      <c r="P1043" t="e">
        <f>E1043/L1043</f>
        <v>#DIV/0!</v>
      </c>
      <c r="Q1043" s="13" t="s">
        <v>8316</v>
      </c>
      <c r="R1043" t="s">
        <v>8317</v>
      </c>
      <c r="S1043" s="17">
        <f>(((J1043/60)/60)/24)+DATE(1970,1,1)+(-5/24)</f>
        <v>41830.851759259262</v>
      </c>
      <c r="T1043" s="17">
        <f>(((I1043/60)/60)/24)+DATE(1970,1,1)+(-5/24)</f>
        <v>41850.851759259262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>E1044/D1044</f>
        <v>1.5384615384615385E-2</v>
      </c>
      <c r="P1044">
        <f>E1044/L1044</f>
        <v>10</v>
      </c>
      <c r="Q1044" s="13" t="s">
        <v>8319</v>
      </c>
      <c r="R1044" t="s">
        <v>8320</v>
      </c>
      <c r="S1044" s="17">
        <f>(((J1044/60)/60)/24)+DATE(1970,1,1)+(-5/24)</f>
        <v>41851.487824074073</v>
      </c>
      <c r="T1044" s="17">
        <f>(((I1044/60)/60)/24)+DATE(1970,1,1)+(-5/24)</f>
        <v>41894.208333333328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>E1045/D1045</f>
        <v>8.5370000000000001E-2</v>
      </c>
      <c r="P1045">
        <f>E1045/L1045</f>
        <v>29.236301369863014</v>
      </c>
      <c r="Q1045" s="13" t="s">
        <v>8319</v>
      </c>
      <c r="R1045" t="s">
        <v>8331</v>
      </c>
      <c r="S1045" s="17">
        <f>(((J1045/60)/60)/24)+DATE(1970,1,1)+(-5/24)</f>
        <v>42114.044618055552</v>
      </c>
      <c r="T1045" s="17">
        <f>(((I1045/60)/60)/24)+DATE(1970,1,1)+(-5/24)</f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>E1046/D1046</f>
        <v>8.571428571428571E-4</v>
      </c>
      <c r="P1046">
        <f>E1046/L1046</f>
        <v>3</v>
      </c>
      <c r="Q1046" s="13" t="s">
        <v>8316</v>
      </c>
      <c r="R1046" t="s">
        <v>8317</v>
      </c>
      <c r="S1046" s="17">
        <f>(((J1046/60)/60)/24)+DATE(1970,1,1)+(-5/24)</f>
        <v>42011.717604166661</v>
      </c>
      <c r="T1046" s="17">
        <f>(((I1046/60)/60)/24)+DATE(1970,1,1)+(-5/24)</f>
        <v>42068.643749999996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>E1047/D1047</f>
        <v>2.6599999999999999E-2</v>
      </c>
      <c r="P1047">
        <f>E1047/L1047</f>
        <v>33.25</v>
      </c>
      <c r="Q1047" s="13" t="s">
        <v>8316</v>
      </c>
      <c r="R1047" t="s">
        <v>8337</v>
      </c>
      <c r="S1047" s="17">
        <f>(((J1047/60)/60)/24)+DATE(1970,1,1)+(-5/24)</f>
        <v>41844.666087962964</v>
      </c>
      <c r="T1047" s="17">
        <f>(((I1047/60)/60)/24)+DATE(1970,1,1)+(-5/24)</f>
        <v>41874.666087962964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>E1048/D1048</f>
        <v>0</v>
      </c>
      <c r="P1048" t="e">
        <f>E1048/L1048</f>
        <v>#DIV/0!</v>
      </c>
      <c r="Q1048" s="13" t="s">
        <v>8316</v>
      </c>
      <c r="R1048" t="s">
        <v>8317</v>
      </c>
      <c r="S1048" s="17">
        <f>(((J1048/60)/60)/24)+DATE(1970,1,1)+(-5/24)</f>
        <v>42319.643055555549</v>
      </c>
      <c r="T1048" s="17">
        <f>(((I1048/60)/60)/24)+DATE(1970,1,1)+(-5/24)</f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>E1049/D1049</f>
        <v>5.0000000000000001E-4</v>
      </c>
      <c r="P1049">
        <f>E1049/L1049</f>
        <v>1</v>
      </c>
      <c r="Q1049" s="13" t="s">
        <v>8316</v>
      </c>
      <c r="R1049" t="s">
        <v>8317</v>
      </c>
      <c r="S1049" s="17">
        <f>(((J1049/60)/60)/24)+DATE(1970,1,1)+(-5/24)</f>
        <v>41918.610127314809</v>
      </c>
      <c r="T1049" s="17">
        <f>(((I1049/60)/60)/24)+DATE(1970,1,1)+(-5/24)</f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>E1050/D1050</f>
        <v>1.4133333333333333E-2</v>
      </c>
      <c r="P1050">
        <f>E1050/L1050</f>
        <v>53</v>
      </c>
      <c r="Q1050" s="13" t="s">
        <v>8313</v>
      </c>
      <c r="R1050" t="s">
        <v>8330</v>
      </c>
      <c r="S1050" s="17">
        <f>(((J1050/60)/60)/24)+DATE(1970,1,1)+(-5/24)</f>
        <v>42597.844780092586</v>
      </c>
      <c r="T1050" s="17">
        <f>(((I1050/60)/60)/24)+DATE(1970,1,1)+(-5/24)</f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>E1051/D1051</f>
        <v>0</v>
      </c>
      <c r="P1051" t="e">
        <f>E1051/L1051</f>
        <v>#DIV/0!</v>
      </c>
      <c r="Q1051" s="13" t="s">
        <v>8313</v>
      </c>
      <c r="R1051" t="s">
        <v>8330</v>
      </c>
      <c r="S1051" s="17">
        <f>(((J1051/60)/60)/24)+DATE(1970,1,1)+(-5/24)</f>
        <v>42382.222743055558</v>
      </c>
      <c r="T1051" s="17">
        <f>(((I1051/60)/60)/24)+DATE(1970,1,1)+(-5/24)</f>
        <v>42412.222743055558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>E1052/D1052</f>
        <v>0</v>
      </c>
      <c r="P1052" t="e">
        <f>E1052/L1052</f>
        <v>#DIV/0!</v>
      </c>
      <c r="Q1052" s="13" t="s">
        <v>8316</v>
      </c>
      <c r="R1052" t="s">
        <v>8317</v>
      </c>
      <c r="S1052" s="17">
        <f>(((J1052/60)/60)/24)+DATE(1970,1,1)+(-5/24)</f>
        <v>42231.588854166665</v>
      </c>
      <c r="T1052" s="17">
        <f>(((I1052/60)/60)/24)+DATE(1970,1,1)+(-5/24)</f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>E1053/D1053</f>
        <v>0</v>
      </c>
      <c r="P1053" t="e">
        <f>E1053/L1053</f>
        <v>#DIV/0!</v>
      </c>
      <c r="Q1053" s="13" t="s">
        <v>8316</v>
      </c>
      <c r="R1053" t="s">
        <v>8317</v>
      </c>
      <c r="S1053" s="17">
        <f>(((J1053/60)/60)/24)+DATE(1970,1,1)+(-5/24)</f>
        <v>41849.805844907409</v>
      </c>
      <c r="T1053" s="17">
        <f>(((I1053/60)/60)/24)+DATE(1970,1,1)+(-5/24)</f>
        <v>41877.805844907409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>E1054/D1054</f>
        <v>0</v>
      </c>
      <c r="P1054" t="e">
        <f>E1054/L1054</f>
        <v>#DIV/0!</v>
      </c>
      <c r="Q1054" s="13" t="s">
        <v>8313</v>
      </c>
      <c r="R1054" t="s">
        <v>8330</v>
      </c>
      <c r="S1054" s="17">
        <f>(((J1054/60)/60)/24)+DATE(1970,1,1)+(-5/24)</f>
        <v>42483.589062499996</v>
      </c>
      <c r="T1054" s="17">
        <f>(((I1054/60)/60)/24)+DATE(1970,1,1)+(-5/24)</f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>E1055/D1055</f>
        <v>0.01</v>
      </c>
      <c r="P1055">
        <f>E1055/L1055</f>
        <v>15</v>
      </c>
      <c r="Q1055" s="13" t="s">
        <v>8316</v>
      </c>
      <c r="R1055" t="s">
        <v>8329</v>
      </c>
      <c r="S1055" s="17">
        <f>(((J1055/60)/60)/24)+DATE(1970,1,1)+(-5/24)</f>
        <v>42774.964490740742</v>
      </c>
      <c r="T1055" s="17">
        <f>(((I1055/60)/60)/24)+DATE(1970,1,1)+(-5/24)</f>
        <v>42799.964490740742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>E1056/D1056</f>
        <v>0</v>
      </c>
      <c r="P1056" t="e">
        <f>E1056/L1056</f>
        <v>#DIV/0!</v>
      </c>
      <c r="Q1056" s="13" t="s">
        <v>8319</v>
      </c>
      <c r="R1056" t="s">
        <v>8320</v>
      </c>
      <c r="S1056" s="17">
        <f>(((J1056/60)/60)/24)+DATE(1970,1,1)+(-5/24)</f>
        <v>41831.643506944441</v>
      </c>
      <c r="T1056" s="17">
        <f>(((I1056/60)/60)/24)+DATE(1970,1,1)+(-5/24)</f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>E1057/D1057</f>
        <v>0</v>
      </c>
      <c r="P1057" t="e">
        <f>E1057/L1057</f>
        <v>#DIV/0!</v>
      </c>
      <c r="Q1057" s="13" t="s">
        <v>8313</v>
      </c>
      <c r="R1057" t="s">
        <v>8335</v>
      </c>
      <c r="S1057" s="17">
        <f>(((J1057/60)/60)/24)+DATE(1970,1,1)+(-5/24)</f>
        <v>42406.784085648142</v>
      </c>
      <c r="T1057" s="17">
        <f>(((I1057/60)/60)/24)+DATE(1970,1,1)+(-5/24)</f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>E1058/D1058</f>
        <v>0</v>
      </c>
      <c r="P1058" t="e">
        <f>E1058/L1058</f>
        <v>#DIV/0!</v>
      </c>
      <c r="Q1058" s="13" t="s">
        <v>8319</v>
      </c>
      <c r="R1058" t="s">
        <v>8331</v>
      </c>
      <c r="S1058" s="17">
        <f>(((J1058/60)/60)/24)+DATE(1970,1,1)+(-5/24)</f>
        <v>42058.511307870365</v>
      </c>
      <c r="T1058" s="17">
        <f>(((I1058/60)/60)/24)+DATE(1970,1,1)+(-5/24)</f>
        <v>42118.469641203708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>E1059/D1059</f>
        <v>0</v>
      </c>
      <c r="P1059" t="e">
        <f>E1059/L1059</f>
        <v>#DIV/0!</v>
      </c>
      <c r="Q1059" s="13" t="s">
        <v>8309</v>
      </c>
      <c r="R1059" t="s">
        <v>8310</v>
      </c>
      <c r="S1059" s="17">
        <f>(((J1059/60)/60)/24)+DATE(1970,1,1)+(-5/24)</f>
        <v>42678.662997685176</v>
      </c>
      <c r="T1059" s="17">
        <f>(((I1059/60)/60)/24)+DATE(1970,1,1)+(-5/24)</f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>E1060/D1060</f>
        <v>0</v>
      </c>
      <c r="P1060" t="e">
        <f>E1060/L1060</f>
        <v>#DIV/0!</v>
      </c>
      <c r="Q1060" s="13" t="s">
        <v>8313</v>
      </c>
      <c r="R1060" t="s">
        <v>8314</v>
      </c>
      <c r="S1060" s="17">
        <f>(((J1060/60)/60)/24)+DATE(1970,1,1)+(-5/24)</f>
        <v>42047.692627314813</v>
      </c>
      <c r="T1060" s="17">
        <f>(((I1060/60)/60)/24)+DATE(1970,1,1)+(-5/24)</f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>E1061/D1061</f>
        <v>0</v>
      </c>
      <c r="P1061" t="e">
        <f>E1061/L1061</f>
        <v>#DIV/0!</v>
      </c>
      <c r="Q1061" s="13" t="s">
        <v>8316</v>
      </c>
      <c r="R1061" t="s">
        <v>8317</v>
      </c>
      <c r="S1061" s="17">
        <f>(((J1061/60)/60)/24)+DATE(1970,1,1)+(-5/24)</f>
        <v>42046.581666666665</v>
      </c>
      <c r="T1061" s="17">
        <f>(((I1061/60)/60)/24)+DATE(1970,1,1)+(-5/24)</f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>E1062/D1062</f>
        <v>0.01</v>
      </c>
      <c r="P1062">
        <f>E1062/L1062</f>
        <v>50</v>
      </c>
      <c r="Q1062" s="13" t="s">
        <v>8316</v>
      </c>
      <c r="R1062" t="s">
        <v>8337</v>
      </c>
      <c r="S1062" s="17">
        <f>(((J1062/60)/60)/24)+DATE(1970,1,1)+(-5/24)</f>
        <v>42079.704780092587</v>
      </c>
      <c r="T1062" s="17">
        <f>(((I1062/60)/60)/24)+DATE(1970,1,1)+(-5/24)</f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>E1063/D1063</f>
        <v>0</v>
      </c>
      <c r="P1063" t="e">
        <f>E1063/L1063</f>
        <v>#DIV/0!</v>
      </c>
      <c r="Q1063" s="13" t="s">
        <v>8313</v>
      </c>
      <c r="R1063" t="s">
        <v>8335</v>
      </c>
      <c r="S1063" s="17">
        <f>(((J1063/60)/60)/24)+DATE(1970,1,1)+(-5/24)</f>
        <v>42432.068379629629</v>
      </c>
      <c r="T1063" s="17">
        <f>(((I1063/60)/60)/24)+DATE(1970,1,1)+(-5/24)</f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>E1064/D1064</f>
        <v>0.95477386934673369</v>
      </c>
      <c r="P1064">
        <f>E1064/L1064</f>
        <v>47.5</v>
      </c>
      <c r="Q1064" s="13" t="s">
        <v>8313</v>
      </c>
      <c r="R1064" t="s">
        <v>8321</v>
      </c>
      <c r="S1064" s="17">
        <f>(((J1064/60)/60)/24)+DATE(1970,1,1)+(-5/24)</f>
        <v>42556.598854166667</v>
      </c>
      <c r="T1064" s="17">
        <f>(((I1064/60)/60)/24)+DATE(1970,1,1)+(-5/24)</f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>E1065/D1065</f>
        <v>0</v>
      </c>
      <c r="P1065" t="e">
        <f>E1065/L1065</f>
        <v>#DIV/0!</v>
      </c>
      <c r="Q1065" s="13" t="s">
        <v>8319</v>
      </c>
      <c r="R1065" t="s">
        <v>8320</v>
      </c>
      <c r="S1065" s="17">
        <f>(((J1065/60)/60)/24)+DATE(1970,1,1)+(-5/24)</f>
        <v>42582.822476851848</v>
      </c>
      <c r="T1065" s="17">
        <f>(((I1065/60)/60)/24)+DATE(1970,1,1)+(-5/24)</f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>E1066/D1066</f>
        <v>8.9744444444444446E-2</v>
      </c>
      <c r="P1066">
        <f>E1066/L1066</f>
        <v>65.666666666666671</v>
      </c>
      <c r="Q1066" s="13" t="s">
        <v>8319</v>
      </c>
      <c r="R1066" t="s">
        <v>8331</v>
      </c>
      <c r="S1066" s="17">
        <f>(((J1066/60)/60)/24)+DATE(1970,1,1)+(-5/24)</f>
        <v>41417.019710648143</v>
      </c>
      <c r="T1066" s="17">
        <f>(((I1066/60)/60)/24)+DATE(1970,1,1)+(-5/24)</f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>E1067/D1067</f>
        <v>2.7E-2</v>
      </c>
      <c r="P1067">
        <f>E1067/L1067</f>
        <v>16.2</v>
      </c>
      <c r="Q1067" s="13" t="s">
        <v>8316</v>
      </c>
      <c r="R1067" t="s">
        <v>8317</v>
      </c>
      <c r="S1067" s="17">
        <f>(((J1067/60)/60)/24)+DATE(1970,1,1)+(-5/24)</f>
        <v>41661.172708333332</v>
      </c>
      <c r="T1067" s="17">
        <f>(((I1067/60)/60)/24)+DATE(1970,1,1)+(-5/24)</f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>E1068/D1068</f>
        <v>3.3673333333333333E-2</v>
      </c>
      <c r="P1068">
        <f>E1068/L1068</f>
        <v>34.128378378378379</v>
      </c>
      <c r="Q1068" s="13" t="s">
        <v>8319</v>
      </c>
      <c r="R1068" t="s">
        <v>8331</v>
      </c>
      <c r="S1068" s="17">
        <f>(((J1068/60)/60)/24)+DATE(1970,1,1)+(-5/24)</f>
        <v>41445.754421296297</v>
      </c>
      <c r="T1068" s="17">
        <f>(((I1068/60)/60)/24)+DATE(1970,1,1)+(-5/24)</f>
        <v>41490.754421296297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>E1069/D1069</f>
        <v>0.26</v>
      </c>
      <c r="P1069">
        <f>E1069/L1069</f>
        <v>13</v>
      </c>
      <c r="Q1069" s="13" t="s">
        <v>8313</v>
      </c>
      <c r="R1069" t="s">
        <v>8330</v>
      </c>
      <c r="S1069" s="17">
        <f>(((J1069/60)/60)/24)+DATE(1970,1,1)+(-5/24)</f>
        <v>41599.647349537037</v>
      </c>
      <c r="T1069" s="17">
        <f>(((I1069/60)/60)/24)+DATE(1970,1,1)+(-5/24)</f>
        <v>41629.647349537037</v>
      </c>
    </row>
    <row r="1070" spans="1:20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>E1070/D1070</f>
        <v>1.5E-3</v>
      </c>
      <c r="P1070">
        <f>E1070/L1070</f>
        <v>11.25</v>
      </c>
      <c r="Q1070" s="13" t="s">
        <v>8316</v>
      </c>
      <c r="R1070" t="s">
        <v>8317</v>
      </c>
      <c r="S1070" s="17">
        <f>(((J1070/60)/60)/24)+DATE(1970,1,1)+(-5/24)</f>
        <v>42440.162777777768</v>
      </c>
      <c r="T1070" s="17">
        <f>(((I1070/60)/60)/24)+DATE(1970,1,1)+(-5/24)</f>
        <v>42470.121111111112</v>
      </c>
    </row>
    <row r="1071" spans="1:20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>E1071/D1071</f>
        <v>0.38636363636363635</v>
      </c>
      <c r="P1071">
        <f>E1071/L1071</f>
        <v>40.476190476190474</v>
      </c>
      <c r="Q1071" s="13" t="s">
        <v>8316</v>
      </c>
      <c r="R1071" t="s">
        <v>8317</v>
      </c>
      <c r="S1071" s="17">
        <f>(((J1071/60)/60)/24)+DATE(1970,1,1)+(-5/24)</f>
        <v>41572.021516203698</v>
      </c>
      <c r="T1071" s="17">
        <f>(((I1071/60)/60)/24)+DATE(1970,1,1)+(-5/24)</f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>E1072/D1072</f>
        <v>7.0000000000000001E-3</v>
      </c>
      <c r="P1072">
        <f>E1072/L1072</f>
        <v>35</v>
      </c>
      <c r="Q1072" s="13" t="s">
        <v>8316</v>
      </c>
      <c r="R1072" t="s">
        <v>8329</v>
      </c>
      <c r="S1072" s="17">
        <f>(((J1072/60)/60)/24)+DATE(1970,1,1)+(-5/24)</f>
        <v>41162.803495370368</v>
      </c>
      <c r="T1072" s="17">
        <f>(((I1072/60)/60)/24)+DATE(1970,1,1)+(-5/24)</f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>E1073/D1073</f>
        <v>0</v>
      </c>
      <c r="P1073" t="e">
        <f>E1073/L1073</f>
        <v>#DIV/0!</v>
      </c>
      <c r="Q1073" s="13" t="s">
        <v>8313</v>
      </c>
      <c r="R1073" t="s">
        <v>8321</v>
      </c>
      <c r="S1073" s="17">
        <f>(((J1073/60)/60)/24)+DATE(1970,1,1)+(-5/24)</f>
        <v>42295.545057870368</v>
      </c>
      <c r="T1073" s="17">
        <f>(((I1073/60)/60)/24)+DATE(1970,1,1)+(-5/24)</f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>E1074/D1074</f>
        <v>6.8000000000000005E-4</v>
      </c>
      <c r="P1074">
        <f>E1074/L1074</f>
        <v>12.75</v>
      </c>
      <c r="Q1074" s="13" t="s">
        <v>8313</v>
      </c>
      <c r="R1074" t="s">
        <v>8330</v>
      </c>
      <c r="S1074" s="17">
        <f>(((J1074/60)/60)/24)+DATE(1970,1,1)+(-5/24)</f>
        <v>41645.623807870368</v>
      </c>
      <c r="T1074" s="17">
        <f>(((I1074/60)/60)/24)+DATE(1970,1,1)+(-5/24)</f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>E1075/D1075</f>
        <v>1.3333333333333334E-2</v>
      </c>
      <c r="P1075">
        <f>E1075/L1075</f>
        <v>10</v>
      </c>
      <c r="Q1075" s="13" t="s">
        <v>8316</v>
      </c>
      <c r="R1075" t="s">
        <v>8317</v>
      </c>
      <c r="S1075" s="17">
        <f>(((J1075/60)/60)/24)+DATE(1970,1,1)+(-5/24)</f>
        <v>40802.756261574068</v>
      </c>
      <c r="T1075" s="17">
        <f>(((I1075/60)/60)/24)+DATE(1970,1,1)+(-5/24)</f>
        <v>40832.756261574068</v>
      </c>
    </row>
    <row r="1076" spans="1:20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>E1076/D1076</f>
        <v>6.3092592592592589E-2</v>
      </c>
      <c r="P1076">
        <f>E1076/L1076</f>
        <v>113.56666666666666</v>
      </c>
      <c r="Q1076" s="13" t="s">
        <v>8316</v>
      </c>
      <c r="R1076" t="s">
        <v>8317</v>
      </c>
      <c r="S1076" s="17">
        <f>(((J1076/60)/60)/24)+DATE(1970,1,1)+(-5/24)</f>
        <v>41612.964641203704</v>
      </c>
      <c r="T1076" s="17">
        <f>(((I1076/60)/60)/24)+DATE(1970,1,1)+(-5/24)</f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>E1077/D1077</f>
        <v>4.4999999999999998E-2</v>
      </c>
      <c r="P1077">
        <f>E1077/L1077</f>
        <v>15</v>
      </c>
      <c r="Q1077" s="13" t="s">
        <v>8311</v>
      </c>
      <c r="R1077" t="s">
        <v>8312</v>
      </c>
      <c r="S1077" s="17">
        <f>(((J1077/60)/60)/24)+DATE(1970,1,1)+(-5/24)</f>
        <v>41005.695787037032</v>
      </c>
      <c r="T1077" s="17">
        <f>(((I1077/60)/60)/24)+DATE(1970,1,1)+(-5/24)</f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>E1078/D1078</f>
        <v>0.62765333333333329</v>
      </c>
      <c r="P1078">
        <f>E1078/L1078</f>
        <v>48.281025641025643</v>
      </c>
      <c r="Q1078" s="13" t="s">
        <v>8319</v>
      </c>
      <c r="R1078" t="s">
        <v>8331</v>
      </c>
      <c r="S1078" s="17">
        <f>(((J1078/60)/60)/24)+DATE(1970,1,1)+(-5/24)</f>
        <v>41838.169560185182</v>
      </c>
      <c r="T1078" s="17">
        <f>(((I1078/60)/60)/24)+DATE(1970,1,1)+(-5/24)</f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>E1079/D1079</f>
        <v>0.29376000000000002</v>
      </c>
      <c r="P1079">
        <f>E1079/L1079</f>
        <v>43.976047904191617</v>
      </c>
      <c r="Q1079" s="13" t="s">
        <v>8319</v>
      </c>
      <c r="R1079" t="s">
        <v>8331</v>
      </c>
      <c r="S1079" s="17">
        <f>(((J1079/60)/60)/24)+DATE(1970,1,1)+(-5/24)</f>
        <v>42352.958460648144</v>
      </c>
      <c r="T1079" s="17">
        <f>(((I1079/60)/60)/24)+DATE(1970,1,1)+(-5/24)</f>
        <v>42382.958460648144</v>
      </c>
    </row>
    <row r="1080" spans="1:20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>E1080/D1080</f>
        <v>7.4999999999999997E-2</v>
      </c>
      <c r="P1080">
        <f>E1080/L1080</f>
        <v>9</v>
      </c>
      <c r="Q1080" s="13" t="s">
        <v>8316</v>
      </c>
      <c r="R1080" t="s">
        <v>8329</v>
      </c>
      <c r="S1080" s="17">
        <f>(((J1080/60)/60)/24)+DATE(1970,1,1)+(-5/24)</f>
        <v>40700.987511574072</v>
      </c>
      <c r="T1080" s="17">
        <f>(((I1080/60)/60)/24)+DATE(1970,1,1)+(-5/24)</f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>E1081/D1081</f>
        <v>2.6076923076923077E-2</v>
      </c>
      <c r="P1081">
        <f>E1081/L1081</f>
        <v>37.666666666666664</v>
      </c>
      <c r="Q1081" s="13" t="s">
        <v>8316</v>
      </c>
      <c r="R1081" t="s">
        <v>8317</v>
      </c>
      <c r="S1081" s="17">
        <f>(((J1081/60)/60)/24)+DATE(1970,1,1)+(-5/24)</f>
        <v>42479.35805555556</v>
      </c>
      <c r="T1081" s="17">
        <f>(((I1081/60)/60)/24)+DATE(1970,1,1)+(-5/24)</f>
        <v>42504.35805555556</v>
      </c>
    </row>
    <row r="1082" spans="1:20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>E1082/D1082</f>
        <v>9.1050000000000006E-2</v>
      </c>
      <c r="P1082">
        <f>E1082/L1082</f>
        <v>18.581632653061224</v>
      </c>
      <c r="Q1082" s="13" t="s">
        <v>8316</v>
      </c>
      <c r="R1082" t="s">
        <v>8317</v>
      </c>
      <c r="S1082" s="17">
        <f>(((J1082/60)/60)/24)+DATE(1970,1,1)+(-5/24)</f>
        <v>41739.929780092592</v>
      </c>
      <c r="T1082" s="17">
        <f>(((I1082/60)/60)/24)+DATE(1970,1,1)+(-5/24)</f>
        <v>41769.929780092592</v>
      </c>
    </row>
    <row r="1083" spans="1:20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>E1083/D1083</f>
        <v>1.7647058823529413E-4</v>
      </c>
      <c r="P1083">
        <f>E1083/L1083</f>
        <v>3</v>
      </c>
      <c r="Q1083" s="13" t="s">
        <v>8309</v>
      </c>
      <c r="R1083" t="s">
        <v>8315</v>
      </c>
      <c r="S1083" s="17">
        <f>(((J1083/60)/60)/24)+DATE(1970,1,1)+(-5/24)</f>
        <v>42002.718657407408</v>
      </c>
      <c r="T1083" s="17">
        <f>(((I1083/60)/60)/24)+DATE(1970,1,1)+(-5/24)</f>
        <v>42032.718657407408</v>
      </c>
    </row>
    <row r="1084" spans="1:20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>E1084/D1084</f>
        <v>5.5999999999999999E-3</v>
      </c>
      <c r="P1084">
        <f>E1084/L1084</f>
        <v>18.666666666666668</v>
      </c>
      <c r="Q1084" s="13" t="s">
        <v>8313</v>
      </c>
      <c r="R1084" t="s">
        <v>8326</v>
      </c>
      <c r="S1084" s="17">
        <f>(((J1084/60)/60)/24)+DATE(1970,1,1)+(-5/24)</f>
        <v>41101.697777777779</v>
      </c>
      <c r="T1084" s="17">
        <f>(((I1084/60)/60)/24)+DATE(1970,1,1)+(-5/24)</f>
        <v>41131.697777777779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>E1085/D1085</f>
        <v>8.2000000000000007E-3</v>
      </c>
      <c r="P1085">
        <f>E1085/L1085</f>
        <v>410</v>
      </c>
      <c r="Q1085" s="13" t="s">
        <v>8316</v>
      </c>
      <c r="R1085" t="s">
        <v>8317</v>
      </c>
      <c r="S1085" s="17">
        <f>(((J1085/60)/60)/24)+DATE(1970,1,1)+(-5/24)</f>
        <v>41793.451192129629</v>
      </c>
      <c r="T1085" s="17">
        <f>(((I1085/60)/60)/24)+DATE(1970,1,1)+(-5/24)</f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>E1086/D1086</f>
        <v>0</v>
      </c>
      <c r="P1086" t="e">
        <f>E1086/L1086</f>
        <v>#DIV/0!</v>
      </c>
      <c r="Q1086" s="13" t="s">
        <v>8319</v>
      </c>
      <c r="R1086" t="s">
        <v>8331</v>
      </c>
      <c r="S1086" s="17">
        <f>(((J1086/60)/60)/24)+DATE(1970,1,1)+(-5/24)</f>
        <v>41829.703749999993</v>
      </c>
      <c r="T1086" s="17">
        <f>(((I1086/60)/60)/24)+DATE(1970,1,1)+(-5/24)</f>
        <v>41859.703749999993</v>
      </c>
    </row>
    <row r="1087" spans="1:20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>E1087/D1087</f>
        <v>3.4200000000000001E-2</v>
      </c>
      <c r="P1087">
        <f>E1087/L1087</f>
        <v>114</v>
      </c>
      <c r="Q1087" s="13" t="s">
        <v>8316</v>
      </c>
      <c r="R1087" t="s">
        <v>8329</v>
      </c>
      <c r="S1087" s="17">
        <f>(((J1087/60)/60)/24)+DATE(1970,1,1)+(-5/24)</f>
        <v>42413.462673611109</v>
      </c>
      <c r="T1087" s="17">
        <f>(((I1087/60)/60)/24)+DATE(1970,1,1)+(-5/24)</f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>E1088/D1088</f>
        <v>8.3333333333333339E-4</v>
      </c>
      <c r="P1088">
        <f>E1088/L1088</f>
        <v>7.5</v>
      </c>
      <c r="Q1088" s="13" t="s">
        <v>8322</v>
      </c>
      <c r="R1088" t="s">
        <v>8323</v>
      </c>
      <c r="S1088" s="17">
        <f>(((J1088/60)/60)/24)+DATE(1970,1,1)+(-5/24)</f>
        <v>41845.658460648148</v>
      </c>
      <c r="T1088" s="17">
        <f>(((I1088/60)/60)/24)+DATE(1970,1,1)+(-5/24)</f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>E1089/D1089</f>
        <v>0</v>
      </c>
      <c r="P1089" t="e">
        <f>E1089/L1089</f>
        <v>#DIV/0!</v>
      </c>
      <c r="Q1089" s="13" t="s">
        <v>8313</v>
      </c>
      <c r="R1089" t="s">
        <v>8314</v>
      </c>
      <c r="S1089" s="17">
        <f>(((J1089/60)/60)/24)+DATE(1970,1,1)+(-5/24)</f>
        <v>41775.505636574075</v>
      </c>
      <c r="T1089" s="17">
        <f>(((I1089/60)/60)/24)+DATE(1970,1,1)+(-5/24)</f>
        <v>41805.505636574075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>E1090/D1090</f>
        <v>0.14182977777777778</v>
      </c>
      <c r="P1090">
        <f>E1090/L1090</f>
        <v>43.41727891156463</v>
      </c>
      <c r="Q1090" s="13" t="s">
        <v>8316</v>
      </c>
      <c r="R1090" t="s">
        <v>8317</v>
      </c>
      <c r="S1090" s="17">
        <f>(((J1090/60)/60)/24)+DATE(1970,1,1)+(-5/24)</f>
        <v>41723.591053240736</v>
      </c>
      <c r="T1090" s="17">
        <f>(((I1090/60)/60)/24)+DATE(1970,1,1)+(-5/24)</f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>E1091/D1091</f>
        <v>7.8266666666666665E-2</v>
      </c>
      <c r="P1091">
        <f>E1091/L1091</f>
        <v>23.959183673469386</v>
      </c>
      <c r="Q1091" s="13" t="s">
        <v>8316</v>
      </c>
      <c r="R1091" t="s">
        <v>8317</v>
      </c>
      <c r="S1091" s="17">
        <f>(((J1091/60)/60)/24)+DATE(1970,1,1)+(-5/24)</f>
        <v>42150.981192129628</v>
      </c>
      <c r="T1091" s="17">
        <f>(((I1091/60)/60)/24)+DATE(1970,1,1)+(-5/24)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>E1092/D1092</f>
        <v>3.8464497269020693E-4</v>
      </c>
      <c r="P1092">
        <f>E1092/L1092</f>
        <v>5</v>
      </c>
      <c r="Q1092" s="13" t="s">
        <v>8324</v>
      </c>
      <c r="R1092" t="s">
        <v>8325</v>
      </c>
      <c r="S1092" s="17">
        <f>(((J1092/60)/60)/24)+DATE(1970,1,1)+(-5/24)</f>
        <v>42122.977465277778</v>
      </c>
      <c r="T1092" s="17">
        <f>(((I1092/60)/60)/24)+DATE(1970,1,1)+(-5/24)</f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>E1093/D1093</f>
        <v>0.125</v>
      </c>
      <c r="P1093">
        <f>E1093/L1093</f>
        <v>12.5</v>
      </c>
      <c r="Q1093" s="13" t="s">
        <v>8319</v>
      </c>
      <c r="R1093" t="s">
        <v>8331</v>
      </c>
      <c r="S1093" s="17">
        <f>(((J1093/60)/60)/24)+DATE(1970,1,1)+(-5/24)</f>
        <v>42440.611944444441</v>
      </c>
      <c r="T1093" s="17">
        <f>(((I1093/60)/60)/24)+DATE(1970,1,1)+(-5/24)</f>
        <v>42470.57027777777</v>
      </c>
    </row>
    <row r="1094" spans="1:20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>E1094/D1094</f>
        <v>1.0500000000000001E-2</v>
      </c>
      <c r="P1094">
        <f>E1094/L1094</f>
        <v>3</v>
      </c>
      <c r="Q1094" s="13" t="s">
        <v>8316</v>
      </c>
      <c r="R1094" t="s">
        <v>8317</v>
      </c>
      <c r="S1094" s="17">
        <f>(((J1094/60)/60)/24)+DATE(1970,1,1)+(-5/24)</f>
        <v>41249.817569444444</v>
      </c>
      <c r="T1094" s="17">
        <f>(((I1094/60)/60)/24)+DATE(1970,1,1)+(-5/24)</f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>E1095/D1095</f>
        <v>0.14083333333333334</v>
      </c>
      <c r="P1095">
        <f>E1095/L1095</f>
        <v>10.5625</v>
      </c>
      <c r="Q1095" s="13" t="s">
        <v>8316</v>
      </c>
      <c r="R1095" t="s">
        <v>8317</v>
      </c>
      <c r="S1095" s="17">
        <f>(((J1095/60)/60)/24)+DATE(1970,1,1)+(-5/24)</f>
        <v>42396.765474537031</v>
      </c>
      <c r="T1095" s="17">
        <f>(((I1095/60)/60)/24)+DATE(1970,1,1)+(-5/24)</f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>E1096/D1096</f>
        <v>0.18300055555555556</v>
      </c>
      <c r="P1096">
        <f>E1096/L1096</f>
        <v>122.00037037037038</v>
      </c>
      <c r="Q1096" s="13" t="s">
        <v>8309</v>
      </c>
      <c r="R1096" t="s">
        <v>8318</v>
      </c>
      <c r="S1096" s="17">
        <f>(((J1096/60)/60)/24)+DATE(1970,1,1)+(-5/24)</f>
        <v>40795.505011574067</v>
      </c>
      <c r="T1096" s="17">
        <f>(((I1096/60)/60)/24)+DATE(1970,1,1)+(-5/24)</f>
        <v>40825.505011574067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>E1097/D1097</f>
        <v>5.0347999999999997E-2</v>
      </c>
      <c r="P1097">
        <f>E1097/L1097</f>
        <v>267.80851063829789</v>
      </c>
      <c r="Q1097" s="13" t="s">
        <v>8316</v>
      </c>
      <c r="R1097" t="s">
        <v>8317</v>
      </c>
      <c r="S1097" s="17">
        <f>(((J1097/60)/60)/24)+DATE(1970,1,1)+(-5/24)</f>
        <v>41486.328935185185</v>
      </c>
      <c r="T1097" s="17">
        <f>(((I1097/60)/60)/24)+DATE(1970,1,1)+(-5/24)</f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>E1098/D1098</f>
        <v>0.17933333333333334</v>
      </c>
      <c r="P1098">
        <f>E1098/L1098</f>
        <v>74.206896551724142</v>
      </c>
      <c r="Q1098" s="13" t="s">
        <v>8316</v>
      </c>
      <c r="R1098" t="s">
        <v>8317</v>
      </c>
      <c r="S1098" s="17">
        <f>(((J1098/60)/60)/24)+DATE(1970,1,1)+(-5/24)</f>
        <v>41885.309652777774</v>
      </c>
      <c r="T1098" s="17">
        <f>(((I1098/60)/60)/24)+DATE(1970,1,1)+(-5/24)</f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>E1099/D1099</f>
        <v>4.6999999999999999E-4</v>
      </c>
      <c r="P1099">
        <f>E1099/L1099</f>
        <v>6.7142857142857144</v>
      </c>
      <c r="Q1099" s="13" t="s">
        <v>8309</v>
      </c>
      <c r="R1099" t="s">
        <v>8315</v>
      </c>
      <c r="S1099" s="17">
        <f>(((J1099/60)/60)/24)+DATE(1970,1,1)+(-5/24)</f>
        <v>41660.584224537037</v>
      </c>
      <c r="T1099" s="17">
        <f>(((I1099/60)/60)/24)+DATE(1970,1,1)+(-5/24)</f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>E1100/D1100</f>
        <v>7.2120000000000004E-2</v>
      </c>
      <c r="P1100">
        <f>E1100/L1100</f>
        <v>81.954545454545453</v>
      </c>
      <c r="Q1100" s="13" t="s">
        <v>8316</v>
      </c>
      <c r="R1100" t="s">
        <v>8317</v>
      </c>
      <c r="S1100" s="17">
        <f>(((J1100/60)/60)/24)+DATE(1970,1,1)+(-5/24)</f>
        <v>41712.554340277777</v>
      </c>
      <c r="T1100" s="17">
        <f>(((I1100/60)/60)/24)+DATE(1970,1,1)+(-5/24)</f>
        <v>41742.554340277777</v>
      </c>
    </row>
    <row r="1101" spans="1:20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>E1101/D1101</f>
        <v>5.0000000000000001E-3</v>
      </c>
      <c r="P1101">
        <f>E1101/L1101</f>
        <v>25</v>
      </c>
      <c r="Q1101" s="13" t="s">
        <v>8319</v>
      </c>
      <c r="R1101" t="s">
        <v>8331</v>
      </c>
      <c r="S1101" s="17">
        <f>(((J1101/60)/60)/24)+DATE(1970,1,1)+(-5/24)</f>
        <v>42107.628101851849</v>
      </c>
      <c r="T1101" s="17">
        <f>(((I1101/60)/60)/24)+DATE(1970,1,1)+(-5/24)</f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>E1102/D1102</f>
        <v>2.5000000000000001E-2</v>
      </c>
      <c r="P1102">
        <f>E1102/L1102</f>
        <v>10</v>
      </c>
      <c r="Q1102" s="13" t="s">
        <v>8313</v>
      </c>
      <c r="R1102" t="s">
        <v>8314</v>
      </c>
      <c r="S1102" s="17">
        <f>(((J1102/60)/60)/24)+DATE(1970,1,1)+(-5/24)</f>
        <v>42383.902442129627</v>
      </c>
      <c r="T1102" s="17">
        <f>(((I1102/60)/60)/24)+DATE(1970,1,1)+(-5/24)</f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>E1103/D1103</f>
        <v>4.0999999999999999E-4</v>
      </c>
      <c r="P1103">
        <f>E1103/L1103</f>
        <v>6.833333333333333</v>
      </c>
      <c r="Q1103" s="13" t="s">
        <v>8319</v>
      </c>
      <c r="R1103" t="s">
        <v>8331</v>
      </c>
      <c r="S1103" s="17">
        <f>(((J1103/60)/60)/24)+DATE(1970,1,1)+(-5/24)</f>
        <v>42538.564097222225</v>
      </c>
      <c r="T1103" s="17">
        <f>(((I1103/60)/60)/24)+DATE(1970,1,1)+(-5/24)</f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>E1104/D1104</f>
        <v>5.3124999999999999E-2</v>
      </c>
      <c r="P1104">
        <f>E1104/L1104</f>
        <v>17.708333333333332</v>
      </c>
      <c r="Q1104" s="13" t="s">
        <v>8324</v>
      </c>
      <c r="R1104" t="s">
        <v>8325</v>
      </c>
      <c r="S1104" s="17">
        <f>(((J1104/60)/60)/24)+DATE(1970,1,1)+(-5/24)</f>
        <v>41576.837094907409</v>
      </c>
      <c r="T1104" s="17">
        <f>(((I1104/60)/60)/24)+DATE(1970,1,1)+(-5/24)</f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>E1105/D1105</f>
        <v>1.6199999999999999E-2</v>
      </c>
      <c r="P1105">
        <f>E1105/L1105</f>
        <v>16.2</v>
      </c>
      <c r="Q1105" s="13" t="s">
        <v>8313</v>
      </c>
      <c r="R1105" t="s">
        <v>8314</v>
      </c>
      <c r="S1105" s="17">
        <f>(((J1105/60)/60)/24)+DATE(1970,1,1)+(-5/24)</f>
        <v>42479.013773148145</v>
      </c>
      <c r="T1105" s="17">
        <f>(((I1105/60)/60)/24)+DATE(1970,1,1)+(-5/24)</f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>E1106/D1106</f>
        <v>4.9516666666666667E-2</v>
      </c>
      <c r="P1106">
        <f>E1106/L1106</f>
        <v>80.297297297297291</v>
      </c>
      <c r="Q1106" s="13" t="s">
        <v>8319</v>
      </c>
      <c r="R1106" t="s">
        <v>8331</v>
      </c>
      <c r="S1106" s="17">
        <f>(((J1106/60)/60)/24)+DATE(1970,1,1)+(-5/24)</f>
        <v>41771.201631944445</v>
      </c>
      <c r="T1106" s="17">
        <f>(((I1106/60)/60)/24)+DATE(1970,1,1)+(-5/24)</f>
        <v>41801.201631944445</v>
      </c>
    </row>
    <row r="1107" spans="1:20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>E1107/D1107</f>
        <v>1.5900000000000001E-3</v>
      </c>
      <c r="P1107">
        <f>E1107/L1107</f>
        <v>71.55</v>
      </c>
      <c r="Q1107" s="13" t="s">
        <v>8313</v>
      </c>
      <c r="R1107" t="s">
        <v>8326</v>
      </c>
      <c r="S1107" s="17">
        <f>(((J1107/60)/60)/24)+DATE(1970,1,1)+(-5/24)</f>
        <v>41691.927395833329</v>
      </c>
      <c r="T1107" s="17">
        <f>(((I1107/60)/60)/24)+DATE(1970,1,1)+(-5/24)</f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>E1108/D1108</f>
        <v>0.41249999999999998</v>
      </c>
      <c r="P1108">
        <f>E1108/L1108</f>
        <v>23.571428571428573</v>
      </c>
      <c r="Q1108" s="13" t="s">
        <v>8319</v>
      </c>
      <c r="R1108" t="s">
        <v>8333</v>
      </c>
      <c r="S1108" s="17">
        <f>(((J1108/60)/60)/24)+DATE(1970,1,1)+(-5/24)</f>
        <v>40973.532118055555</v>
      </c>
      <c r="T1108" s="17">
        <f>(((I1108/60)/60)/24)+DATE(1970,1,1)+(-5/24)</f>
        <v>41003.490451388883</v>
      </c>
    </row>
    <row r="1109" spans="1:20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>E1109/D1109</f>
        <v>0</v>
      </c>
      <c r="P1109" t="e">
        <f>E1109/L1109</f>
        <v>#DIV/0!</v>
      </c>
      <c r="Q1109" s="13" t="s">
        <v>8313</v>
      </c>
      <c r="R1109" t="s">
        <v>8335</v>
      </c>
      <c r="S1109" s="17">
        <f>(((J1109/60)/60)/24)+DATE(1970,1,1)+(-5/24)</f>
        <v>41813.653055555551</v>
      </c>
      <c r="T1109" s="17">
        <f>(((I1109/60)/60)/24)+DATE(1970,1,1)+(-5/24)</f>
        <v>41843.653055555551</v>
      </c>
    </row>
    <row r="1110" spans="1:20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>E1110/D1110</f>
        <v>2.93E-2</v>
      </c>
      <c r="P1110">
        <f>E1110/L1110</f>
        <v>34.88095238095238</v>
      </c>
      <c r="Q1110" s="13" t="s">
        <v>8316</v>
      </c>
      <c r="R1110" t="s">
        <v>8317</v>
      </c>
      <c r="S1110" s="17">
        <f>(((J1110/60)/60)/24)+DATE(1970,1,1)+(-5/24)</f>
        <v>40952.42864583333</v>
      </c>
      <c r="T1110" s="17">
        <f>(((I1110/60)/60)/24)+DATE(1970,1,1)+(-5/24)</f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>E1111/D1111</f>
        <v>4.4999999999999997E-3</v>
      </c>
      <c r="P1111">
        <f>E1111/L1111</f>
        <v>15</v>
      </c>
      <c r="Q1111" s="13" t="s">
        <v>8322</v>
      </c>
      <c r="R1111" t="s">
        <v>8332</v>
      </c>
      <c r="S1111" s="17">
        <f>(((J1111/60)/60)/24)+DATE(1970,1,1)+(-5/24)</f>
        <v>42662.543865740743</v>
      </c>
      <c r="T1111" s="17">
        <f>(((I1111/60)/60)/24)+DATE(1970,1,1)+(-5/24)</f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>E1112/D1112</f>
        <v>5.1000000000000004E-3</v>
      </c>
      <c r="P1112">
        <f>E1112/L1112</f>
        <v>23.181818181818183</v>
      </c>
      <c r="Q1112" s="13" t="s">
        <v>8322</v>
      </c>
      <c r="R1112" t="s">
        <v>8332</v>
      </c>
      <c r="S1112" s="17">
        <f>(((J1112/60)/60)/24)+DATE(1970,1,1)+(-5/24)</f>
        <v>41220.72479166666</v>
      </c>
      <c r="T1112" s="17">
        <f>(((I1112/60)/60)/24)+DATE(1970,1,1)+(-5/24)</f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>E1113/D1113</f>
        <v>4.0000000000000002E-4</v>
      </c>
      <c r="P1113">
        <f>E1113/L1113</f>
        <v>1</v>
      </c>
      <c r="Q1113" s="13" t="s">
        <v>8313</v>
      </c>
      <c r="R1113" t="s">
        <v>8321</v>
      </c>
      <c r="S1113" s="17">
        <f>(((J1113/60)/60)/24)+DATE(1970,1,1)+(-5/24)</f>
        <v>42346.995254629634</v>
      </c>
      <c r="T1113" s="17">
        <f>(((I1113/60)/60)/24)+DATE(1970,1,1)+(-5/24)</f>
        <v>42376.995254629634</v>
      </c>
    </row>
    <row r="1114" spans="1:20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>E1114/D1114</f>
        <v>0.35537409090909089</v>
      </c>
      <c r="P1114">
        <f>E1114/L1114</f>
        <v>100.23371794871794</v>
      </c>
      <c r="Q1114" s="13" t="s">
        <v>8313</v>
      </c>
      <c r="R1114" t="s">
        <v>8314</v>
      </c>
      <c r="S1114" s="17">
        <f>(((J1114/60)/60)/24)+DATE(1970,1,1)+(-5/24)</f>
        <v>41963.551053240742</v>
      </c>
      <c r="T1114" s="17">
        <f>(((I1114/60)/60)/24)+DATE(1970,1,1)+(-5/24)</f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>E1115/D1115</f>
        <v>5.0000000000000001E-3</v>
      </c>
      <c r="P1115">
        <f>E1115/L1115</f>
        <v>5</v>
      </c>
      <c r="Q1115" s="13" t="s">
        <v>8319</v>
      </c>
      <c r="R1115" t="s">
        <v>8331</v>
      </c>
      <c r="S1115" s="17">
        <f>(((J1115/60)/60)/24)+DATE(1970,1,1)+(-5/24)</f>
        <v>41835.768749999996</v>
      </c>
      <c r="T1115" s="17">
        <f>(((I1115/60)/60)/24)+DATE(1970,1,1)+(-5/24)</f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>E1116/D1116</f>
        <v>1.6666666666666668E-3</v>
      </c>
      <c r="P1116">
        <f>E1116/L1116</f>
        <v>3.3333333333333335</v>
      </c>
      <c r="Q1116" s="13" t="s">
        <v>8313</v>
      </c>
      <c r="R1116" t="s">
        <v>8314</v>
      </c>
      <c r="S1116" s="17">
        <f>(((J1116/60)/60)/24)+DATE(1970,1,1)+(-5/24)</f>
        <v>41526.13758101852</v>
      </c>
      <c r="T1116" s="17">
        <f>(((I1116/60)/60)/24)+DATE(1970,1,1)+(-5/24)</f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>E1117/D1117</f>
        <v>1.325E-3</v>
      </c>
      <c r="P1117">
        <f>E1117/L1117</f>
        <v>13.25</v>
      </c>
      <c r="Q1117" s="13" t="s">
        <v>8316</v>
      </c>
      <c r="R1117" t="s">
        <v>8317</v>
      </c>
      <c r="S1117" s="17">
        <f>(((J1117/60)/60)/24)+DATE(1970,1,1)+(-5/24)</f>
        <v>42429.487210648142</v>
      </c>
      <c r="T1117" s="17">
        <f>(((I1117/60)/60)/24)+DATE(1970,1,1)+(-5/24)</f>
        <v>42459.445543981477</v>
      </c>
    </row>
    <row r="1118" spans="1:20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>E1118/D1118</f>
        <v>3.5704000000000004E-4</v>
      </c>
      <c r="P1118">
        <f>E1118/L1118</f>
        <v>17.852</v>
      </c>
      <c r="Q1118" s="13" t="s">
        <v>8313</v>
      </c>
      <c r="R1118" t="s">
        <v>8326</v>
      </c>
      <c r="S1118" s="17">
        <f>(((J1118/60)/60)/24)+DATE(1970,1,1)+(-5/24)</f>
        <v>41009.638981481476</v>
      </c>
      <c r="T1118" s="17">
        <f>(((I1118/60)/60)/24)+DATE(1970,1,1)+(-5/24)</f>
        <v>41069.638981481476</v>
      </c>
    </row>
    <row r="1119" spans="1:20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>E1119/D1119</f>
        <v>8.3000000000000004E-2</v>
      </c>
      <c r="P1119">
        <f>E1119/L1119</f>
        <v>10.375</v>
      </c>
      <c r="Q1119" s="13" t="s">
        <v>8324</v>
      </c>
      <c r="R1119" t="s">
        <v>8325</v>
      </c>
      <c r="S1119" s="17">
        <f>(((J1119/60)/60)/24)+DATE(1970,1,1)+(-5/24)</f>
        <v>42333.390196759261</v>
      </c>
      <c r="T1119" s="17">
        <f>(((I1119/60)/60)/24)+DATE(1970,1,1)+(-5/24)</f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>E1120/D1120</f>
        <v>2.4222222222222221E-2</v>
      </c>
      <c r="P1120">
        <f>E1120/L1120</f>
        <v>36.333333333333336</v>
      </c>
      <c r="Q1120" s="13" t="s">
        <v>8319</v>
      </c>
      <c r="R1120" t="s">
        <v>8331</v>
      </c>
      <c r="S1120" s="17">
        <f>(((J1120/60)/60)/24)+DATE(1970,1,1)+(-5/24)</f>
        <v>41703.958090277774</v>
      </c>
      <c r="T1120" s="17">
        <f>(((I1120/60)/60)/24)+DATE(1970,1,1)+(-5/24)</f>
        <v>41733.91642361111</v>
      </c>
    </row>
    <row r="1121" spans="1:20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>E1121/D1121</f>
        <v>2.3809523809523812E-3</v>
      </c>
      <c r="P1121">
        <f>E1121/L1121</f>
        <v>5</v>
      </c>
      <c r="Q1121" s="13" t="s">
        <v>8324</v>
      </c>
      <c r="R1121" t="s">
        <v>8325</v>
      </c>
      <c r="S1121" s="17">
        <f>(((J1121/60)/60)/24)+DATE(1970,1,1)+(-5/24)</f>
        <v>41722.584074074075</v>
      </c>
      <c r="T1121" s="17">
        <f>(((I1121/60)/60)/24)+DATE(1970,1,1)+(-5/24)</f>
        <v>41735.584074074075</v>
      </c>
    </row>
    <row r="1122" spans="1:20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>E1122/D1122</f>
        <v>0</v>
      </c>
      <c r="P1122" t="e">
        <f>E1122/L1122</f>
        <v>#DIV/0!</v>
      </c>
      <c r="Q1122" s="13" t="s">
        <v>8319</v>
      </c>
      <c r="R1122" t="s">
        <v>8331</v>
      </c>
      <c r="S1122" s="17">
        <f>(((J1122/60)/60)/24)+DATE(1970,1,1)+(-5/24)</f>
        <v>40799.664351851847</v>
      </c>
      <c r="T1122" s="17">
        <f>(((I1122/60)/60)/24)+DATE(1970,1,1)+(-5/24)</f>
        <v>40844.664351851847</v>
      </c>
    </row>
    <row r="1123" spans="1:20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>E1123/D1123</f>
        <v>1.16E-4</v>
      </c>
      <c r="P1123">
        <f>E1123/L1123</f>
        <v>5.8</v>
      </c>
      <c r="Q1123" s="13" t="s">
        <v>8322</v>
      </c>
      <c r="R1123" t="s">
        <v>8323</v>
      </c>
      <c r="S1123" s="17">
        <f>(((J1123/60)/60)/24)+DATE(1970,1,1)+(-5/24)</f>
        <v>42412.72587962963</v>
      </c>
      <c r="T1123" s="17">
        <f>(((I1123/60)/60)/24)+DATE(1970,1,1)+(-5/24)</f>
        <v>42442.684212962959</v>
      </c>
    </row>
    <row r="1124" spans="1:20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>E1124/D1124</f>
        <v>0</v>
      </c>
      <c r="P1124" t="e">
        <f>E1124/L1124</f>
        <v>#DIV/0!</v>
      </c>
      <c r="Q1124" s="13" t="s">
        <v>8313</v>
      </c>
      <c r="R1124" t="s">
        <v>8335</v>
      </c>
      <c r="S1124" s="17">
        <f>(((J1124/60)/60)/24)+DATE(1970,1,1)+(-5/24)</f>
        <v>41410.495659722219</v>
      </c>
      <c r="T1124" s="17">
        <f>(((I1124/60)/60)/24)+DATE(1970,1,1)+(-5/24)</f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>E1125/D1125</f>
        <v>2.2000000000000001E-3</v>
      </c>
      <c r="P1125">
        <f>E1125/L1125</f>
        <v>3.6666666666666665</v>
      </c>
      <c r="Q1125" s="13" t="s">
        <v>8316</v>
      </c>
      <c r="R1125" t="s">
        <v>8317</v>
      </c>
      <c r="S1125" s="17">
        <f>(((J1125/60)/60)/24)+DATE(1970,1,1)+(-5/24)</f>
        <v>41718.315370370365</v>
      </c>
      <c r="T1125" s="17">
        <f>(((I1125/60)/60)/24)+DATE(1970,1,1)+(-5/24)</f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>E1126/D1126</f>
        <v>4.7222222222222223E-3</v>
      </c>
      <c r="P1126">
        <f>E1126/L1126</f>
        <v>60.714285714285715</v>
      </c>
      <c r="Q1126" s="13" t="s">
        <v>8316</v>
      </c>
      <c r="R1126" t="s">
        <v>8317</v>
      </c>
      <c r="S1126" s="17">
        <f>(((J1126/60)/60)/24)+DATE(1970,1,1)+(-5/24)</f>
        <v>42094.458923611113</v>
      </c>
      <c r="T1126" s="17">
        <f>(((I1126/60)/60)/24)+DATE(1970,1,1)+(-5/24)</f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>E1127/D1127</f>
        <v>0</v>
      </c>
      <c r="P1127" t="e">
        <f>E1127/L1127</f>
        <v>#DIV/0!</v>
      </c>
      <c r="Q1127" s="13" t="s">
        <v>8313</v>
      </c>
      <c r="R1127" t="s">
        <v>8330</v>
      </c>
      <c r="S1127" s="17">
        <f>(((J1127/60)/60)/24)+DATE(1970,1,1)+(-5/24)</f>
        <v>42212.415856481479</v>
      </c>
      <c r="T1127" s="17">
        <f>(((I1127/60)/60)/24)+DATE(1970,1,1)+(-5/24)</f>
        <v>42272.415856481479</v>
      </c>
    </row>
    <row r="1128" spans="1:20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>E1128/D1128</f>
        <v>5.0000000000000001E-3</v>
      </c>
      <c r="P1128">
        <f>E1128/L1128</f>
        <v>5</v>
      </c>
      <c r="Q1128" s="13" t="s">
        <v>8316</v>
      </c>
      <c r="R1128" t="s">
        <v>8317</v>
      </c>
      <c r="S1128" s="17">
        <f>(((J1128/60)/60)/24)+DATE(1970,1,1)+(-5/24)</f>
        <v>42535.11914351851</v>
      </c>
      <c r="T1128" s="17">
        <f>(((I1128/60)/60)/24)+DATE(1970,1,1)+(-5/24)</f>
        <v>42565.11914351851</v>
      </c>
    </row>
    <row r="1129" spans="1:20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>E1129/D1129</f>
        <v>1.6714285714285713E-2</v>
      </c>
      <c r="P1129">
        <f>E1129/L1129</f>
        <v>25.434782608695652</v>
      </c>
      <c r="Q1129" s="13" t="s">
        <v>8319</v>
      </c>
      <c r="R1129" t="s">
        <v>8331</v>
      </c>
      <c r="S1129" s="17">
        <f>(((J1129/60)/60)/24)+DATE(1970,1,1)+(-5/24)</f>
        <v>41926.645833333328</v>
      </c>
      <c r="T1129" s="17">
        <f>(((I1129/60)/60)/24)+DATE(1970,1,1)+(-5/24)</f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>E1130/D1130</f>
        <v>1E-3</v>
      </c>
      <c r="P1130">
        <f>E1130/L1130</f>
        <v>1</v>
      </c>
      <c r="Q1130" s="13" t="s">
        <v>8313</v>
      </c>
      <c r="R1130" t="s">
        <v>8330</v>
      </c>
      <c r="S1130" s="17">
        <f>(((J1130/60)/60)/24)+DATE(1970,1,1)+(-5/24)</f>
        <v>41828.441168981481</v>
      </c>
      <c r="T1130" s="17">
        <f>(((I1130/60)/60)/24)+DATE(1970,1,1)+(-5/24)</f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>E1131/D1131</f>
        <v>1.0499999999999999E-3</v>
      </c>
      <c r="P1131">
        <f>E1131/L1131</f>
        <v>10.5</v>
      </c>
      <c r="Q1131" s="13" t="s">
        <v>8322</v>
      </c>
      <c r="R1131" t="s">
        <v>8332</v>
      </c>
      <c r="S1131" s="17">
        <f>(((J1131/60)/60)/24)+DATE(1970,1,1)+(-5/24)</f>
        <v>42496.056631944441</v>
      </c>
      <c r="T1131" s="17">
        <f>(((I1131/60)/60)/24)+DATE(1970,1,1)+(-5/24)</f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>E1132/D1132</f>
        <v>2.2000000000000001E-3</v>
      </c>
      <c r="P1132">
        <f>E1132/L1132</f>
        <v>3.6666666666666665</v>
      </c>
      <c r="Q1132" s="13" t="s">
        <v>8319</v>
      </c>
      <c r="R1132" t="s">
        <v>8331</v>
      </c>
      <c r="S1132" s="17">
        <f>(((J1132/60)/60)/24)+DATE(1970,1,1)+(-5/24)</f>
        <v>41908.788194444445</v>
      </c>
      <c r="T1132" s="17">
        <f>(((I1132/60)/60)/24)+DATE(1970,1,1)+(-5/24)</f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>E1133/D1133</f>
        <v>0</v>
      </c>
      <c r="P1133" t="e">
        <f>E1133/L1133</f>
        <v>#DIV/0!</v>
      </c>
      <c r="Q1133" s="13" t="s">
        <v>8316</v>
      </c>
      <c r="R1133" t="s">
        <v>8317</v>
      </c>
      <c r="S1133" s="17">
        <f>(((J1133/60)/60)/24)+DATE(1970,1,1)+(-5/24)</f>
        <v>42332.699861111112</v>
      </c>
      <c r="T1133" s="17">
        <f>(((I1133/60)/60)/24)+DATE(1970,1,1)+(-5/24)</f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>E1134/D1134</f>
        <v>0.14380000000000001</v>
      </c>
      <c r="P1134">
        <f>E1134/L1134</f>
        <v>110.61538461538461</v>
      </c>
      <c r="Q1134" s="13" t="s">
        <v>8316</v>
      </c>
      <c r="R1134" t="s">
        <v>8317</v>
      </c>
      <c r="S1134" s="17">
        <f>(((J1134/60)/60)/24)+DATE(1970,1,1)+(-5/24)</f>
        <v>42705.907071759262</v>
      </c>
      <c r="T1134" s="17">
        <f>(((I1134/60)/60)/24)+DATE(1970,1,1)+(-5/24)</f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>E1135/D1135</f>
        <v>6.6666666666666671E-3</v>
      </c>
      <c r="P1135">
        <f>E1135/L1135</f>
        <v>20</v>
      </c>
      <c r="Q1135" s="13" t="s">
        <v>8316</v>
      </c>
      <c r="R1135" t="s">
        <v>8317</v>
      </c>
      <c r="S1135" s="17">
        <f>(((J1135/60)/60)/24)+DATE(1970,1,1)+(-5/24)</f>
        <v>41821.198854166665</v>
      </c>
      <c r="T1135" s="17">
        <f>(((I1135/60)/60)/24)+DATE(1970,1,1)+(-5/24)</f>
        <v>41851.198854166665</v>
      </c>
    </row>
    <row r="1136" spans="1:20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>E1136/D1136</f>
        <v>4.0000000000000003E-5</v>
      </c>
      <c r="P1136">
        <f>E1136/L1136</f>
        <v>1</v>
      </c>
      <c r="Q1136" s="13" t="s">
        <v>8316</v>
      </c>
      <c r="R1136" t="s">
        <v>8337</v>
      </c>
      <c r="S1136" s="17">
        <f>(((J1136/60)/60)/24)+DATE(1970,1,1)+(-5/24)</f>
        <v>41958.07671296296</v>
      </c>
      <c r="T1136" s="17">
        <f>(((I1136/60)/60)/24)+DATE(1970,1,1)+(-5/24)</f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>E1137/D1137</f>
        <v>0.05</v>
      </c>
      <c r="P1137">
        <f>E1137/L1137</f>
        <v>50</v>
      </c>
      <c r="Q1137" s="13" t="s">
        <v>8319</v>
      </c>
      <c r="R1137" t="s">
        <v>8320</v>
      </c>
      <c r="S1137" s="17">
        <f>(((J1137/60)/60)/24)+DATE(1970,1,1)+(-5/24)</f>
        <v>42558.781180555547</v>
      </c>
      <c r="T1137" s="17">
        <f>(((I1137/60)/60)/24)+DATE(1970,1,1)+(-5/24)</f>
        <v>42588.781180555547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>E1138/D1138</f>
        <v>6.4439140811455853E-2</v>
      </c>
      <c r="P1138">
        <f>E1138/L1138</f>
        <v>45</v>
      </c>
      <c r="Q1138" s="13" t="s">
        <v>8313</v>
      </c>
      <c r="R1138" t="s">
        <v>8314</v>
      </c>
      <c r="S1138" s="17">
        <f>(((J1138/60)/60)/24)+DATE(1970,1,1)+(-5/24)</f>
        <v>42327.463298611103</v>
      </c>
      <c r="T1138" s="17">
        <f>(((I1138/60)/60)/24)+DATE(1970,1,1)+(-5/24)</f>
        <v>42357.463298611103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>E1139/D1139</f>
        <v>0.39500000000000002</v>
      </c>
      <c r="P1139">
        <f>E1139/L1139</f>
        <v>253.2051282051282</v>
      </c>
      <c r="Q1139" s="13" t="s">
        <v>8316</v>
      </c>
      <c r="R1139" t="s">
        <v>8317</v>
      </c>
      <c r="S1139" s="17">
        <f>(((J1139/60)/60)/24)+DATE(1970,1,1)+(-5/24)</f>
        <v>42453.611354166664</v>
      </c>
      <c r="T1139" s="17">
        <f>(((I1139/60)/60)/24)+DATE(1970,1,1)+(-5/24)</f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>E1140/D1140</f>
        <v>3.5714285714285713E-3</v>
      </c>
      <c r="P1140">
        <f>E1140/L1140</f>
        <v>31.25</v>
      </c>
      <c r="Q1140" s="13" t="s">
        <v>8324</v>
      </c>
      <c r="R1140" t="s">
        <v>8325</v>
      </c>
      <c r="S1140" s="17">
        <f>(((J1140/60)/60)/24)+DATE(1970,1,1)+(-5/24)</f>
        <v>42736.698275462964</v>
      </c>
      <c r="T1140" s="17">
        <f>(((I1140/60)/60)/24)+DATE(1970,1,1)+(-5/24)</f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>E1141/D1141</f>
        <v>6.2500000000000001E-4</v>
      </c>
      <c r="P1141">
        <f>E1141/L1141</f>
        <v>5</v>
      </c>
      <c r="Q1141" s="13" t="s">
        <v>8313</v>
      </c>
      <c r="R1141" t="s">
        <v>8321</v>
      </c>
      <c r="S1141" s="17">
        <f>(((J1141/60)/60)/24)+DATE(1970,1,1)+(-5/24)</f>
        <v>41975.139189814807</v>
      </c>
      <c r="T1141" s="17">
        <f>(((I1141/60)/60)/24)+DATE(1970,1,1)+(-5/24)</f>
        <v>42005.139189814807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>E1142/D1142</f>
        <v>0</v>
      </c>
      <c r="P1142" t="e">
        <f>E1142/L1142</f>
        <v>#DIV/0!</v>
      </c>
      <c r="Q1142" s="13" t="s">
        <v>8313</v>
      </c>
      <c r="R1142" t="s">
        <v>8314</v>
      </c>
      <c r="S1142" s="17">
        <f>(((J1142/60)/60)/24)+DATE(1970,1,1)+(-5/24)</f>
        <v>42192.253715277773</v>
      </c>
      <c r="T1142" s="17">
        <f>(((I1142/60)/60)/24)+DATE(1970,1,1)+(-5/24)</f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>E1143/D1143</f>
        <v>0</v>
      </c>
      <c r="P1143" t="e">
        <f>E1143/L1143</f>
        <v>#DIV/0!</v>
      </c>
      <c r="Q1143" s="13" t="s">
        <v>8324</v>
      </c>
      <c r="R1143" t="s">
        <v>8325</v>
      </c>
      <c r="S1143" s="17">
        <f>(((J1143/60)/60)/24)+DATE(1970,1,1)+(-5/24)</f>
        <v>42164.491319444445</v>
      </c>
      <c r="T1143" s="17">
        <f>(((I1143/60)/60)/24)+DATE(1970,1,1)+(-5/24)</f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>E1144/D1144</f>
        <v>0</v>
      </c>
      <c r="P1144" t="e">
        <f>E1144/L1144</f>
        <v>#DIV/0!</v>
      </c>
      <c r="Q1144" s="13" t="s">
        <v>8316</v>
      </c>
      <c r="R1144" t="s">
        <v>8317</v>
      </c>
      <c r="S1144" s="17">
        <f>(((J1144/60)/60)/24)+DATE(1970,1,1)+(-5/24)</f>
        <v>42021.797766203708</v>
      </c>
      <c r="T1144" s="17">
        <f>(((I1144/60)/60)/24)+DATE(1970,1,1)+(-5/24)</f>
        <v>42051.797766203708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>E1145/D1145</f>
        <v>4.1333333333333335E-3</v>
      </c>
      <c r="P1145">
        <f>E1145/L1145</f>
        <v>23.25</v>
      </c>
      <c r="Q1145" s="13" t="s">
        <v>8313</v>
      </c>
      <c r="R1145" t="s">
        <v>8330</v>
      </c>
      <c r="S1145" s="17">
        <f>(((J1145/60)/60)/24)+DATE(1970,1,1)+(-5/24)</f>
        <v>42324.985254629624</v>
      </c>
      <c r="T1145" s="17">
        <f>(((I1145/60)/60)/24)+DATE(1970,1,1)+(-5/24)</f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>E1146/D1146</f>
        <v>0</v>
      </c>
      <c r="P1146" t="e">
        <f>E1146/L1146</f>
        <v>#DIV/0!</v>
      </c>
      <c r="Q1146" s="13" t="s">
        <v>8316</v>
      </c>
      <c r="R1146" t="s">
        <v>8317</v>
      </c>
      <c r="S1146" s="17">
        <f>(((J1146/60)/60)/24)+DATE(1970,1,1)+(-5/24)</f>
        <v>42092.973611111105</v>
      </c>
      <c r="T1146" s="17">
        <f>(((I1146/60)/60)/24)+DATE(1970,1,1)+(-5/24)</f>
        <v>42122.973611111105</v>
      </c>
    </row>
    <row r="1147" spans="1:20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>E1147/D1147</f>
        <v>1.25E-3</v>
      </c>
      <c r="P1147">
        <f>E1147/L1147</f>
        <v>100</v>
      </c>
      <c r="Q1147" s="13" t="s">
        <v>8309</v>
      </c>
      <c r="R1147" t="s">
        <v>8310</v>
      </c>
      <c r="S1147" s="17">
        <f>(((J1147/60)/60)/24)+DATE(1970,1,1)+(-5/24)</f>
        <v>41854.539259259262</v>
      </c>
      <c r="T1147" s="17">
        <f>(((I1147/60)/60)/24)+DATE(1970,1,1)+(-5/24)</f>
        <v>41914.539259259262</v>
      </c>
    </row>
    <row r="1148" spans="1:20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>E1148/D1148</f>
        <v>8.8333333333333333E-2</v>
      </c>
      <c r="P1148">
        <f>E1148/L1148</f>
        <v>44.166666666666664</v>
      </c>
      <c r="Q1148" s="13" t="s">
        <v>8322</v>
      </c>
      <c r="R1148" t="s">
        <v>8332</v>
      </c>
      <c r="S1148" s="17">
        <f>(((J1148/60)/60)/24)+DATE(1970,1,1)+(-5/24)</f>
        <v>41723.745057870365</v>
      </c>
      <c r="T1148" s="17">
        <f>(((I1148/60)/60)/24)+DATE(1970,1,1)+(-5/24)</f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>E1149/D1149</f>
        <v>0</v>
      </c>
      <c r="P1149" t="e">
        <f>E1149/L1149</f>
        <v>#DIV/0!</v>
      </c>
      <c r="Q1149" s="13" t="s">
        <v>8313</v>
      </c>
      <c r="R1149" t="s">
        <v>8314</v>
      </c>
      <c r="S1149" s="17">
        <f>(((J1149/60)/60)/24)+DATE(1970,1,1)+(-5/24)</f>
        <v>41871.763692129629</v>
      </c>
      <c r="T1149" s="17">
        <f>(((I1149/60)/60)/24)+DATE(1970,1,1)+(-5/24)</f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>E1150/D1150</f>
        <v>4.8666666666666667E-3</v>
      </c>
      <c r="P1150">
        <f>E1150/L1150</f>
        <v>24.333333333333332</v>
      </c>
      <c r="Q1150" s="13" t="s">
        <v>8313</v>
      </c>
      <c r="R1150" t="s">
        <v>8330</v>
      </c>
      <c r="S1150" s="17">
        <f>(((J1150/60)/60)/24)+DATE(1970,1,1)+(-5/24)</f>
        <v>42674.962743055548</v>
      </c>
      <c r="T1150" s="17">
        <f>(((I1150/60)/60)/24)+DATE(1970,1,1)+(-5/24)</f>
        <v>42705.00440972222</v>
      </c>
    </row>
    <row r="1151" spans="1:20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>E1151/D1151</f>
        <v>1.5E-3</v>
      </c>
      <c r="P1151">
        <f>E1151/L1151</f>
        <v>37.5</v>
      </c>
      <c r="Q1151" s="13" t="s">
        <v>8313</v>
      </c>
      <c r="R1151" t="s">
        <v>8314</v>
      </c>
      <c r="S1151" s="17">
        <f>(((J1151/60)/60)/24)+DATE(1970,1,1)+(-5/24)</f>
        <v>42507.501921296294</v>
      </c>
      <c r="T1151" s="17">
        <f>(((I1151/60)/60)/24)+DATE(1970,1,1)+(-5/24)</f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>E1152/D1152</f>
        <v>0.1008</v>
      </c>
      <c r="P1152">
        <f>E1152/L1152</f>
        <v>42</v>
      </c>
      <c r="Q1152" s="13" t="s">
        <v>8313</v>
      </c>
      <c r="R1152" t="s">
        <v>8330</v>
      </c>
      <c r="S1152" s="17">
        <f>(((J1152/60)/60)/24)+DATE(1970,1,1)+(-5/24)</f>
        <v>42317.74623842592</v>
      </c>
      <c r="T1152" s="17">
        <f>(((I1152/60)/60)/24)+DATE(1970,1,1)+(-5/24)</f>
        <v>42377.74623842592</v>
      </c>
    </row>
    <row r="1153" spans="1:20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>E1153/D1153</f>
        <v>0</v>
      </c>
      <c r="P1153" t="e">
        <f>E1153/L1153</f>
        <v>#DIV/0!</v>
      </c>
      <c r="Q1153" s="13" t="s">
        <v>8313</v>
      </c>
      <c r="R1153" t="s">
        <v>8335</v>
      </c>
      <c r="S1153" s="17">
        <f>(((J1153/60)/60)/24)+DATE(1970,1,1)+(-5/24)</f>
        <v>42223.894247685181</v>
      </c>
      <c r="T1153" s="17">
        <f>(((I1153/60)/60)/24)+DATE(1970,1,1)+(-5/24)</f>
        <v>42253.894247685181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>E1154/D1154</f>
        <v>5.6937500000000002E-2</v>
      </c>
      <c r="P1154">
        <f>E1154/L1154</f>
        <v>60.733333333333334</v>
      </c>
      <c r="Q1154" s="13" t="s">
        <v>8309</v>
      </c>
      <c r="R1154" t="s">
        <v>8336</v>
      </c>
      <c r="S1154" s="17">
        <f>(((J1154/60)/60)/24)+DATE(1970,1,1)+(-5/24)</f>
        <v>42109.501296296294</v>
      </c>
      <c r="T1154" s="17">
        <f>(((I1154/60)/60)/24)+DATE(1970,1,1)+(-5/24)</f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>E1155/D1155</f>
        <v>6.2500000000000003E-3</v>
      </c>
      <c r="P1155">
        <f>E1155/L1155</f>
        <v>50</v>
      </c>
      <c r="Q1155" s="13" t="s">
        <v>8316</v>
      </c>
      <c r="R1155" t="s">
        <v>8317</v>
      </c>
      <c r="S1155" s="17">
        <f>(((J1155/60)/60)/24)+DATE(1970,1,1)+(-5/24)</f>
        <v>42143.505844907406</v>
      </c>
      <c r="T1155" s="17">
        <f>(((I1155/60)/60)/24)+DATE(1970,1,1)+(-5/24)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>E1156/D1156</f>
        <v>6.5000000000000002E-2</v>
      </c>
      <c r="P1156">
        <f>E1156/L1156</f>
        <v>108.33333333333333</v>
      </c>
      <c r="Q1156" s="13" t="s">
        <v>8327</v>
      </c>
      <c r="R1156" t="s">
        <v>8328</v>
      </c>
      <c r="S1156" s="17">
        <f>(((J1156/60)/60)/24)+DATE(1970,1,1)+(-5/24)</f>
        <v>42222.900532407402</v>
      </c>
      <c r="T1156" s="17">
        <f>(((I1156/60)/60)/24)+DATE(1970,1,1)+(-5/24)</f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>E1157/D1157</f>
        <v>7.5199999999999998E-3</v>
      </c>
      <c r="P1157">
        <f>E1157/L1157</f>
        <v>23.5</v>
      </c>
      <c r="Q1157" s="13" t="s">
        <v>8316</v>
      </c>
      <c r="R1157" t="s">
        <v>8317</v>
      </c>
      <c r="S1157" s="17">
        <f>(((J1157/60)/60)/24)+DATE(1970,1,1)+(-5/24)</f>
        <v>41835.555648148147</v>
      </c>
      <c r="T1157" s="17">
        <f>(((I1157/60)/60)/24)+DATE(1970,1,1)+(-5/24)</f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>E1158/D1158</f>
        <v>0</v>
      </c>
      <c r="P1158" t="e">
        <f>E1158/L1158</f>
        <v>#DIV/0!</v>
      </c>
      <c r="Q1158" s="13" t="s">
        <v>8319</v>
      </c>
      <c r="R1158" t="s">
        <v>8320</v>
      </c>
      <c r="S1158" s="17">
        <f>(((J1158/60)/60)/24)+DATE(1970,1,1)+(-5/24)</f>
        <v>42028.862986111104</v>
      </c>
      <c r="T1158" s="17">
        <f>(((I1158/60)/60)/24)+DATE(1970,1,1)+(-5/24)</f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>E1159/D1159</f>
        <v>1.5100000000000001E-2</v>
      </c>
      <c r="P1159">
        <f>E1159/L1159</f>
        <v>50.333333333333336</v>
      </c>
      <c r="Q1159" s="13" t="s">
        <v>8316</v>
      </c>
      <c r="R1159" t="s">
        <v>8317</v>
      </c>
      <c r="S1159" s="17">
        <f>(((J1159/60)/60)/24)+DATE(1970,1,1)+(-5/24)</f>
        <v>41918.419907407406</v>
      </c>
      <c r="T1159" s="17">
        <f>(((I1159/60)/60)/24)+DATE(1970,1,1)+(-5/24)</f>
        <v>41978.461574074077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>E1160/D1160</f>
        <v>4.6666666666666671E-3</v>
      </c>
      <c r="P1160">
        <f>E1160/L1160</f>
        <v>11.666666666666666</v>
      </c>
      <c r="Q1160" s="13" t="s">
        <v>8324</v>
      </c>
      <c r="R1160" t="s">
        <v>8325</v>
      </c>
      <c r="S1160" s="17">
        <f>(((J1160/60)/60)/24)+DATE(1970,1,1)+(-5/24)</f>
        <v>41951.883425925924</v>
      </c>
      <c r="T1160" s="17">
        <f>(((I1160/60)/60)/24)+DATE(1970,1,1)+(-5/24)</f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>E1161/D1161</f>
        <v>0</v>
      </c>
      <c r="P1161" t="e">
        <f>E1161/L1161</f>
        <v>#DIV/0!</v>
      </c>
      <c r="Q1161" s="13" t="s">
        <v>8316</v>
      </c>
      <c r="R1161" t="s">
        <v>8317</v>
      </c>
      <c r="S1161" s="17">
        <f>(((J1161/60)/60)/24)+DATE(1970,1,1)+(-5/24)</f>
        <v>42154.518113425926</v>
      </c>
      <c r="T1161" s="17">
        <f>(((I1161/60)/60)/24)+DATE(1970,1,1)+(-5/24)</f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>E1162/D1162</f>
        <v>3.85E-2</v>
      </c>
      <c r="P1162">
        <f>E1162/L1162</f>
        <v>60.789473684210527</v>
      </c>
      <c r="Q1162" s="13" t="s">
        <v>8316</v>
      </c>
      <c r="R1162" t="s">
        <v>8329</v>
      </c>
      <c r="S1162" s="17">
        <f>(((J1162/60)/60)/24)+DATE(1970,1,1)+(-5/24)</f>
        <v>42060.946597222217</v>
      </c>
      <c r="T1162" s="17">
        <f>(((I1162/60)/60)/24)+DATE(1970,1,1)+(-5/24)</f>
        <v>42090.90493055556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>E1163/D1163</f>
        <v>0</v>
      </c>
      <c r="P1163" t="e">
        <f>E1163/L1163</f>
        <v>#DIV/0!</v>
      </c>
      <c r="Q1163" s="13" t="s">
        <v>8319</v>
      </c>
      <c r="R1163" t="s">
        <v>8331</v>
      </c>
      <c r="S1163" s="17">
        <f>(((J1163/60)/60)/24)+DATE(1970,1,1)+(-5/24)</f>
        <v>42122.421168981477</v>
      </c>
      <c r="T1163" s="17">
        <f>(((I1163/60)/60)/24)+DATE(1970,1,1)+(-5/24)</f>
        <v>42143.421168981477</v>
      </c>
    </row>
    <row r="1164" spans="1:20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>E1164/D1164</f>
        <v>5.8333333333333338E-4</v>
      </c>
      <c r="P1164">
        <f>E1164/L1164</f>
        <v>17.5</v>
      </c>
      <c r="Q1164" s="13" t="s">
        <v>8324</v>
      </c>
      <c r="R1164" t="s">
        <v>8325</v>
      </c>
      <c r="S1164" s="17">
        <f>(((J1164/60)/60)/24)+DATE(1970,1,1)+(-5/24)</f>
        <v>41876.475277777776</v>
      </c>
      <c r="T1164" s="17">
        <f>(((I1164/60)/60)/24)+DATE(1970,1,1)+(-5/24)</f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>E1165/D1165</f>
        <v>0</v>
      </c>
      <c r="P1165" t="e">
        <f>E1165/L1165</f>
        <v>#DIV/0!</v>
      </c>
      <c r="Q1165" s="13" t="s">
        <v>8313</v>
      </c>
      <c r="R1165" t="s">
        <v>8314</v>
      </c>
      <c r="S1165" s="17">
        <f>(((J1165/60)/60)/24)+DATE(1970,1,1)+(-5/24)</f>
        <v>41830.515277777777</v>
      </c>
      <c r="T1165" s="17">
        <f>(((I1165/60)/60)/24)+DATE(1970,1,1)+(-5/24)</f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>E1166/D1166</f>
        <v>0</v>
      </c>
      <c r="P1166" t="e">
        <f>E1166/L1166</f>
        <v>#DIV/0!</v>
      </c>
      <c r="Q1166" s="13" t="s">
        <v>8316</v>
      </c>
      <c r="R1166" t="s">
        <v>8329</v>
      </c>
      <c r="S1166" s="17">
        <f>(((J1166/60)/60)/24)+DATE(1970,1,1)+(-5/24)</f>
        <v>42509.51599537037</v>
      </c>
      <c r="T1166" s="17">
        <f>(((I1166/60)/60)/24)+DATE(1970,1,1)+(-5/24)</f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>E1167/D1167</f>
        <v>0.20705000000000001</v>
      </c>
      <c r="P1167">
        <f>E1167/L1167</f>
        <v>82.82</v>
      </c>
      <c r="Q1167" s="13" t="s">
        <v>8319</v>
      </c>
      <c r="R1167" t="s">
        <v>8331</v>
      </c>
      <c r="S1167" s="17">
        <f>(((J1167/60)/60)/24)+DATE(1970,1,1)+(-5/24)</f>
        <v>41792.006134259253</v>
      </c>
      <c r="T1167" s="17">
        <f>(((I1167/60)/60)/24)+DATE(1970,1,1)+(-5/24)</f>
        <v>41826.006134259253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>E1168/D1168</f>
        <v>0.19139999999999999</v>
      </c>
      <c r="P1168">
        <f>E1168/L1168</f>
        <v>358.875</v>
      </c>
      <c r="Q1168" s="13" t="s">
        <v>8309</v>
      </c>
      <c r="R1168" t="s">
        <v>8318</v>
      </c>
      <c r="S1168" s="17">
        <f>(((J1168/60)/60)/24)+DATE(1970,1,1)+(-5/24)</f>
        <v>42150.277106481481</v>
      </c>
      <c r="T1168" s="17">
        <f>(((I1168/60)/60)/24)+DATE(1970,1,1)+(-5/24)</f>
        <v>42180.958333333336</v>
      </c>
    </row>
    <row r="1169" spans="1:20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>E1169/D1169</f>
        <v>1.6316666666666667E-2</v>
      </c>
      <c r="P1169">
        <f>E1169/L1169</f>
        <v>61.1875</v>
      </c>
      <c r="Q1169" s="13" t="s">
        <v>8313</v>
      </c>
      <c r="R1169" t="s">
        <v>8330</v>
      </c>
      <c r="S1169" s="17">
        <f>(((J1169/60)/60)/24)+DATE(1970,1,1)+(-5/24)</f>
        <v>41863.526562499996</v>
      </c>
      <c r="T1169" s="17">
        <f>(((I1169/60)/60)/24)+DATE(1970,1,1)+(-5/24)</f>
        <v>41894.526562499996</v>
      </c>
    </row>
    <row r="1170" spans="1:20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>E1170/D1170</f>
        <v>5.6666666666666664E-2</v>
      </c>
      <c r="P1170">
        <f>E1170/L1170</f>
        <v>340</v>
      </c>
      <c r="Q1170" s="13" t="s">
        <v>8316</v>
      </c>
      <c r="R1170" t="s">
        <v>8337</v>
      </c>
      <c r="S1170" s="17">
        <f>(((J1170/60)/60)/24)+DATE(1970,1,1)+(-5/24)</f>
        <v>42604.845659722218</v>
      </c>
      <c r="T1170" s="17">
        <f>(((I1170/60)/60)/24)+DATE(1970,1,1)+(-5/24)</f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>E1171/D1171</f>
        <v>1.6999999999999999E-3</v>
      </c>
      <c r="P1171">
        <f>E1171/L1171</f>
        <v>5.666666666666667</v>
      </c>
      <c r="Q1171" s="13" t="s">
        <v>8313</v>
      </c>
      <c r="R1171" t="s">
        <v>8314</v>
      </c>
      <c r="S1171" s="17">
        <f>(((J1171/60)/60)/24)+DATE(1970,1,1)+(-5/24)</f>
        <v>42027.145405092589</v>
      </c>
      <c r="T1171" s="17">
        <f>(((I1171/60)/60)/24)+DATE(1970,1,1)+(-5/24)</f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>E1172/D1172</f>
        <v>4.0000000000000001E-3</v>
      </c>
      <c r="P1172">
        <f>E1172/L1172</f>
        <v>50</v>
      </c>
      <c r="Q1172" s="13" t="s">
        <v>8313</v>
      </c>
      <c r="R1172" t="s">
        <v>8321</v>
      </c>
      <c r="S1172" s="17">
        <f>(((J1172/60)/60)/24)+DATE(1970,1,1)+(-5/24)</f>
        <v>42124.684849537036</v>
      </c>
      <c r="T1172" s="17">
        <f>(((I1172/60)/60)/24)+DATE(1970,1,1)+(-5/24)</f>
        <v>42154.684849537036</v>
      </c>
    </row>
    <row r="1173" spans="1:20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>E1173/D1173</f>
        <v>1E-3</v>
      </c>
      <c r="P1173">
        <f>E1173/L1173</f>
        <v>25</v>
      </c>
      <c r="Q1173" s="13" t="s">
        <v>8316</v>
      </c>
      <c r="R1173" t="s">
        <v>8317</v>
      </c>
      <c r="S1173" s="17">
        <f>(((J1173/60)/60)/24)+DATE(1970,1,1)+(-5/24)</f>
        <v>41938.596377314811</v>
      </c>
      <c r="T1173" s="17">
        <f>(((I1173/60)/60)/24)+DATE(1970,1,1)+(-5/24)</f>
        <v>41956.638043981475</v>
      </c>
    </row>
    <row r="1174" spans="1:20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>E1174/D1174</f>
        <v>0</v>
      </c>
      <c r="P1174" t="e">
        <f>E1174/L1174</f>
        <v>#DIV/0!</v>
      </c>
      <c r="Q1174" s="13" t="s">
        <v>8316</v>
      </c>
      <c r="R1174" t="s">
        <v>8337</v>
      </c>
      <c r="S1174" s="17">
        <f>(((J1174/60)/60)/24)+DATE(1970,1,1)+(-5/24)</f>
        <v>41841.473981481482</v>
      </c>
      <c r="T1174" s="17">
        <f>(((I1174/60)/60)/24)+DATE(1970,1,1)+(-5/24)</f>
        <v>41871.473981481482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>E1175/D1175</f>
        <v>2.4000000000000001E-4</v>
      </c>
      <c r="P1175">
        <f>E1175/L1175</f>
        <v>30</v>
      </c>
      <c r="Q1175" s="13" t="s">
        <v>8327</v>
      </c>
      <c r="R1175" t="s">
        <v>8328</v>
      </c>
      <c r="S1175" s="17">
        <f>(((J1175/60)/60)/24)+DATE(1970,1,1)+(-5/24)</f>
        <v>42183.97751157407</v>
      </c>
      <c r="T1175" s="17">
        <f>(((I1175/60)/60)/24)+DATE(1970,1,1)+(-5/24)</f>
        <v>42218.97751157407</v>
      </c>
    </row>
    <row r="1176" spans="1:20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>E1176/D1176</f>
        <v>5.906666666666667E-2</v>
      </c>
      <c r="P1176">
        <f>E1176/L1176</f>
        <v>46.631578947368418</v>
      </c>
      <c r="Q1176" s="13" t="s">
        <v>8319</v>
      </c>
      <c r="R1176" t="s">
        <v>8331</v>
      </c>
      <c r="S1176" s="17">
        <f>(((J1176/60)/60)/24)+DATE(1970,1,1)+(-5/24)</f>
        <v>42468.633414351854</v>
      </c>
      <c r="T1176" s="17">
        <f>(((I1176/60)/60)/24)+DATE(1970,1,1)+(-5/24)</f>
        <v>42498.633414351854</v>
      </c>
    </row>
    <row r="1177" spans="1:20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>E1177/D1177</f>
        <v>2.9250000000000002E-2</v>
      </c>
      <c r="P1177">
        <f>E1177/L1177</f>
        <v>65</v>
      </c>
      <c r="Q1177" s="13" t="s">
        <v>8319</v>
      </c>
      <c r="R1177" t="s">
        <v>8331</v>
      </c>
      <c r="S1177" s="17">
        <f>(((J1177/60)/60)/24)+DATE(1970,1,1)+(-5/24)</f>
        <v>42170.520127314812</v>
      </c>
      <c r="T1177" s="17">
        <f>(((I1177/60)/60)/24)+DATE(1970,1,1)+(-5/24)</f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>E1178/D1178</f>
        <v>5.7142857142857142E-5</v>
      </c>
      <c r="P1178">
        <f>E1178/L1178</f>
        <v>10</v>
      </c>
      <c r="Q1178" s="13" t="s">
        <v>8319</v>
      </c>
      <c r="R1178" t="s">
        <v>8331</v>
      </c>
      <c r="S1178" s="17">
        <f>(((J1178/60)/60)/24)+DATE(1970,1,1)+(-5/24)</f>
        <v>42745.811319444438</v>
      </c>
      <c r="T1178" s="17">
        <f>(((I1178/60)/60)/24)+DATE(1970,1,1)+(-5/24)</f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>E1179/D1179</f>
        <v>0</v>
      </c>
      <c r="P1179" t="e">
        <f>E1179/L1179</f>
        <v>#DIV/0!</v>
      </c>
      <c r="Q1179" s="13" t="s">
        <v>8316</v>
      </c>
      <c r="R1179" t="s">
        <v>8317</v>
      </c>
      <c r="S1179" s="17">
        <f>(((J1179/60)/60)/24)+DATE(1970,1,1)+(-5/24)</f>
        <v>41897.452499999999</v>
      </c>
      <c r="T1179" s="17">
        <f>(((I1179/60)/60)/24)+DATE(1970,1,1)+(-5/24)</f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>E1180/D1180</f>
        <v>6.666666666666667E-5</v>
      </c>
      <c r="P1180">
        <f>E1180/L1180</f>
        <v>5</v>
      </c>
      <c r="Q1180" s="13" t="s">
        <v>8316</v>
      </c>
      <c r="R1180" t="s">
        <v>8317</v>
      </c>
      <c r="S1180" s="17">
        <f>(((J1180/60)/60)/24)+DATE(1970,1,1)+(-5/24)</f>
        <v>41837.69736111111</v>
      </c>
      <c r="T1180" s="17">
        <f>(((I1180/60)/60)/24)+DATE(1970,1,1)+(-5/24)</f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>E1181/D1181</f>
        <v>5.3333333333333337E-2</v>
      </c>
      <c r="P1181">
        <f>E1181/L1181</f>
        <v>640</v>
      </c>
      <c r="Q1181" s="13" t="s">
        <v>8309</v>
      </c>
      <c r="R1181" t="s">
        <v>8318</v>
      </c>
      <c r="S1181" s="17">
        <f>(((J1181/60)/60)/24)+DATE(1970,1,1)+(-5/24)</f>
        <v>42275.511886574073</v>
      </c>
      <c r="T1181" s="17">
        <f>(((I1181/60)/60)/24)+DATE(1970,1,1)+(-5/24)</f>
        <v>42305.511886574073</v>
      </c>
    </row>
    <row r="1182" spans="1:20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>E1182/D1182</f>
        <v>0.11749999999999999</v>
      </c>
      <c r="P1182">
        <f>E1182/L1182</f>
        <v>69.117647058823536</v>
      </c>
      <c r="Q1182" s="13" t="s">
        <v>8316</v>
      </c>
      <c r="R1182" t="s">
        <v>8317</v>
      </c>
      <c r="S1182" s="17">
        <f>(((J1182/60)/60)/24)+DATE(1970,1,1)+(-5/24)</f>
        <v>41781.598541666666</v>
      </c>
      <c r="T1182" s="17">
        <f>(((I1182/60)/60)/24)+DATE(1970,1,1)+(-5/24)</f>
        <v>41818.598541666666</v>
      </c>
    </row>
    <row r="1183" spans="1:20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>E1183/D1183</f>
        <v>8.0000000000000007E-5</v>
      </c>
      <c r="P1183">
        <f>E1183/L1183</f>
        <v>1.3333333333333333</v>
      </c>
      <c r="Q1183" s="13" t="s">
        <v>8319</v>
      </c>
      <c r="R1183" t="s">
        <v>8333</v>
      </c>
      <c r="S1183" s="17">
        <f>(((J1183/60)/60)/24)+DATE(1970,1,1)+(-5/24)</f>
        <v>42034.131030092591</v>
      </c>
      <c r="T1183" s="17">
        <f>(((I1183/60)/60)/24)+DATE(1970,1,1)+(-5/24)</f>
        <v>42064.131030092591</v>
      </c>
    </row>
    <row r="1184" spans="1:20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>E1184/D1184</f>
        <v>4.2000000000000003E-2</v>
      </c>
      <c r="P1184">
        <f>E1184/L1184</f>
        <v>10.5</v>
      </c>
      <c r="Q1184" s="13" t="s">
        <v>8316</v>
      </c>
      <c r="R1184" t="s">
        <v>8317</v>
      </c>
      <c r="S1184" s="17">
        <f>(((J1184/60)/60)/24)+DATE(1970,1,1)+(-5/24)</f>
        <v>42728.619074074071</v>
      </c>
      <c r="T1184" s="17">
        <f>(((I1184/60)/60)/24)+DATE(1970,1,1)+(-5/24)</f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>E1185/D1185</f>
        <v>0.04</v>
      </c>
      <c r="P1185">
        <f>E1185/L1185</f>
        <v>33.333333333333336</v>
      </c>
      <c r="Q1185" s="13" t="s">
        <v>8316</v>
      </c>
      <c r="R1185" t="s">
        <v>8329</v>
      </c>
      <c r="S1185" s="17">
        <f>(((J1185/60)/60)/24)+DATE(1970,1,1)+(-5/24)</f>
        <v>42656.653043981474</v>
      </c>
      <c r="T1185" s="17">
        <f>(((I1185/60)/60)/24)+DATE(1970,1,1)+(-5/24)</f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>E1186/D1186</f>
        <v>1.0493636363636363</v>
      </c>
      <c r="P1186">
        <f>E1186/L1186</f>
        <v>61.562666666666665</v>
      </c>
      <c r="Q1186" s="13" t="s">
        <v>8316</v>
      </c>
      <c r="R1186" t="s">
        <v>8317</v>
      </c>
      <c r="S1186" s="17">
        <f>(((J1186/60)/60)/24)+DATE(1970,1,1)+(-5/24)</f>
        <v>42741.391331018516</v>
      </c>
      <c r="T1186" s="17">
        <f>(((I1186/60)/60)/24)+DATE(1970,1,1)+(-5/24)</f>
        <v>42772.391331018516</v>
      </c>
    </row>
    <row r="1187" spans="1:20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>E1187/D1187</f>
        <v>1.0544</v>
      </c>
      <c r="P1187">
        <f>E1187/L1187</f>
        <v>118.73873873873873</v>
      </c>
      <c r="Q1187" s="13" t="s">
        <v>8313</v>
      </c>
      <c r="R1187" t="s">
        <v>8314</v>
      </c>
      <c r="S1187" s="17">
        <f>(((J1187/60)/60)/24)+DATE(1970,1,1)+(-5/24)</f>
        <v>42130.656817129631</v>
      </c>
      <c r="T1187" s="17">
        <f>(((I1187/60)/60)/24)+DATE(1970,1,1)+(-5/24)</f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>E1188/D1188</f>
        <v>1.0673333333333332</v>
      </c>
      <c r="P1188">
        <f>E1188/L1188</f>
        <v>65.081300813008127</v>
      </c>
      <c r="Q1188" s="13" t="s">
        <v>8313</v>
      </c>
      <c r="R1188" t="s">
        <v>8335</v>
      </c>
      <c r="S1188" s="17">
        <f>(((J1188/60)/60)/24)+DATE(1970,1,1)+(-5/24)</f>
        <v>42123.655034722215</v>
      </c>
      <c r="T1188" s="17">
        <f>(((I1188/60)/60)/24)+DATE(1970,1,1)+(-5/24)</f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>E1189/D1189</f>
        <v>1.0412571428571429</v>
      </c>
      <c r="P1189">
        <f>E1189/L1189</f>
        <v>130.15714285714284</v>
      </c>
      <c r="Q1189" s="13" t="s">
        <v>8316</v>
      </c>
      <c r="R1189" t="s">
        <v>8317</v>
      </c>
      <c r="S1189" s="17">
        <f>(((J1189/60)/60)/24)+DATE(1970,1,1)+(-5/24)</f>
        <v>42109.686608796292</v>
      </c>
      <c r="T1189" s="17">
        <f>(((I1189/60)/60)/24)+DATE(1970,1,1)+(-5/24)</f>
        <v>42141.541666666664</v>
      </c>
    </row>
    <row r="1190" spans="1:20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>E1190/D1190</f>
        <v>1.6054999999999999</v>
      </c>
      <c r="P1190">
        <f>E1190/L1190</f>
        <v>37.776470588235291</v>
      </c>
      <c r="Q1190" s="13" t="s">
        <v>8316</v>
      </c>
      <c r="R1190" t="s">
        <v>8317</v>
      </c>
      <c r="S1190" s="17">
        <f>(((J1190/60)/60)/24)+DATE(1970,1,1)+(-5/24)</f>
        <v>42711.492361111108</v>
      </c>
      <c r="T1190" s="17">
        <f>(((I1190/60)/60)/24)+DATE(1970,1,1)+(-5/24)</f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>E1191/D1191</f>
        <v>1.0777777777777777</v>
      </c>
      <c r="P1191">
        <f>E1191/L1191</f>
        <v>112.79069767441861</v>
      </c>
      <c r="Q1191" s="13" t="s">
        <v>8316</v>
      </c>
      <c r="R1191" t="s">
        <v>8317</v>
      </c>
      <c r="S1191" s="17">
        <f>(((J1191/60)/60)/24)+DATE(1970,1,1)+(-5/24)</f>
        <v>42529.770775462959</v>
      </c>
      <c r="T1191" s="17">
        <f>(((I1191/60)/60)/24)+DATE(1970,1,1)+(-5/24)</f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>E1192/D1192</f>
        <v>1.35</v>
      </c>
      <c r="P1192">
        <f>E1192/L1192</f>
        <v>51.92307692307692</v>
      </c>
      <c r="Q1192" s="13" t="s">
        <v>8316</v>
      </c>
      <c r="R1192" t="s">
        <v>8317</v>
      </c>
      <c r="S1192" s="17">
        <f>(((J1192/60)/60)/24)+DATE(1970,1,1)+(-5/24)</f>
        <v>41852.457465277774</v>
      </c>
      <c r="T1192" s="17">
        <f>(((I1192/60)/60)/24)+DATE(1970,1,1)+(-5/24)</f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>E1193/D1193</f>
        <v>1.0907407407407408</v>
      </c>
      <c r="P1193">
        <f>E1193/L1193</f>
        <v>89.242424242424249</v>
      </c>
      <c r="Q1193" s="13" t="s">
        <v>8313</v>
      </c>
      <c r="R1193" t="s">
        <v>8326</v>
      </c>
      <c r="S1193" s="17">
        <f>(((J1193/60)/60)/24)+DATE(1970,1,1)+(-5/24)</f>
        <v>42419.395370370366</v>
      </c>
      <c r="T1193" s="17">
        <f>(((I1193/60)/60)/24)+DATE(1970,1,1)+(-5/24)</f>
        <v>42449.353703703695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>E1194/D1194</f>
        <v>2.9</v>
      </c>
      <c r="P1194">
        <f>E1194/L1194</f>
        <v>19.333333333333332</v>
      </c>
      <c r="Q1194" s="13" t="s">
        <v>8316</v>
      </c>
      <c r="R1194" t="s">
        <v>8317</v>
      </c>
      <c r="S1194" s="17">
        <f>(((J1194/60)/60)/24)+DATE(1970,1,1)+(-5/24)</f>
        <v>42747.298356481479</v>
      </c>
      <c r="T1194" s="17">
        <f>(((I1194/60)/60)/24)+DATE(1970,1,1)+(-5/24)</f>
        <v>42777.298356481479</v>
      </c>
    </row>
    <row r="1195" spans="1:20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>E1195/D1195</f>
        <v>1.0395714285714286</v>
      </c>
      <c r="P1195">
        <f>E1195/L1195</f>
        <v>79.967032967032964</v>
      </c>
      <c r="Q1195" s="13" t="s">
        <v>8316</v>
      </c>
      <c r="R1195" t="s">
        <v>8317</v>
      </c>
      <c r="S1195" s="17">
        <f>(((J1195/60)/60)/24)+DATE(1970,1,1)+(-5/24)</f>
        <v>42409.567743055559</v>
      </c>
      <c r="T1195" s="17">
        <f>(((I1195/60)/60)/24)+DATE(1970,1,1)+(-5/24)</f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>E1196/D1196</f>
        <v>3.2223999999999999</v>
      </c>
      <c r="P1196">
        <f>E1196/L1196</f>
        <v>56.414565826330531</v>
      </c>
      <c r="Q1196" s="13" t="s">
        <v>8319</v>
      </c>
      <c r="R1196" t="s">
        <v>8333</v>
      </c>
      <c r="S1196" s="17">
        <f>(((J1196/60)/60)/24)+DATE(1970,1,1)+(-5/24)</f>
        <v>42072.27984953703</v>
      </c>
      <c r="T1196" s="17">
        <f>(((I1196/60)/60)/24)+DATE(1970,1,1)+(-5/24)</f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>E1197/D1197</f>
        <v>1.35</v>
      </c>
      <c r="P1197">
        <f>E1197/L1197</f>
        <v>79.411764705882348</v>
      </c>
      <c r="Q1197" s="13" t="s">
        <v>8316</v>
      </c>
      <c r="R1197" t="s">
        <v>8317</v>
      </c>
      <c r="S1197" s="17">
        <f>(((J1197/60)/60)/24)+DATE(1970,1,1)+(-5/24)</f>
        <v>42298.139502314814</v>
      </c>
      <c r="T1197" s="17">
        <f>(((I1197/60)/60)/24)+DATE(1970,1,1)+(-5/24)</f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>E1198/D1198</f>
        <v>2.6991034482758622</v>
      </c>
      <c r="P1198">
        <f>E1198/L1198</f>
        <v>76.439453125</v>
      </c>
      <c r="Q1198" s="13" t="s">
        <v>8316</v>
      </c>
      <c r="R1198" t="s">
        <v>8317</v>
      </c>
      <c r="S1198" s="17">
        <f>(((J1198/60)/60)/24)+DATE(1970,1,1)+(-5/24)</f>
        <v>42326.610405092586</v>
      </c>
      <c r="T1198" s="17">
        <f>(((I1198/60)/60)/24)+DATE(1970,1,1)+(-5/24)</f>
        <v>42356.610405092586</v>
      </c>
    </row>
    <row r="1199" spans="1:20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>E1199/D1199</f>
        <v>2.5329333333333333</v>
      </c>
      <c r="P1199">
        <f>E1199/L1199</f>
        <v>121</v>
      </c>
      <c r="Q1199" s="13" t="s">
        <v>8316</v>
      </c>
      <c r="R1199" t="s">
        <v>8317</v>
      </c>
      <c r="S1199" s="17">
        <f>(((J1199/60)/60)/24)+DATE(1970,1,1)+(-5/24)</f>
        <v>42503.456412037034</v>
      </c>
      <c r="T1199" s="17">
        <f>(((I1199/60)/60)/24)+DATE(1970,1,1)+(-5/24)</f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>E1200/D1200</f>
        <v>2.6059999999999999</v>
      </c>
      <c r="P1200">
        <f>E1200/L1200</f>
        <v>54.616766467065865</v>
      </c>
      <c r="Q1200" s="13" t="s">
        <v>8313</v>
      </c>
      <c r="R1200" t="s">
        <v>8314</v>
      </c>
      <c r="S1200" s="17">
        <f>(((J1200/60)/60)/24)+DATE(1970,1,1)+(-5/24)</f>
        <v>42333.410717592589</v>
      </c>
      <c r="T1200" s="17">
        <f>(((I1200/60)/60)/24)+DATE(1970,1,1)+(-5/24)</f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>E1201/D1201</f>
        <v>1.0131677953348381</v>
      </c>
      <c r="P1201">
        <f>E1201/L1201</f>
        <v>299.22222222222223</v>
      </c>
      <c r="Q1201" s="13" t="s">
        <v>8316</v>
      </c>
      <c r="R1201" t="s">
        <v>8329</v>
      </c>
      <c r="S1201" s="17">
        <f>(((J1201/60)/60)/24)+DATE(1970,1,1)+(-5/24)</f>
        <v>42161.562499999993</v>
      </c>
      <c r="T1201" s="17">
        <f>(((I1201/60)/60)/24)+DATE(1970,1,1)+(-5/24)</f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>E1202/D1202</f>
        <v>1.2560416666666667</v>
      </c>
      <c r="P1202">
        <f>E1202/L1202</f>
        <v>58.533980582524272</v>
      </c>
      <c r="Q1202" s="13" t="s">
        <v>8311</v>
      </c>
      <c r="R1202" t="s">
        <v>8312</v>
      </c>
      <c r="S1202" s="17">
        <f>(((J1202/60)/60)/24)+DATE(1970,1,1)+(-5/24)</f>
        <v>42089.269166666665</v>
      </c>
      <c r="T1202" s="17">
        <f>(((I1202/60)/60)/24)+DATE(1970,1,1)+(-5/24)</f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>E1203/D1203</f>
        <v>1.0243783333333334</v>
      </c>
      <c r="P1203">
        <f>E1203/L1203</f>
        <v>55.371801801801809</v>
      </c>
      <c r="Q1203" s="13" t="s">
        <v>8316</v>
      </c>
      <c r="R1203" t="s">
        <v>8337</v>
      </c>
      <c r="S1203" s="17">
        <f>(((J1203/60)/60)/24)+DATE(1970,1,1)+(-5/24)</f>
        <v>42536.398680555554</v>
      </c>
      <c r="T1203" s="17">
        <f>(((I1203/60)/60)/24)+DATE(1970,1,1)+(-5/24)</f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>E1204/D1204</f>
        <v>1.99244</v>
      </c>
      <c r="P1204">
        <f>E1204/L1204</f>
        <v>183.80442804428046</v>
      </c>
      <c r="Q1204" s="13" t="s">
        <v>8316</v>
      </c>
      <c r="R1204" t="s">
        <v>8317</v>
      </c>
      <c r="S1204" s="17">
        <f>(((J1204/60)/60)/24)+DATE(1970,1,1)+(-5/24)</f>
        <v>42152.080486111103</v>
      </c>
      <c r="T1204" s="17">
        <f>(((I1204/60)/60)/24)+DATE(1970,1,1)+(-5/24)</f>
        <v>42182.080486111103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>E1205/D1205</f>
        <v>1.0245398773006136</v>
      </c>
      <c r="P1205">
        <f>E1205/L1205</f>
        <v>165.34653465346534</v>
      </c>
      <c r="Q1205" s="13" t="s">
        <v>8319</v>
      </c>
      <c r="R1205" t="s">
        <v>8333</v>
      </c>
      <c r="S1205" s="17">
        <f>(((J1205/60)/60)/24)+DATE(1970,1,1)+(-5/24)</f>
        <v>42125.4065625</v>
      </c>
      <c r="T1205" s="17">
        <f>(((I1205/60)/60)/24)+DATE(1970,1,1)+(-5/24)</f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>E1206/D1206</f>
        <v>1.0294615384615384</v>
      </c>
      <c r="P1206">
        <f>E1206/L1206</f>
        <v>234.78947368421052</v>
      </c>
      <c r="Q1206" s="13" t="s">
        <v>8316</v>
      </c>
      <c r="R1206" t="s">
        <v>8317</v>
      </c>
      <c r="S1206" s="17">
        <f>(((J1206/60)/60)/24)+DATE(1970,1,1)+(-5/24)</f>
        <v>42297.539733796293</v>
      </c>
      <c r="T1206" s="17">
        <f>(((I1206/60)/60)/24)+DATE(1970,1,1)+(-5/24)</f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>E1207/D1207</f>
        <v>1.0086153846153847</v>
      </c>
      <c r="P1207">
        <f>E1207/L1207</f>
        <v>211.48387096774192</v>
      </c>
      <c r="Q1207" s="13" t="s">
        <v>8316</v>
      </c>
      <c r="R1207" t="s">
        <v>8317</v>
      </c>
      <c r="S1207" s="17">
        <f>(((J1207/60)/60)/24)+DATE(1970,1,1)+(-5/24)</f>
        <v>42138.298043981478</v>
      </c>
      <c r="T1207" s="17">
        <f>(((I1207/60)/60)/24)+DATE(1970,1,1)+(-5/24)</f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>E1208/D1208</f>
        <v>1.1499999999999999</v>
      </c>
      <c r="P1208">
        <f>E1208/L1208</f>
        <v>32.34375</v>
      </c>
      <c r="Q1208" s="13" t="s">
        <v>8313</v>
      </c>
      <c r="R1208" t="s">
        <v>8326</v>
      </c>
      <c r="S1208" s="17">
        <f>(((J1208/60)/60)/24)+DATE(1970,1,1)+(-5/24)</f>
        <v>42772.567743055559</v>
      </c>
      <c r="T1208" s="17">
        <f>(((I1208/60)/60)/24)+DATE(1970,1,1)+(-5/24)</f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>E1209/D1209</f>
        <v>1.0416766467065868</v>
      </c>
      <c r="P1209">
        <f>E1209/L1209</f>
        <v>123.37588652482269</v>
      </c>
      <c r="Q1209" s="13" t="s">
        <v>8316</v>
      </c>
      <c r="R1209" t="s">
        <v>8317</v>
      </c>
      <c r="S1209" s="17">
        <f>(((J1209/60)/60)/24)+DATE(1970,1,1)+(-5/24)</f>
        <v>42430.221909722219</v>
      </c>
      <c r="T1209" s="17">
        <f>(((I1209/60)/60)/24)+DATE(1970,1,1)+(-5/24)</f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>E1210/D1210</f>
        <v>1.5529999999999999</v>
      </c>
      <c r="P1210">
        <f>E1210/L1210</f>
        <v>207.06666666666666</v>
      </c>
      <c r="Q1210" s="13" t="s">
        <v>8316</v>
      </c>
      <c r="R1210" t="s">
        <v>8317</v>
      </c>
      <c r="S1210" s="17">
        <f>(((J1210/60)/60)/24)+DATE(1970,1,1)+(-5/24)</f>
        <v>42423.500740740739</v>
      </c>
      <c r="T1210" s="17">
        <f>(((I1210/60)/60)/24)+DATE(1970,1,1)+(-5/24)</f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>E1211/D1211</f>
        <v>1.06</v>
      </c>
      <c r="P1211">
        <f>E1211/L1211</f>
        <v>138.2608695652174</v>
      </c>
      <c r="Q1211" s="13" t="s">
        <v>8316</v>
      </c>
      <c r="R1211" t="s">
        <v>8317</v>
      </c>
      <c r="S1211" s="17">
        <f>(((J1211/60)/60)/24)+DATE(1970,1,1)+(-5/24)</f>
        <v>42761.637789351851</v>
      </c>
      <c r="T1211" s="17">
        <f>(((I1211/60)/60)/24)+DATE(1970,1,1)+(-5/24)</f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>E1212/D1212</f>
        <v>2.5431499999999998</v>
      </c>
      <c r="P1212">
        <f>E1212/L1212</f>
        <v>493.81553398058253</v>
      </c>
      <c r="Q1212" s="13" t="s">
        <v>8316</v>
      </c>
      <c r="R1212" t="s">
        <v>8317</v>
      </c>
      <c r="S1212" s="17">
        <f>(((J1212/60)/60)/24)+DATE(1970,1,1)+(-5/24)</f>
        <v>42132.733472222222</v>
      </c>
      <c r="T1212" s="17">
        <f>(((I1212/60)/60)/24)+DATE(1970,1,1)+(-5/24)</f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>E1213/D1213</f>
        <v>1.0109999999999999</v>
      </c>
      <c r="P1213">
        <f>E1213/L1213</f>
        <v>168.5</v>
      </c>
      <c r="Q1213" s="13" t="s">
        <v>8313</v>
      </c>
      <c r="R1213" t="s">
        <v>8321</v>
      </c>
      <c r="S1213" s="17">
        <f>(((J1213/60)/60)/24)+DATE(1970,1,1)+(-5/24)</f>
        <v>42515.658113425925</v>
      </c>
      <c r="T1213" s="17">
        <f>(((I1213/60)/60)/24)+DATE(1970,1,1)+(-5/24)</f>
        <v>42530.658113425925</v>
      </c>
    </row>
    <row r="1214" spans="1:20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>E1214/D1214</f>
        <v>1.2904</v>
      </c>
      <c r="P1214">
        <f>E1214/L1214</f>
        <v>38.867469879518069</v>
      </c>
      <c r="Q1214" s="13" t="s">
        <v>8313</v>
      </c>
      <c r="R1214" t="s">
        <v>8335</v>
      </c>
      <c r="S1214" s="17">
        <f>(((J1214/60)/60)/24)+DATE(1970,1,1)+(-5/24)</f>
        <v>42318.741840277777</v>
      </c>
      <c r="T1214" s="17">
        <f>(((I1214/60)/60)/24)+DATE(1970,1,1)+(-5/24)</f>
        <v>42334.833333333336</v>
      </c>
    </row>
    <row r="1215" spans="1:20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>E1215/D1215</f>
        <v>1.0223076923076924</v>
      </c>
      <c r="P1215">
        <f>E1215/L1215</f>
        <v>61.527777777777779</v>
      </c>
      <c r="Q1215" s="13" t="s">
        <v>8316</v>
      </c>
      <c r="R1215" t="s">
        <v>8317</v>
      </c>
      <c r="S1215" s="17">
        <f>(((J1215/60)/60)/24)+DATE(1970,1,1)+(-5/24)</f>
        <v>42731.547453703701</v>
      </c>
      <c r="T1215" s="17">
        <f>(((I1215/60)/60)/24)+DATE(1970,1,1)+(-5/24)</f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>E1216/D1216</f>
        <v>1.3180000000000001</v>
      </c>
      <c r="P1216">
        <f>E1216/L1216</f>
        <v>105.44</v>
      </c>
      <c r="Q1216" s="13" t="s">
        <v>8313</v>
      </c>
      <c r="R1216" t="s">
        <v>8314</v>
      </c>
      <c r="S1216" s="17">
        <f>(((J1216/60)/60)/24)+DATE(1970,1,1)+(-5/24)</f>
        <v>42104.632002314807</v>
      </c>
      <c r="T1216" s="17">
        <f>(((I1216/60)/60)/24)+DATE(1970,1,1)+(-5/24)</f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>E1217/D1217</f>
        <v>7.8608020000000005</v>
      </c>
      <c r="P1217">
        <f>E1217/L1217</f>
        <v>71.592003642987251</v>
      </c>
      <c r="Q1217" s="13" t="s">
        <v>8322</v>
      </c>
      <c r="R1217" t="s">
        <v>8332</v>
      </c>
      <c r="S1217" s="17">
        <f>(((J1217/60)/60)/24)+DATE(1970,1,1)+(-5/24)</f>
        <v>41759.714768518512</v>
      </c>
      <c r="T1217" s="17">
        <f>(((I1217/60)/60)/24)+DATE(1970,1,1)+(-5/24)</f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>E1218/D1218</f>
        <v>1.4570000000000001</v>
      </c>
      <c r="P1218">
        <f>E1218/L1218</f>
        <v>91.882882882882882</v>
      </c>
      <c r="Q1218" s="13" t="s">
        <v>8316</v>
      </c>
      <c r="R1218" t="s">
        <v>8317</v>
      </c>
      <c r="S1218" s="17">
        <f>(((J1218/60)/60)/24)+DATE(1970,1,1)+(-5/24)</f>
        <v>42247.408067129632</v>
      </c>
      <c r="T1218" s="17">
        <f>(((I1218/60)/60)/24)+DATE(1970,1,1)+(-5/24)</f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>E1219/D1219</f>
        <v>1.026</v>
      </c>
      <c r="P1219">
        <f>E1219/L1219</f>
        <v>148.57377049180329</v>
      </c>
      <c r="Q1219" s="13" t="s">
        <v>8313</v>
      </c>
      <c r="R1219" t="s">
        <v>8330</v>
      </c>
      <c r="S1219" s="17">
        <f>(((J1219/60)/60)/24)+DATE(1970,1,1)+(-5/24)</f>
        <v>42535.6011574074</v>
      </c>
      <c r="T1219" s="17">
        <f>(((I1219/60)/60)/24)+DATE(1970,1,1)+(-5/24)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>E1220/D1220</f>
        <v>1.7227777777777777</v>
      </c>
      <c r="P1220">
        <f>E1220/L1220</f>
        <v>174.2134831460674</v>
      </c>
      <c r="Q1220" s="13" t="s">
        <v>8313</v>
      </c>
      <c r="R1220" t="s">
        <v>8330</v>
      </c>
      <c r="S1220" s="17">
        <f>(((J1220/60)/60)/24)+DATE(1970,1,1)+(-5/24)</f>
        <v>42278.453703703701</v>
      </c>
      <c r="T1220" s="17">
        <f>(((I1220/60)/60)/24)+DATE(1970,1,1)+(-5/24)</f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>E1221/D1221</f>
        <v>1.5916819571865444</v>
      </c>
      <c r="P1221">
        <f>E1221/L1221</f>
        <v>102.86166007905139</v>
      </c>
      <c r="Q1221" s="13" t="s">
        <v>8316</v>
      </c>
      <c r="R1221" t="s">
        <v>8329</v>
      </c>
      <c r="S1221" s="17">
        <f>(((J1221/60)/60)/24)+DATE(1970,1,1)+(-5/24)</f>
        <v>42633.253622685181</v>
      </c>
      <c r="T1221" s="17">
        <f>(((I1221/60)/60)/24)+DATE(1970,1,1)+(-5/24)</f>
        <v>42663.253622685181</v>
      </c>
    </row>
    <row r="1222" spans="1:20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>E1222/D1222</f>
        <v>1.0376666666666667</v>
      </c>
      <c r="P1222">
        <f>E1222/L1222</f>
        <v>111.17857142857143</v>
      </c>
      <c r="Q1222" s="13" t="s">
        <v>8316</v>
      </c>
      <c r="R1222" t="s">
        <v>8317</v>
      </c>
      <c r="S1222" s="17">
        <f>(((J1222/60)/60)/24)+DATE(1970,1,1)+(-5/24)</f>
        <v>42211.420277777775</v>
      </c>
      <c r="T1222" s="17">
        <f>(((I1222/60)/60)/24)+DATE(1970,1,1)+(-5/24)</f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>E1223/D1223</f>
        <v>1.1140954545454547</v>
      </c>
      <c r="P1223">
        <f>E1223/L1223</f>
        <v>23.796213592233013</v>
      </c>
      <c r="Q1223" s="13" t="s">
        <v>8316</v>
      </c>
      <c r="R1223" t="s">
        <v>8317</v>
      </c>
      <c r="S1223" s="17">
        <f>(((J1223/60)/60)/24)+DATE(1970,1,1)+(-5/24)</f>
        <v>42680.267222222225</v>
      </c>
      <c r="T1223" s="17">
        <f>(((I1223/60)/60)/24)+DATE(1970,1,1)+(-5/24)</f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>E1224/D1224</f>
        <v>2.80375</v>
      </c>
      <c r="P1224">
        <f>E1224/L1224</f>
        <v>81.268115942028984</v>
      </c>
      <c r="Q1224" s="13" t="s">
        <v>8316</v>
      </c>
      <c r="R1224" t="s">
        <v>8317</v>
      </c>
      <c r="S1224" s="17">
        <f>(((J1224/60)/60)/24)+DATE(1970,1,1)+(-5/24)</f>
        <v>42430.512118055551</v>
      </c>
      <c r="T1224" s="17">
        <f>(((I1224/60)/60)/24)+DATE(1970,1,1)+(-5/24)</f>
        <v>42460.958333333336</v>
      </c>
    </row>
    <row r="1225" spans="1:20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>E1225/D1225</f>
        <v>1.1210606060606061</v>
      </c>
      <c r="P1225">
        <f>E1225/L1225</f>
        <v>116.21465968586388</v>
      </c>
      <c r="Q1225" s="13" t="s">
        <v>8316</v>
      </c>
      <c r="R1225" t="s">
        <v>8317</v>
      </c>
      <c r="S1225" s="17">
        <f>(((J1225/60)/60)/24)+DATE(1970,1,1)+(-5/24)</f>
        <v>42653.968854166662</v>
      </c>
      <c r="T1225" s="17">
        <f>(((I1225/60)/60)/24)+DATE(1970,1,1)+(-5/24)</f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>E1226/D1226</f>
        <v>7.0666666666666669E-2</v>
      </c>
      <c r="P1226">
        <f>E1226/L1226</f>
        <v>58.888888888888886</v>
      </c>
      <c r="Q1226" s="13" t="s">
        <v>8313</v>
      </c>
      <c r="R1226" t="s">
        <v>8314</v>
      </c>
      <c r="S1226" s="17">
        <f>(((J1226/60)/60)/24)+DATE(1970,1,1)+(-5/24)</f>
        <v>41736.341458333329</v>
      </c>
      <c r="T1226" s="17">
        <f>(((I1226/60)/60)/24)+DATE(1970,1,1)+(-5/24)</f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>E1227/D1227</f>
        <v>4.3999999999999997E-2</v>
      </c>
      <c r="P1227">
        <f>E1227/L1227</f>
        <v>44</v>
      </c>
      <c r="Q1227" s="13" t="s">
        <v>8319</v>
      </c>
      <c r="R1227" t="s">
        <v>8331</v>
      </c>
      <c r="S1227" s="17">
        <f>(((J1227/60)/60)/24)+DATE(1970,1,1)+(-5/24)</f>
        <v>41509.697662037033</v>
      </c>
      <c r="T1227" s="17">
        <f>(((I1227/60)/60)/24)+DATE(1970,1,1)+(-5/24)</f>
        <v>41569.697662037033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>E1228/D1228</f>
        <v>3.8739999999999997E-2</v>
      </c>
      <c r="P1228">
        <f>E1228/L1228</f>
        <v>48.424999999999997</v>
      </c>
      <c r="Q1228" s="13" t="s">
        <v>8319</v>
      </c>
      <c r="R1228" t="s">
        <v>8333</v>
      </c>
      <c r="S1228" s="17">
        <f>(((J1228/60)/60)/24)+DATE(1970,1,1)+(-5/24)</f>
        <v>41715.666446759256</v>
      </c>
      <c r="T1228" s="17">
        <f>(((I1228/60)/60)/24)+DATE(1970,1,1)+(-5/24)</f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>E1229/D1229</f>
        <v>0</v>
      </c>
      <c r="P1229" t="e">
        <f>E1229/L1229</f>
        <v>#DIV/0!</v>
      </c>
      <c r="Q1229" s="13" t="s">
        <v>8313</v>
      </c>
      <c r="R1229" t="s">
        <v>8338</v>
      </c>
      <c r="S1229" s="17">
        <f>(((J1229/60)/60)/24)+DATE(1970,1,1)+(-5/24)</f>
        <v>41827.710833333331</v>
      </c>
      <c r="T1229" s="17">
        <f>(((I1229/60)/60)/24)+DATE(1970,1,1)+(-5/24)</f>
        <v>41858.083333333328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>E1230/D1230</f>
        <v>0.29299999999999998</v>
      </c>
      <c r="P1230">
        <f>E1230/L1230</f>
        <v>61.041666666666664</v>
      </c>
      <c r="Q1230" s="13" t="s">
        <v>8313</v>
      </c>
      <c r="R1230" t="s">
        <v>8314</v>
      </c>
      <c r="S1230" s="17">
        <f>(((J1230/60)/60)/24)+DATE(1970,1,1)+(-5/24)</f>
        <v>40754.520925925921</v>
      </c>
      <c r="T1230" s="17">
        <f>(((I1230/60)/60)/24)+DATE(1970,1,1)+(-5/24)</f>
        <v>40814.520925925921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>E1231/D1231</f>
        <v>9.0909090909090905E-3</v>
      </c>
      <c r="P1231">
        <f>E1231/L1231</f>
        <v>25</v>
      </c>
      <c r="Q1231" s="13" t="s">
        <v>8322</v>
      </c>
      <c r="R1231" t="s">
        <v>8332</v>
      </c>
      <c r="S1231" s="17">
        <f>(((J1231/60)/60)/24)+DATE(1970,1,1)+(-5/24)</f>
        <v>40985.251469907402</v>
      </c>
      <c r="T1231" s="17">
        <f>(((I1231/60)/60)/24)+DATE(1970,1,1)+(-5/24)</f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>E1232/D1232</f>
        <v>0</v>
      </c>
      <c r="P1232" t="e">
        <f>E1232/L1232</f>
        <v>#DIV/0!</v>
      </c>
      <c r="Q1232" s="13" t="s">
        <v>8316</v>
      </c>
      <c r="R1232" t="s">
        <v>8317</v>
      </c>
      <c r="S1232" s="17">
        <f>(((J1232/60)/60)/24)+DATE(1970,1,1)+(-5/24)</f>
        <v>40568.764236111107</v>
      </c>
      <c r="T1232" s="17">
        <f>(((I1232/60)/60)/24)+DATE(1970,1,1)+(-5/24)</f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>E1233/D1233</f>
        <v>0</v>
      </c>
      <c r="P1233" t="e">
        <f>E1233/L1233</f>
        <v>#DIV/0!</v>
      </c>
      <c r="Q1233" s="13" t="s">
        <v>8324</v>
      </c>
      <c r="R1233" t="s">
        <v>8325</v>
      </c>
      <c r="S1233" s="17">
        <f>(((J1233/60)/60)/24)+DATE(1970,1,1)+(-5/24)</f>
        <v>42193.733425925922</v>
      </c>
      <c r="T1233" s="17">
        <f>(((I1233/60)/60)/24)+DATE(1970,1,1)+(-5/24)</f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>E1234/D1234</f>
        <v>8.0000000000000002E-3</v>
      </c>
      <c r="P1234">
        <f>E1234/L1234</f>
        <v>40</v>
      </c>
      <c r="Q1234" s="13" t="s">
        <v>8316</v>
      </c>
      <c r="R1234" t="s">
        <v>8317</v>
      </c>
      <c r="S1234" s="17">
        <f>(((J1234/60)/60)/24)+DATE(1970,1,1)+(-5/24)</f>
        <v>41506.639699074076</v>
      </c>
      <c r="T1234" s="17">
        <f>(((I1234/60)/60)/24)+DATE(1970,1,1)+(-5/24)</f>
        <v>41553.639699074076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>E1235/D1235</f>
        <v>0.11600000000000001</v>
      </c>
      <c r="P1235">
        <f>E1235/L1235</f>
        <v>19.333333333333332</v>
      </c>
      <c r="Q1235" s="13" t="s">
        <v>8316</v>
      </c>
      <c r="R1235" t="s">
        <v>8317</v>
      </c>
      <c r="S1235" s="17">
        <f>(((J1235/60)/60)/24)+DATE(1970,1,1)+(-5/24)</f>
        <v>40939.740439814814</v>
      </c>
      <c r="T1235" s="17">
        <f>(((I1235/60)/60)/24)+DATE(1970,1,1)+(-5/24)</f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>E1236/D1236</f>
        <v>0</v>
      </c>
      <c r="P1236" t="e">
        <f>E1236/L1236</f>
        <v>#DIV/0!</v>
      </c>
      <c r="Q1236" s="13" t="s">
        <v>8316</v>
      </c>
      <c r="R1236" t="s">
        <v>8317</v>
      </c>
      <c r="S1236" s="17">
        <f>(((J1236/60)/60)/24)+DATE(1970,1,1)+(-5/24)</f>
        <v>42007.580347222225</v>
      </c>
      <c r="T1236" s="17">
        <f>(((I1236/60)/60)/24)+DATE(1970,1,1)+(-5/24)</f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>E1237/D1237</f>
        <v>2.787363950092912E-2</v>
      </c>
      <c r="P1237">
        <f>E1237/L1237</f>
        <v>35</v>
      </c>
      <c r="Q1237" s="13" t="s">
        <v>8316</v>
      </c>
      <c r="R1237" t="s">
        <v>8317</v>
      </c>
      <c r="S1237" s="17">
        <f>(((J1237/60)/60)/24)+DATE(1970,1,1)+(-5/24)</f>
        <v>41582.927071759259</v>
      </c>
      <c r="T1237" s="17">
        <f>(((I1237/60)/60)/24)+DATE(1970,1,1)+(-5/24)</f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>E1238/D1238</f>
        <v>0</v>
      </c>
      <c r="P1238" t="e">
        <f>E1238/L1238</f>
        <v>#DIV/0!</v>
      </c>
      <c r="Q1238" s="13" t="s">
        <v>8319</v>
      </c>
      <c r="R1238" t="s">
        <v>8331</v>
      </c>
      <c r="S1238" s="17">
        <f>(((J1238/60)/60)/24)+DATE(1970,1,1)+(-5/24)</f>
        <v>41110.47180555555</v>
      </c>
      <c r="T1238" s="17">
        <f>(((I1238/60)/60)/24)+DATE(1970,1,1)+(-5/24)</f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>E1239/D1239</f>
        <v>0</v>
      </c>
      <c r="P1239" t="e">
        <f>E1239/L1239</f>
        <v>#DIV/0!</v>
      </c>
      <c r="Q1239" s="13" t="s">
        <v>8313</v>
      </c>
      <c r="R1239" t="s">
        <v>8314</v>
      </c>
      <c r="S1239" s="17">
        <f>(((J1239/60)/60)/24)+DATE(1970,1,1)+(-5/24)</f>
        <v>41125.074826388889</v>
      </c>
      <c r="T1239" s="17">
        <f>(((I1239/60)/60)/24)+DATE(1970,1,1)+(-5/24)</f>
        <v>41145.074826388889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>E1240/D1240</f>
        <v>0.17799999999999999</v>
      </c>
      <c r="P1240">
        <f>E1240/L1240</f>
        <v>59.333333333333336</v>
      </c>
      <c r="Q1240" s="13" t="s">
        <v>8313</v>
      </c>
      <c r="R1240" t="s">
        <v>8335</v>
      </c>
      <c r="S1240" s="17">
        <f>(((J1240/60)/60)/24)+DATE(1970,1,1)+(-5/24)</f>
        <v>40731.402037037034</v>
      </c>
      <c r="T1240" s="17">
        <f>(((I1240/60)/60)/24)+DATE(1970,1,1)+(-5/24)</f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>E1241/D1241</f>
        <v>0</v>
      </c>
      <c r="P1241" t="e">
        <f>E1241/L1241</f>
        <v>#DIV/0!</v>
      </c>
      <c r="Q1241" s="13" t="s">
        <v>8316</v>
      </c>
      <c r="R1241" t="s">
        <v>8329</v>
      </c>
      <c r="S1241" s="17">
        <f>(((J1241/60)/60)/24)+DATE(1970,1,1)+(-5/24)</f>
        <v>40883.754247685181</v>
      </c>
      <c r="T1241" s="17">
        <f>(((I1241/60)/60)/24)+DATE(1970,1,1)+(-5/24)</f>
        <v>40913.754247685181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>E1242/D1242</f>
        <v>3.0124999999999999E-2</v>
      </c>
      <c r="P1242">
        <f>E1242/L1242</f>
        <v>30.125</v>
      </c>
      <c r="Q1242" s="13" t="s">
        <v>8316</v>
      </c>
      <c r="R1242" t="s">
        <v>8317</v>
      </c>
      <c r="S1242" s="17">
        <f>(((J1242/60)/60)/24)+DATE(1970,1,1)+(-5/24)</f>
        <v>41408.831678240742</v>
      </c>
      <c r="T1242" s="17">
        <f>(((I1242/60)/60)/24)+DATE(1970,1,1)+(-5/24)</f>
        <v>41467.70208333333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>E1243/D1243</f>
        <v>0.50739999999999996</v>
      </c>
      <c r="P1243">
        <f>E1243/L1243</f>
        <v>74.617647058823536</v>
      </c>
      <c r="Q1243" s="13" t="s">
        <v>8319</v>
      </c>
      <c r="R1243" t="s">
        <v>8333</v>
      </c>
      <c r="S1243" s="17">
        <f>(((J1243/60)/60)/24)+DATE(1970,1,1)+(-5/24)</f>
        <v>41923.629398148143</v>
      </c>
      <c r="T1243" s="17">
        <f>(((I1243/60)/60)/24)+DATE(1970,1,1)+(-5/24)</f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>E1244/D1244</f>
        <v>5.4884742041712408E-3</v>
      </c>
      <c r="P1244">
        <f>E1244/L1244</f>
        <v>5</v>
      </c>
      <c r="Q1244" s="13" t="s">
        <v>8316</v>
      </c>
      <c r="R1244" t="s">
        <v>8317</v>
      </c>
      <c r="S1244" s="17">
        <f>(((J1244/60)/60)/24)+DATE(1970,1,1)+(-5/24)</f>
        <v>40781.957199074073</v>
      </c>
      <c r="T1244" s="17">
        <f>(((I1244/60)/60)/24)+DATE(1970,1,1)+(-5/24)</f>
        <v>40797.345833333333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>E1245/D1245</f>
        <v>0.14091666666666666</v>
      </c>
      <c r="P1245">
        <f>E1245/L1245</f>
        <v>44.5</v>
      </c>
      <c r="Q1245" s="13" t="s">
        <v>8316</v>
      </c>
      <c r="R1245" t="s">
        <v>8329</v>
      </c>
      <c r="S1245" s="17">
        <f>(((J1245/60)/60)/24)+DATE(1970,1,1)+(-5/24)</f>
        <v>40671.670960648145</v>
      </c>
      <c r="T1245" s="17">
        <f>(((I1245/60)/60)/24)+DATE(1970,1,1)+(-5/24)</f>
        <v>40732.666666666664</v>
      </c>
    </row>
    <row r="1246" spans="1:20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>E1246/D1246</f>
        <v>1.038</v>
      </c>
      <c r="P1246">
        <f>E1246/L1246</f>
        <v>46.133333333333333</v>
      </c>
      <c r="Q1246" s="13" t="s">
        <v>8313</v>
      </c>
      <c r="R1246" t="s">
        <v>8314</v>
      </c>
      <c r="S1246" s="17">
        <f>(((J1246/60)/60)/24)+DATE(1970,1,1)+(-5/24)</f>
        <v>41355.617164351846</v>
      </c>
      <c r="T1246" s="17">
        <f>(((I1246/60)/60)/24)+DATE(1970,1,1)+(-5/24)</f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>E1247/D1247</f>
        <v>1.2024999999999999</v>
      </c>
      <c r="P1247">
        <f>E1247/L1247</f>
        <v>141.47058823529412</v>
      </c>
      <c r="Q1247" s="13" t="s">
        <v>8324</v>
      </c>
      <c r="R1247" t="s">
        <v>8325</v>
      </c>
      <c r="S1247" s="17">
        <f>(((J1247/60)/60)/24)+DATE(1970,1,1)+(-5/24)</f>
        <v>41774.391597222217</v>
      </c>
      <c r="T1247" s="17">
        <f>(((I1247/60)/60)/24)+DATE(1970,1,1)+(-5/24)</f>
        <v>41804.391597222217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>E1248/D1248</f>
        <v>1.17</v>
      </c>
      <c r="P1248">
        <f>E1248/L1248</f>
        <v>75.483870967741936</v>
      </c>
      <c r="Q1248" s="13" t="s">
        <v>8313</v>
      </c>
      <c r="R1248" t="s">
        <v>8314</v>
      </c>
      <c r="S1248" s="17">
        <f>(((J1248/60)/60)/24)+DATE(1970,1,1)+(-5/24)</f>
        <v>40837.835057870368</v>
      </c>
      <c r="T1248" s="17">
        <f>(((I1248/60)/60)/24)+DATE(1970,1,1)+(-5/24)</f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>E1249/D1249</f>
        <v>1.2214285714285715</v>
      </c>
      <c r="P1249">
        <f>E1249/L1249</f>
        <v>85.5</v>
      </c>
      <c r="Q1249" s="13" t="s">
        <v>8316</v>
      </c>
      <c r="R1249" t="s">
        <v>8329</v>
      </c>
      <c r="S1249" s="17">
        <f>(((J1249/60)/60)/24)+DATE(1970,1,1)+(-5/24)</f>
        <v>41370.083969907406</v>
      </c>
      <c r="T1249" s="17">
        <f>(((I1249/60)/60)/24)+DATE(1970,1,1)+(-5/24)</f>
        <v>41400.083969907406</v>
      </c>
    </row>
    <row r="1250" spans="1:20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>E1250/D1250</f>
        <v>1.5164</v>
      </c>
      <c r="P1250">
        <f>E1250/L1250</f>
        <v>64.254237288135599</v>
      </c>
      <c r="Q1250" s="13" t="s">
        <v>8316</v>
      </c>
      <c r="R1250" t="s">
        <v>8317</v>
      </c>
      <c r="S1250" s="17">
        <f>(((J1250/60)/60)/24)+DATE(1970,1,1)+(-5/24)</f>
        <v>41767.448530092588</v>
      </c>
      <c r="T1250" s="17">
        <f>(((I1250/60)/60)/24)+DATE(1970,1,1)+(-5/24)</f>
        <v>41803.082638888889</v>
      </c>
    </row>
    <row r="1251" spans="1:20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>E1251/D1251</f>
        <v>1.0444</v>
      </c>
      <c r="P1251">
        <f>E1251/L1251</f>
        <v>64.46913580246914</v>
      </c>
      <c r="Q1251" s="13" t="s">
        <v>8316</v>
      </c>
      <c r="R1251" t="s">
        <v>8317</v>
      </c>
      <c r="S1251" s="17">
        <f>(((J1251/60)/60)/24)+DATE(1970,1,1)+(-5/24)</f>
        <v>41067.532534722224</v>
      </c>
      <c r="T1251" s="17">
        <f>(((I1251/60)/60)/24)+DATE(1970,1,1)+(-5/24)</f>
        <v>41097.532534722224</v>
      </c>
    </row>
    <row r="1252" spans="1:20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>E1252/D1252</f>
        <v>2.0015333333333332</v>
      </c>
      <c r="P1252">
        <f>E1252/L1252</f>
        <v>118.2007874015748</v>
      </c>
      <c r="Q1252" s="13" t="s">
        <v>8313</v>
      </c>
      <c r="R1252" t="s">
        <v>8330</v>
      </c>
      <c r="S1252" s="17">
        <f>(((J1252/60)/60)/24)+DATE(1970,1,1)+(-5/24)</f>
        <v>41843.434386574074</v>
      </c>
      <c r="T1252" s="17">
        <f>(((I1252/60)/60)/24)+DATE(1970,1,1)+(-5/24)</f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>E1253/D1253</f>
        <v>1.018</v>
      </c>
      <c r="P1253">
        <f>E1253/L1253</f>
        <v>82.540540540540547</v>
      </c>
      <c r="Q1253" s="13" t="s">
        <v>8324</v>
      </c>
      <c r="R1253" t="s">
        <v>8325</v>
      </c>
      <c r="S1253" s="17">
        <f>(((J1253/60)/60)/24)+DATE(1970,1,1)+(-5/24)</f>
        <v>40751.606099537035</v>
      </c>
      <c r="T1253" s="17">
        <f>(((I1253/60)/60)/24)+DATE(1970,1,1)+(-5/24)</f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>E1254/D1254</f>
        <v>1.3765714285714286</v>
      </c>
      <c r="P1254">
        <f>E1254/L1254</f>
        <v>34.170212765957444</v>
      </c>
      <c r="Q1254" s="13" t="s">
        <v>8313</v>
      </c>
      <c r="R1254" t="s">
        <v>8314</v>
      </c>
      <c r="S1254" s="17">
        <f>(((J1254/60)/60)/24)+DATE(1970,1,1)+(-5/24)</f>
        <v>41543.779733796291</v>
      </c>
      <c r="T1254" s="17">
        <f>(((I1254/60)/60)/24)+DATE(1970,1,1)+(-5/24)</f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>E1255/D1255</f>
        <v>3038.3319999999999</v>
      </c>
      <c r="P1255">
        <f>E1255/L1255</f>
        <v>42.73322081575246</v>
      </c>
      <c r="Q1255" s="13" t="s">
        <v>8319</v>
      </c>
      <c r="R1255" t="s">
        <v>8331</v>
      </c>
      <c r="S1255" s="17">
        <f>(((J1255/60)/60)/24)+DATE(1970,1,1)+(-5/24)</f>
        <v>41855.575312499997</v>
      </c>
      <c r="T1255" s="17">
        <f>(((I1255/60)/60)/24)+DATE(1970,1,1)+(-5/24)</f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>E1256/D1256</f>
        <v>1.9885074626865671</v>
      </c>
      <c r="P1256">
        <f>E1256/L1256</f>
        <v>94.489361702127653</v>
      </c>
      <c r="Q1256" s="13" t="s">
        <v>8316</v>
      </c>
      <c r="R1256" t="s">
        <v>8317</v>
      </c>
      <c r="S1256" s="17">
        <f>(((J1256/60)/60)/24)+DATE(1970,1,1)+(-5/24)</f>
        <v>40487.413032407407</v>
      </c>
      <c r="T1256" s="17">
        <f>(((I1256/60)/60)/24)+DATE(1970,1,1)+(-5/24)</f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>E1257/D1257</f>
        <v>2.0236666666666667</v>
      </c>
      <c r="P1257">
        <f>E1257/L1257</f>
        <v>55.697247706422019</v>
      </c>
      <c r="Q1257" s="13" t="s">
        <v>8327</v>
      </c>
      <c r="R1257" t="s">
        <v>8328</v>
      </c>
      <c r="S1257" s="17">
        <f>(((J1257/60)/60)/24)+DATE(1970,1,1)+(-5/24)</f>
        <v>41579.637175925927</v>
      </c>
      <c r="T1257" s="17">
        <f>(((I1257/60)/60)/24)+DATE(1970,1,1)+(-5/24)</f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>E1258/D1258</f>
        <v>1.1796376666666666</v>
      </c>
      <c r="P1258">
        <f>E1258/L1258</f>
        <v>98.030831024930734</v>
      </c>
      <c r="Q1258" s="13" t="s">
        <v>8316</v>
      </c>
      <c r="R1258" t="s">
        <v>8317</v>
      </c>
      <c r="S1258" s="17">
        <f>(((J1258/60)/60)/24)+DATE(1970,1,1)+(-5/24)</f>
        <v>40921.711006944446</v>
      </c>
      <c r="T1258" s="17">
        <f>(((I1258/60)/60)/24)+DATE(1970,1,1)+(-5/24)</f>
        <v>40951.711006944446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>E1259/D1259</f>
        <v>2.9472727272727273</v>
      </c>
      <c r="P1259">
        <f>E1259/L1259</f>
        <v>92.102272727272734</v>
      </c>
      <c r="Q1259" s="13" t="s">
        <v>8316</v>
      </c>
      <c r="R1259" t="s">
        <v>8317</v>
      </c>
      <c r="S1259" s="17">
        <f>(((J1259/60)/60)/24)+DATE(1970,1,1)+(-5/24)</f>
        <v>40586.877199074072</v>
      </c>
      <c r="T1259" s="17">
        <f>(((I1259/60)/60)/24)+DATE(1970,1,1)+(-5/24)</f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>E1260/D1260</f>
        <v>2.1314633333333335</v>
      </c>
      <c r="P1260">
        <f>E1260/L1260</f>
        <v>38.175462686567165</v>
      </c>
      <c r="Q1260" s="13" t="s">
        <v>8316</v>
      </c>
      <c r="R1260" t="s">
        <v>8317</v>
      </c>
      <c r="S1260" s="17">
        <f>(((J1260/60)/60)/24)+DATE(1970,1,1)+(-5/24)</f>
        <v>41487.402916666666</v>
      </c>
      <c r="T1260" s="17">
        <f>(((I1260/60)/60)/24)+DATE(1970,1,1)+(-5/24)</f>
        <v>41517.402916666666</v>
      </c>
    </row>
    <row r="1261" spans="1:20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>E1261/D1261</f>
        <v>1.0424</v>
      </c>
      <c r="P1261">
        <f>E1261/L1261</f>
        <v>27.145833333333332</v>
      </c>
      <c r="Q1261" s="13" t="s">
        <v>8322</v>
      </c>
      <c r="R1261" t="s">
        <v>8323</v>
      </c>
      <c r="S1261" s="17">
        <f>(((J1261/60)/60)/24)+DATE(1970,1,1)+(-5/24)</f>
        <v>41766.762314814812</v>
      </c>
      <c r="T1261" s="17">
        <f>(((I1261/60)/60)/24)+DATE(1970,1,1)+(-5/24)</f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>E1262/D1262</f>
        <v>1.1366666666666667</v>
      </c>
      <c r="P1262">
        <f>E1262/L1262</f>
        <v>50.689189189189186</v>
      </c>
      <c r="Q1262" s="13" t="s">
        <v>8316</v>
      </c>
      <c r="R1262" t="s">
        <v>8337</v>
      </c>
      <c r="S1262" s="17">
        <f>(((J1262/60)/60)/24)+DATE(1970,1,1)+(-5/24)</f>
        <v>41666.63449074074</v>
      </c>
      <c r="T1262" s="17">
        <f>(((I1262/60)/60)/24)+DATE(1970,1,1)+(-5/24)</f>
        <v>41696.63449074074</v>
      </c>
    </row>
    <row r="1263" spans="1:20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>E1263/D1263</f>
        <v>1.0125</v>
      </c>
      <c r="P1263">
        <f>E1263/L1263</f>
        <v>38.942307692307693</v>
      </c>
      <c r="Q1263" s="13" t="s">
        <v>8316</v>
      </c>
      <c r="R1263" t="s">
        <v>8329</v>
      </c>
      <c r="S1263" s="17">
        <f>(((J1263/60)/60)/24)+DATE(1970,1,1)+(-5/24)</f>
        <v>41638.134571759256</v>
      </c>
      <c r="T1263" s="17">
        <f>(((I1263/60)/60)/24)+DATE(1970,1,1)+(-5/24)</f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>E1264/D1264</f>
        <v>1.2541538461538462</v>
      </c>
      <c r="P1264">
        <f>E1264/L1264</f>
        <v>77.638095238095232</v>
      </c>
      <c r="Q1264" s="13" t="s">
        <v>8316</v>
      </c>
      <c r="R1264" t="s">
        <v>8317</v>
      </c>
      <c r="S1264" s="17">
        <f>(((J1264/60)/60)/24)+DATE(1970,1,1)+(-5/24)</f>
        <v>41656.554305555554</v>
      </c>
      <c r="T1264" s="17">
        <f>(((I1264/60)/60)/24)+DATE(1970,1,1)+(-5/24)</f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>E1265/D1265</f>
        <v>1.19</v>
      </c>
      <c r="P1265">
        <f>E1265/L1265</f>
        <v>43.536585365853661</v>
      </c>
      <c r="Q1265" s="13" t="s">
        <v>8316</v>
      </c>
      <c r="R1265" t="s">
        <v>8317</v>
      </c>
      <c r="S1265" s="17">
        <f>(((J1265/60)/60)/24)+DATE(1970,1,1)+(-5/24)</f>
        <v>41691.875810185185</v>
      </c>
      <c r="T1265" s="17">
        <f>(((I1265/60)/60)/24)+DATE(1970,1,1)+(-5/24)</f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>E1266/D1266</f>
        <v>1.6646153846153846</v>
      </c>
      <c r="P1266">
        <f>E1266/L1266</f>
        <v>31.823529411764707</v>
      </c>
      <c r="Q1266" s="13" t="s">
        <v>8313</v>
      </c>
      <c r="R1266" t="s">
        <v>8326</v>
      </c>
      <c r="S1266" s="17">
        <f>(((J1266/60)/60)/24)+DATE(1970,1,1)+(-5/24)</f>
        <v>41547.454664351848</v>
      </c>
      <c r="T1266" s="17">
        <f>(((I1266/60)/60)/24)+DATE(1970,1,1)+(-5/24)</f>
        <v>41576.454664351848</v>
      </c>
    </row>
    <row r="1267" spans="1:20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>E1267/D1267</f>
        <v>1.1914771428571429</v>
      </c>
      <c r="P1267">
        <f>E1267/L1267</f>
        <v>63.184393939393942</v>
      </c>
      <c r="Q1267" s="13" t="s">
        <v>8311</v>
      </c>
      <c r="R1267" t="s">
        <v>8312</v>
      </c>
      <c r="S1267" s="17">
        <f>(((J1267/60)/60)/24)+DATE(1970,1,1)+(-5/24)</f>
        <v>40465.446932870364</v>
      </c>
      <c r="T1267" s="17">
        <f>(((I1267/60)/60)/24)+DATE(1970,1,1)+(-5/24)</f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>E1268/D1268</f>
        <v>1.0047368421052632</v>
      </c>
      <c r="P1268">
        <f>E1268/L1268</f>
        <v>190.9</v>
      </c>
      <c r="Q1268" s="13" t="s">
        <v>8316</v>
      </c>
      <c r="R1268" t="s">
        <v>8317</v>
      </c>
      <c r="S1268" s="17">
        <f>(((J1268/60)/60)/24)+DATE(1970,1,1)+(-5/24)</f>
        <v>41620.668344907404</v>
      </c>
      <c r="T1268" s="17">
        <f>(((I1268/60)/60)/24)+DATE(1970,1,1)+(-5/24)</f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>E1269/D1269</f>
        <v>1.018</v>
      </c>
      <c r="P1269">
        <f>E1269/L1269</f>
        <v>140.85534591194968</v>
      </c>
      <c r="Q1269" s="13" t="s">
        <v>8322</v>
      </c>
      <c r="R1269" t="s">
        <v>8323</v>
      </c>
      <c r="S1269" s="17">
        <f>(((J1269/60)/60)/24)+DATE(1970,1,1)+(-5/24)</f>
        <v>41449.376828703702</v>
      </c>
      <c r="T1269" s="17">
        <f>(((I1269/60)/60)/24)+DATE(1970,1,1)+(-5/24)</f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>E1270/D1270</f>
        <v>1.1666666666666667</v>
      </c>
      <c r="P1270">
        <f>E1270/L1270</f>
        <v>76.92307692307692</v>
      </c>
      <c r="Q1270" s="13" t="s">
        <v>8319</v>
      </c>
      <c r="R1270" t="s">
        <v>8320</v>
      </c>
      <c r="S1270" s="17">
        <f>(((J1270/60)/60)/24)+DATE(1970,1,1)+(-5/24)</f>
        <v>41507.637118055551</v>
      </c>
      <c r="T1270" s="17">
        <f>(((I1270/60)/60)/24)+DATE(1970,1,1)+(-5/24)</f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>E1271/D1271</f>
        <v>1.0864893617021276</v>
      </c>
      <c r="P1271">
        <f>E1271/L1271</f>
        <v>99.15533980582525</v>
      </c>
      <c r="Q1271" s="13" t="s">
        <v>8313</v>
      </c>
      <c r="R1271" t="s">
        <v>8330</v>
      </c>
      <c r="S1271" s="17">
        <f>(((J1271/60)/60)/24)+DATE(1970,1,1)+(-5/24)</f>
        <v>42445.614722222213</v>
      </c>
      <c r="T1271" s="17">
        <f>(((I1271/60)/60)/24)+DATE(1970,1,1)+(-5/24)</f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>E1272/D1272</f>
        <v>1.1472</v>
      </c>
      <c r="P1272">
        <f>E1272/L1272</f>
        <v>67.881656804733723</v>
      </c>
      <c r="Q1272" s="13" t="s">
        <v>8319</v>
      </c>
      <c r="R1272" t="s">
        <v>8331</v>
      </c>
      <c r="S1272" s="17">
        <f>(((J1272/60)/60)/24)+DATE(1970,1,1)+(-5/24)</f>
        <v>40933.648634259262</v>
      </c>
      <c r="T1272" s="17">
        <f>(((I1272/60)/60)/24)+DATE(1970,1,1)+(-5/24)</f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>E1273/D1273</f>
        <v>1.018</v>
      </c>
      <c r="P1273">
        <f>E1273/L1273</f>
        <v>246.29032258064515</v>
      </c>
      <c r="Q1273" s="13" t="s">
        <v>8316</v>
      </c>
      <c r="R1273" t="s">
        <v>8317</v>
      </c>
      <c r="S1273" s="17">
        <f>(((J1273/60)/60)/24)+DATE(1970,1,1)+(-5/24)</f>
        <v>41561.475219907406</v>
      </c>
      <c r="T1273" s="17">
        <f>(((I1273/60)/60)/24)+DATE(1970,1,1)+(-5/24)</f>
        <v>41591.516886574071</v>
      </c>
    </row>
    <row r="1274" spans="1:20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>E1274/D1274</f>
        <v>1.06</v>
      </c>
      <c r="P1274">
        <f>E1274/L1274</f>
        <v>189.28571428571428</v>
      </c>
      <c r="Q1274" s="13" t="s">
        <v>8313</v>
      </c>
      <c r="R1274" t="s">
        <v>8330</v>
      </c>
      <c r="S1274" s="17">
        <f>(((J1274/60)/60)/24)+DATE(1970,1,1)+(-5/24)</f>
        <v>40274.536793981482</v>
      </c>
      <c r="T1274" s="17">
        <f>(((I1274/60)/60)/24)+DATE(1970,1,1)+(-5/24)</f>
        <v>40343.958333333328</v>
      </c>
    </row>
    <row r="1275" spans="1:20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>E1275/D1275</f>
        <v>1.0349999999999999</v>
      </c>
      <c r="P1275">
        <f>E1275/L1275</f>
        <v>76.666666666666671</v>
      </c>
      <c r="Q1275" s="13" t="s">
        <v>8316</v>
      </c>
      <c r="R1275" t="s">
        <v>8317</v>
      </c>
      <c r="S1275" s="17">
        <f>(((J1275/60)/60)/24)+DATE(1970,1,1)+(-5/24)</f>
        <v>41852.521886574068</v>
      </c>
      <c r="T1275" s="17">
        <f>(((I1275/60)/60)/24)+DATE(1970,1,1)+(-5/24)</f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>E1276/D1276</f>
        <v>1.5497535999999998</v>
      </c>
      <c r="P1276">
        <f>E1276/L1276</f>
        <v>82.963254817987149</v>
      </c>
      <c r="Q1276" s="13" t="s">
        <v>8316</v>
      </c>
      <c r="R1276" t="s">
        <v>8317</v>
      </c>
      <c r="S1276" s="17">
        <f>(((J1276/60)/60)/24)+DATE(1970,1,1)+(-5/24)</f>
        <v>41116.481770833328</v>
      </c>
      <c r="T1276" s="17">
        <f>(((I1276/60)/60)/24)+DATE(1970,1,1)+(-5/24)</f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>E1277/D1277</f>
        <v>1.6214066666666667</v>
      </c>
      <c r="P1277">
        <f>E1277/L1277</f>
        <v>62.522107969151669</v>
      </c>
      <c r="Q1277" s="13" t="s">
        <v>8313</v>
      </c>
      <c r="R1277" t="s">
        <v>8314</v>
      </c>
      <c r="S1277" s="17">
        <f>(((J1277/60)/60)/24)+DATE(1970,1,1)+(-5/24)</f>
        <v>41458.659571759257</v>
      </c>
      <c r="T1277" s="17">
        <f>(((I1277/60)/60)/24)+DATE(1970,1,1)+(-5/24)</f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>E1278/D1278</f>
        <v>1.0442100000000001</v>
      </c>
      <c r="P1278">
        <f>E1278/L1278</f>
        <v>46.06808823529412</v>
      </c>
      <c r="Q1278" s="13" t="s">
        <v>8313</v>
      </c>
      <c r="R1278" t="s">
        <v>8314</v>
      </c>
      <c r="S1278" s="17">
        <f>(((J1278/60)/60)/24)+DATE(1970,1,1)+(-5/24)</f>
        <v>40007.49591435185</v>
      </c>
      <c r="T1278" s="17">
        <f>(((I1278/60)/60)/24)+DATE(1970,1,1)+(-5/24)</f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>E1279/D1279</f>
        <v>1.0612433333333333</v>
      </c>
      <c r="P1279">
        <f>E1279/L1279</f>
        <v>38.543946731234868</v>
      </c>
      <c r="Q1279" s="13" t="s">
        <v>8309</v>
      </c>
      <c r="R1279" t="s">
        <v>8310</v>
      </c>
      <c r="S1279" s="17">
        <f>(((J1279/60)/60)/24)+DATE(1970,1,1)+(-5/24)</f>
        <v>41121.35355324074</v>
      </c>
      <c r="T1279" s="17">
        <f>(((I1279/60)/60)/24)+DATE(1970,1,1)+(-5/24)</f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>E1280/D1280</f>
        <v>1.5493846153846154</v>
      </c>
      <c r="P1280">
        <f>E1280/L1280</f>
        <v>53.005263157894738</v>
      </c>
      <c r="Q1280" s="13" t="s">
        <v>8316</v>
      </c>
      <c r="R1280" t="s">
        <v>8317</v>
      </c>
      <c r="S1280" s="17">
        <f>(((J1280/60)/60)/24)+DATE(1970,1,1)+(-5/24)</f>
        <v>41786.346828703703</v>
      </c>
      <c r="T1280" s="17">
        <f>(((I1280/60)/60)/24)+DATE(1970,1,1)+(-5/24)</f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>E1281/D1281</f>
        <v>1.1077157238734421</v>
      </c>
      <c r="P1281">
        <f>E1281/L1281</f>
        <v>73.355396825396824</v>
      </c>
      <c r="Q1281" s="13" t="s">
        <v>8316</v>
      </c>
      <c r="R1281" t="s">
        <v>8317</v>
      </c>
      <c r="S1281" s="17">
        <f>(((J1281/60)/60)/24)+DATE(1970,1,1)+(-5/24)</f>
        <v>41681.890856481477</v>
      </c>
      <c r="T1281" s="17">
        <f>(((I1281/60)/60)/24)+DATE(1970,1,1)+(-5/24)</f>
        <v>41721.849189814813</v>
      </c>
    </row>
    <row r="1282" spans="1:20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>E1282/D1282</f>
        <v>1.1091186666666666</v>
      </c>
      <c r="P1282">
        <f>E1282/L1282</f>
        <v>127.97523076923076</v>
      </c>
      <c r="Q1282" s="13" t="s">
        <v>8316</v>
      </c>
      <c r="R1282" t="s">
        <v>8337</v>
      </c>
      <c r="S1282" s="17">
        <f>(((J1282/60)/60)/24)+DATE(1970,1,1)+(-5/24)</f>
        <v>40513.54923611111</v>
      </c>
      <c r="T1282" s="17">
        <f>(((I1282/60)/60)/24)+DATE(1970,1,1)+(-5/24)</f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>E1283/D1283</f>
        <v>1.1071428571428572</v>
      </c>
      <c r="P1283">
        <f>E1283/L1283</f>
        <v>104.72972972972973</v>
      </c>
      <c r="Q1283" s="13" t="s">
        <v>8316</v>
      </c>
      <c r="R1283" t="s">
        <v>8317</v>
      </c>
      <c r="S1283" s="17">
        <f>(((J1283/60)/60)/24)+DATE(1970,1,1)+(-5/24)</f>
        <v>41463.535138888888</v>
      </c>
      <c r="T1283" s="17">
        <f>(((I1283/60)/60)/24)+DATE(1970,1,1)+(-5/24)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>E1284/D1284</f>
        <v>1.2361333333333333</v>
      </c>
      <c r="P1284">
        <f>E1284/L1284</f>
        <v>67.671532846715323</v>
      </c>
      <c r="Q1284" s="13" t="s">
        <v>8311</v>
      </c>
      <c r="R1284" t="s">
        <v>8312</v>
      </c>
      <c r="S1284" s="17">
        <f>(((J1284/60)/60)/24)+DATE(1970,1,1)+(-5/24)</f>
        <v>41586.266840277778</v>
      </c>
      <c r="T1284" s="17">
        <f>(((I1284/60)/60)/24)+DATE(1970,1,1)+(-5/24)</f>
        <v>41616.999305555553</v>
      </c>
    </row>
    <row r="1285" spans="1:20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>E1285/D1285</f>
        <v>2.1105</v>
      </c>
      <c r="P1285">
        <f>E1285/L1285</f>
        <v>95.931818181818187</v>
      </c>
      <c r="Q1285" s="13" t="s">
        <v>8319</v>
      </c>
      <c r="R1285" t="s">
        <v>8331</v>
      </c>
      <c r="S1285" s="17">
        <f>(((J1285/60)/60)/24)+DATE(1970,1,1)+(-5/24)</f>
        <v>41320.50913194444</v>
      </c>
      <c r="T1285" s="17">
        <f>(((I1285/60)/60)/24)+DATE(1970,1,1)+(-5/24)</f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>E1286/D1286</f>
        <v>1.01</v>
      </c>
      <c r="P1286">
        <f>E1286/L1286</f>
        <v>65.161290322580641</v>
      </c>
      <c r="Q1286" s="13" t="s">
        <v>8319</v>
      </c>
      <c r="R1286" t="s">
        <v>8331</v>
      </c>
      <c r="S1286" s="17">
        <f>(((J1286/60)/60)/24)+DATE(1970,1,1)+(-5/24)</f>
        <v>42712.026412037034</v>
      </c>
      <c r="T1286" s="17">
        <f>(((I1286/60)/60)/24)+DATE(1970,1,1)+(-5/24)</f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>E1287/D1287</f>
        <v>1.0165</v>
      </c>
      <c r="P1287">
        <f>E1287/L1287</f>
        <v>32.269841269841272</v>
      </c>
      <c r="Q1287" s="13" t="s">
        <v>8313</v>
      </c>
      <c r="R1287" t="s">
        <v>8321</v>
      </c>
      <c r="S1287" s="17">
        <f>(((J1287/60)/60)/24)+DATE(1970,1,1)+(-5/24)</f>
        <v>42160.374710648146</v>
      </c>
      <c r="T1287" s="17">
        <f>(((I1287/60)/60)/24)+DATE(1970,1,1)+(-5/24)</f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>E1288/D1288</f>
        <v>1.0833333333333333</v>
      </c>
      <c r="P1288">
        <f>E1288/L1288</f>
        <v>81.25</v>
      </c>
      <c r="Q1288" s="13" t="s">
        <v>8324</v>
      </c>
      <c r="R1288" t="s">
        <v>8325</v>
      </c>
      <c r="S1288" s="17">
        <f>(((J1288/60)/60)/24)+DATE(1970,1,1)+(-5/24)</f>
        <v>42039.176238425927</v>
      </c>
      <c r="T1288" s="17">
        <f>(((I1288/60)/60)/24)+DATE(1970,1,1)+(-5/24)</f>
        <v>42052.374999999993</v>
      </c>
    </row>
    <row r="1289" spans="1:20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>E1289/D1289</f>
        <v>2.42</v>
      </c>
      <c r="P1289">
        <f>E1289/L1289</f>
        <v>24.2</v>
      </c>
      <c r="Q1289" s="13" t="s">
        <v>8327</v>
      </c>
      <c r="R1289" t="s">
        <v>8328</v>
      </c>
      <c r="S1289" s="17">
        <f>(((J1289/60)/60)/24)+DATE(1970,1,1)+(-5/24)</f>
        <v>42107.412685185183</v>
      </c>
      <c r="T1289" s="17">
        <f>(((I1289/60)/60)/24)+DATE(1970,1,1)+(-5/24)</f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>E1290/D1290</f>
        <v>1.0044999999999999</v>
      </c>
      <c r="P1290">
        <f>E1290/L1290</f>
        <v>65.868852459016395</v>
      </c>
      <c r="Q1290" s="13" t="s">
        <v>8316</v>
      </c>
      <c r="R1290" t="s">
        <v>8337</v>
      </c>
      <c r="S1290" s="17">
        <f>(((J1290/60)/60)/24)+DATE(1970,1,1)+(-5/24)</f>
        <v>42560.946331018517</v>
      </c>
      <c r="T1290" s="17">
        <f>(((I1290/60)/60)/24)+DATE(1970,1,1)+(-5/24)</f>
        <v>42591.958333333336</v>
      </c>
    </row>
    <row r="1291" spans="1:20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>E1291/D1291</f>
        <v>1.2506666666666666</v>
      </c>
      <c r="P1291">
        <f>E1291/L1291</f>
        <v>36.07692307692308</v>
      </c>
      <c r="Q1291" s="13" t="s">
        <v>8316</v>
      </c>
      <c r="R1291" t="s">
        <v>8317</v>
      </c>
      <c r="S1291" s="17">
        <f>(((J1291/60)/60)/24)+DATE(1970,1,1)+(-5/24)</f>
        <v>42708.926446759251</v>
      </c>
      <c r="T1291" s="17">
        <f>(((I1291/60)/60)/24)+DATE(1970,1,1)+(-5/24)</f>
        <v>42738.926446759251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>E1292/D1292</f>
        <v>1.0857142857142856</v>
      </c>
      <c r="P1292">
        <f>E1292/L1292</f>
        <v>44.186046511627907</v>
      </c>
      <c r="Q1292" s="13" t="s">
        <v>8316</v>
      </c>
      <c r="R1292" t="s">
        <v>8317</v>
      </c>
      <c r="S1292" s="17">
        <f>(((J1292/60)/60)/24)+DATE(1970,1,1)+(-5/24)</f>
        <v>42086.406608796293</v>
      </c>
      <c r="T1292" s="17">
        <f>(((I1292/60)/60)/24)+DATE(1970,1,1)+(-5/24)</f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>E1293/D1293</f>
        <v>1.4570000000000001</v>
      </c>
      <c r="P1293">
        <f>E1293/L1293</f>
        <v>104.07142857142857</v>
      </c>
      <c r="Q1293" s="13" t="s">
        <v>8316</v>
      </c>
      <c r="R1293" t="s">
        <v>8317</v>
      </c>
      <c r="S1293" s="17">
        <f>(((J1293/60)/60)/24)+DATE(1970,1,1)+(-5/24)</f>
        <v>42064.444340277776</v>
      </c>
      <c r="T1293" s="17">
        <f>(((I1293/60)/60)/24)+DATE(1970,1,1)+(-5/24)</f>
        <v>42101.083333333336</v>
      </c>
    </row>
    <row r="1294" spans="1:20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>E1294/D1294</f>
        <v>1.1000000000000001</v>
      </c>
      <c r="P1294">
        <f>E1294/L1294</f>
        <v>35.96153846153846</v>
      </c>
      <c r="Q1294" s="13" t="s">
        <v>8316</v>
      </c>
      <c r="R1294" t="s">
        <v>8317</v>
      </c>
      <c r="S1294" s="17">
        <f>(((J1294/60)/60)/24)+DATE(1970,1,1)+(-5/24)</f>
        <v>42256.555879629632</v>
      </c>
      <c r="T1294" s="17">
        <f>(((I1294/60)/60)/24)+DATE(1970,1,1)+(-5/24)</f>
        <v>42283.749305555553</v>
      </c>
    </row>
    <row r="1295" spans="1:20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>E1295/D1295</f>
        <v>1.0223333333333333</v>
      </c>
      <c r="P1295">
        <f>E1295/L1295</f>
        <v>127.79166666666667</v>
      </c>
      <c r="Q1295" s="13" t="s">
        <v>8319</v>
      </c>
      <c r="R1295" t="s">
        <v>8333</v>
      </c>
      <c r="S1295" s="17">
        <f>(((J1295/60)/60)/24)+DATE(1970,1,1)+(-5/24)</f>
        <v>42292.492719907408</v>
      </c>
      <c r="T1295" s="17">
        <f>(((I1295/60)/60)/24)+DATE(1970,1,1)+(-5/24)</f>
        <v>42322.534386574065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>E1296/D1296</f>
        <v>1.22</v>
      </c>
      <c r="P1296">
        <f>E1296/L1296</f>
        <v>27.727272727272727</v>
      </c>
      <c r="Q1296" s="13" t="s">
        <v>8309</v>
      </c>
      <c r="R1296" t="s">
        <v>8310</v>
      </c>
      <c r="S1296" s="17">
        <f>(((J1296/60)/60)/24)+DATE(1970,1,1)+(-5/24)</f>
        <v>42278.245335648149</v>
      </c>
      <c r="T1296" s="17">
        <f>(((I1296/60)/60)/24)+DATE(1970,1,1)+(-5/24)</f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>E1297/D1297</f>
        <v>1.0196000000000001</v>
      </c>
      <c r="P1297">
        <f>E1297/L1297</f>
        <v>39.828125</v>
      </c>
      <c r="Q1297" s="13" t="s">
        <v>8319</v>
      </c>
      <c r="R1297" t="s">
        <v>8331</v>
      </c>
      <c r="S1297" s="17">
        <f>(((J1297/60)/60)/24)+DATE(1970,1,1)+(-5/24)</f>
        <v>42184.364548611113</v>
      </c>
      <c r="T1297" s="17">
        <f>(((I1297/60)/60)/24)+DATE(1970,1,1)+(-5/24)</f>
        <v>42214.499999999993</v>
      </c>
    </row>
    <row r="1298" spans="1:20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>E1298/D1298</f>
        <v>1.411764705882353</v>
      </c>
      <c r="P1298">
        <f>E1298/L1298</f>
        <v>52.173913043478258</v>
      </c>
      <c r="Q1298" s="13" t="s">
        <v>8324</v>
      </c>
      <c r="R1298" t="s">
        <v>8325</v>
      </c>
      <c r="S1298" s="17">
        <f>(((J1298/60)/60)/24)+DATE(1970,1,1)+(-5/24)</f>
        <v>42422.842280092591</v>
      </c>
      <c r="T1298" s="17">
        <f>(((I1298/60)/60)/24)+DATE(1970,1,1)+(-5/24)</f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>E1299/D1299</f>
        <v>1.0952500000000001</v>
      </c>
      <c r="P1299">
        <f>E1299/L1299</f>
        <v>92.037815126050418</v>
      </c>
      <c r="Q1299" s="13" t="s">
        <v>8327</v>
      </c>
      <c r="R1299" t="s">
        <v>8328</v>
      </c>
      <c r="S1299" s="17">
        <f>(((J1299/60)/60)/24)+DATE(1970,1,1)+(-5/24)</f>
        <v>42461.538865740738</v>
      </c>
      <c r="T1299" s="17">
        <f>(((I1299/60)/60)/24)+DATE(1970,1,1)+(-5/24)</f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>E1300/D1300</f>
        <v>1.0465</v>
      </c>
      <c r="P1300">
        <f>E1300/L1300</f>
        <v>63.424242424242422</v>
      </c>
      <c r="Q1300" s="13" t="s">
        <v>8322</v>
      </c>
      <c r="R1300" t="s">
        <v>8323</v>
      </c>
      <c r="S1300" s="17">
        <f>(((J1300/60)/60)/24)+DATE(1970,1,1)+(-5/24)</f>
        <v>42458.472592592596</v>
      </c>
      <c r="T1300" s="17">
        <f>(((I1300/60)/60)/24)+DATE(1970,1,1)+(-5/24)</f>
        <v>42488.472592592596</v>
      </c>
    </row>
    <row r="1301" spans="1:20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>E1301/D1301</f>
        <v>1.24</v>
      </c>
      <c r="P1301">
        <f>E1301/L1301</f>
        <v>135.625</v>
      </c>
      <c r="Q1301" s="13" t="s">
        <v>8313</v>
      </c>
      <c r="R1301" t="s">
        <v>8330</v>
      </c>
      <c r="S1301" s="17">
        <f>(((J1301/60)/60)/24)+DATE(1970,1,1)+(-5/24)</f>
        <v>42169.606006944443</v>
      </c>
      <c r="T1301" s="17">
        <f>(((I1301/60)/60)/24)+DATE(1970,1,1)+(-5/24)</f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>E1302/D1302</f>
        <v>1.35</v>
      </c>
      <c r="P1302">
        <f>E1302/L1302</f>
        <v>168.75</v>
      </c>
      <c r="Q1302" s="13" t="s">
        <v>8316</v>
      </c>
      <c r="R1302" t="s">
        <v>8317</v>
      </c>
      <c r="S1302" s="17">
        <f>(((J1302/60)/60)/24)+DATE(1970,1,1)+(-5/24)</f>
        <v>42483.466874999998</v>
      </c>
      <c r="T1302" s="17">
        <f>(((I1302/60)/60)/24)+DATE(1970,1,1)+(-5/24)</f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>E1303/D1303</f>
        <v>1.0275000000000001</v>
      </c>
      <c r="P1303">
        <f>E1303/L1303</f>
        <v>70.862068965517238</v>
      </c>
      <c r="Q1303" s="13" t="s">
        <v>8313</v>
      </c>
      <c r="R1303" t="s">
        <v>8314</v>
      </c>
      <c r="S1303" s="17">
        <f>(((J1303/60)/60)/24)+DATE(1970,1,1)+(-5/24)</f>
        <v>42195.541412037033</v>
      </c>
      <c r="T1303" s="17">
        <f>(((I1303/60)/60)/24)+DATE(1970,1,1)+(-5/24)</f>
        <v>42205.916666666664</v>
      </c>
    </row>
    <row r="1304" spans="1:20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>E1304/D1304</f>
        <v>1</v>
      </c>
      <c r="P1304">
        <f>E1304/L1304</f>
        <v>50</v>
      </c>
      <c r="Q1304" s="13" t="s">
        <v>8316</v>
      </c>
      <c r="R1304" t="s">
        <v>8317</v>
      </c>
      <c r="S1304" s="17">
        <f>(((J1304/60)/60)/24)+DATE(1970,1,1)+(-5/24)</f>
        <v>42674.849664351852</v>
      </c>
      <c r="T1304" s="17">
        <f>(((I1304/60)/60)/24)+DATE(1970,1,1)+(-5/24)</f>
        <v>42704.891331018516</v>
      </c>
    </row>
    <row r="1305" spans="1:20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>E1305/D1305</f>
        <v>1.3026085714285716</v>
      </c>
      <c r="P1305">
        <f>E1305/L1305</f>
        <v>42.214166666666671</v>
      </c>
      <c r="Q1305" s="13" t="s">
        <v>8316</v>
      </c>
      <c r="R1305" t="s">
        <v>8317</v>
      </c>
      <c r="S1305" s="17">
        <f>(((J1305/60)/60)/24)+DATE(1970,1,1)+(-5/24)</f>
        <v>42566.232870370368</v>
      </c>
      <c r="T1305" s="17">
        <f>(((I1305/60)/60)/24)+DATE(1970,1,1)+(-5/24)</f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>E1306/D1306</f>
        <v>0.39627499999999999</v>
      </c>
      <c r="P1306">
        <f>E1306/L1306</f>
        <v>152.41346153846155</v>
      </c>
      <c r="Q1306" s="13" t="s">
        <v>8324</v>
      </c>
      <c r="R1306" t="s">
        <v>8325</v>
      </c>
      <c r="S1306" s="17">
        <f>(((J1306/60)/60)/24)+DATE(1970,1,1)+(-5/24)</f>
        <v>42746.986168981479</v>
      </c>
      <c r="T1306" s="17">
        <f>(((I1306/60)/60)/24)+DATE(1970,1,1)+(-5/24)</f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>E1307/D1307</f>
        <v>0.25976666666666665</v>
      </c>
      <c r="P1307">
        <f>E1307/L1307</f>
        <v>90.616279069767444</v>
      </c>
      <c r="Q1307" s="13" t="s">
        <v>8316</v>
      </c>
      <c r="R1307" t="s">
        <v>8317</v>
      </c>
      <c r="S1307" s="17">
        <f>(((J1307/60)/60)/24)+DATE(1970,1,1)+(-5/24)</f>
        <v>42543.457268518519</v>
      </c>
      <c r="T1307" s="17">
        <f>(((I1307/60)/60)/24)+DATE(1970,1,1)+(-5/24)</f>
        <v>42572.520833333336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>E1308/D1308</f>
        <v>0.65246363636363636</v>
      </c>
      <c r="P1308">
        <f>E1308/L1308</f>
        <v>201.60393258426967</v>
      </c>
      <c r="Q1308" s="13" t="s">
        <v>8319</v>
      </c>
      <c r="R1308" t="s">
        <v>8331</v>
      </c>
      <c r="S1308" s="17">
        <f>(((J1308/60)/60)/24)+DATE(1970,1,1)+(-5/24)</f>
        <v>41947.249236111107</v>
      </c>
      <c r="T1308" s="17">
        <f>(((I1308/60)/60)/24)+DATE(1970,1,1)+(-5/24)</f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>E1309/D1309</f>
        <v>0.11514000000000001</v>
      </c>
      <c r="P1309">
        <f>E1309/L1309</f>
        <v>127.93333333333334</v>
      </c>
      <c r="Q1309" s="13" t="s">
        <v>8316</v>
      </c>
      <c r="R1309" t="s">
        <v>8317</v>
      </c>
      <c r="S1309" s="17">
        <f>(((J1309/60)/60)/24)+DATE(1970,1,1)+(-5/24)</f>
        <v>42387.294895833329</v>
      </c>
      <c r="T1309" s="17">
        <f>(((I1309/60)/60)/24)+DATE(1970,1,1)+(-5/24)</f>
        <v>42417.294895833329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>E1310/D1310</f>
        <v>0.11360000000000001</v>
      </c>
      <c r="P1310">
        <f>E1310/L1310</f>
        <v>29.894736842105264</v>
      </c>
      <c r="Q1310" s="13" t="s">
        <v>8316</v>
      </c>
      <c r="R1310" t="s">
        <v>8329</v>
      </c>
      <c r="S1310" s="17">
        <f>(((J1310/60)/60)/24)+DATE(1970,1,1)+(-5/24)</f>
        <v>42611.405231481483</v>
      </c>
      <c r="T1310" s="17">
        <f>(((I1310/60)/60)/24)+DATE(1970,1,1)+(-5/24)</f>
        <v>42651.405231481483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>E1311/D1311</f>
        <v>1.1199130434782609</v>
      </c>
      <c r="P1311">
        <f>E1311/L1311</f>
        <v>367.97142857142859</v>
      </c>
      <c r="Q1311" s="13" t="s">
        <v>8316</v>
      </c>
      <c r="R1311" t="s">
        <v>8317</v>
      </c>
      <c r="S1311" s="17">
        <f>(((J1311/60)/60)/24)+DATE(1970,1,1)+(-5/24)</f>
        <v>42257.674398148149</v>
      </c>
      <c r="T1311" s="17">
        <f>(((I1311/60)/60)/24)+DATE(1970,1,1)+(-5/24)</f>
        <v>42292.674398148149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>E1312/D1312</f>
        <v>0.155</v>
      </c>
      <c r="P1312">
        <f>E1312/L1312</f>
        <v>129.16666666666666</v>
      </c>
      <c r="Q1312" s="13" t="s">
        <v>8313</v>
      </c>
      <c r="R1312" t="s">
        <v>8330</v>
      </c>
      <c r="S1312" s="17">
        <f>(((J1312/60)/60)/24)+DATE(1970,1,1)+(-5/24)</f>
        <v>42556.458912037029</v>
      </c>
      <c r="T1312" s="17">
        <f>(((I1312/60)/60)/24)+DATE(1970,1,1)+(-5/24)</f>
        <v>42601.458912037029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>E1313/D1313</f>
        <v>0.32028000000000001</v>
      </c>
      <c r="P1313">
        <f>E1313/L1313</f>
        <v>800.7</v>
      </c>
      <c r="Q1313" s="13" t="s">
        <v>8316</v>
      </c>
      <c r="R1313" t="s">
        <v>8317</v>
      </c>
      <c r="S1313" s="17">
        <f>(((J1313/60)/60)/24)+DATE(1970,1,1)+(-5/24)</f>
        <v>42669.593969907401</v>
      </c>
      <c r="T1313" s="17">
        <f>(((I1313/60)/60)/24)+DATE(1970,1,1)+(-5/24)</f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>E1314/D1314</f>
        <v>6.0869565217391303E-3</v>
      </c>
      <c r="P1314">
        <f>E1314/L1314</f>
        <v>28</v>
      </c>
      <c r="Q1314" s="13" t="s">
        <v>8319</v>
      </c>
      <c r="R1314" t="s">
        <v>8331</v>
      </c>
      <c r="S1314" s="17">
        <f>(((J1314/60)/60)/24)+DATE(1970,1,1)+(-5/24)</f>
        <v>42082.494467592587</v>
      </c>
      <c r="T1314" s="17">
        <f>(((I1314/60)/60)/24)+DATE(1970,1,1)+(-5/24)</f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>E1315/D1315</f>
        <v>0.31114999999999998</v>
      </c>
      <c r="P1315">
        <f>E1315/L1315</f>
        <v>102.01639344262296</v>
      </c>
      <c r="Q1315" s="13" t="s">
        <v>8313</v>
      </c>
      <c r="R1315" t="s">
        <v>8330</v>
      </c>
      <c r="S1315" s="17">
        <f>(((J1315/60)/60)/24)+DATE(1970,1,1)+(-5/24)</f>
        <v>42402.50131944444</v>
      </c>
      <c r="T1315" s="17">
        <f>(((I1315/60)/60)/24)+DATE(1970,1,1)+(-5/24)</f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>E1316/D1316</f>
        <v>1.1266666666666666E-2</v>
      </c>
      <c r="P1316">
        <f>E1316/L1316</f>
        <v>184.36363636363637</v>
      </c>
      <c r="Q1316" s="13" t="s">
        <v>8319</v>
      </c>
      <c r="R1316" t="s">
        <v>8331</v>
      </c>
      <c r="S1316" s="17">
        <f>(((J1316/60)/60)/24)+DATE(1970,1,1)+(-5/24)</f>
        <v>42604.461342592585</v>
      </c>
      <c r="T1316" s="17">
        <f>(((I1316/60)/60)/24)+DATE(1970,1,1)+(-5/24)</f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>E1317/D1317</f>
        <v>0.40404000000000001</v>
      </c>
      <c r="P1317">
        <f>E1317/L1317</f>
        <v>162.91935483870967</v>
      </c>
      <c r="Q1317" s="13" t="s">
        <v>8316</v>
      </c>
      <c r="R1317" t="s">
        <v>8337</v>
      </c>
      <c r="S1317" s="17">
        <f>(((J1317/60)/60)/24)+DATE(1970,1,1)+(-5/24)</f>
        <v>42278.289907407401</v>
      </c>
      <c r="T1317" s="17">
        <f>(((I1317/60)/60)/24)+DATE(1970,1,1)+(-5/24)</f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>E1318/D1318</f>
        <v>1.3333333333333333E-5</v>
      </c>
      <c r="P1318">
        <f>E1318/L1318</f>
        <v>1</v>
      </c>
      <c r="Q1318" s="13" t="s">
        <v>8313</v>
      </c>
      <c r="R1318" t="s">
        <v>8326</v>
      </c>
      <c r="S1318" s="17">
        <f>(((J1318/60)/60)/24)+DATE(1970,1,1)+(-5/24)</f>
        <v>42393.753576388881</v>
      </c>
      <c r="T1318" s="17">
        <f>(((I1318/60)/60)/24)+DATE(1970,1,1)+(-5/24)</f>
        <v>42428.753576388881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>E1319/D1319</f>
        <v>5.7334999999999997E-2</v>
      </c>
      <c r="P1319">
        <f>E1319/L1319</f>
        <v>603.52631578947364</v>
      </c>
      <c r="Q1319" s="13" t="s">
        <v>8316</v>
      </c>
      <c r="R1319" t="s">
        <v>8317</v>
      </c>
      <c r="S1319" s="17">
        <f>(((J1319/60)/60)/24)+DATE(1970,1,1)+(-5/24)</f>
        <v>42520.027152777773</v>
      </c>
      <c r="T1319" s="17">
        <f>(((I1319/60)/60)/24)+DATE(1970,1,1)+(-5/24)</f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>E1320/D1320</f>
        <v>0.15325</v>
      </c>
      <c r="P1320">
        <f>E1320/L1320</f>
        <v>45.407407407407405</v>
      </c>
      <c r="Q1320" s="13" t="s">
        <v>8319</v>
      </c>
      <c r="R1320" t="s">
        <v>8331</v>
      </c>
      <c r="S1320" s="17">
        <f>(((J1320/60)/60)/24)+DATE(1970,1,1)+(-5/24)</f>
        <v>41984.835324074076</v>
      </c>
      <c r="T1320" s="17">
        <f>(((I1320/60)/60)/24)+DATE(1970,1,1)+(-5/24)</f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>E1321/D1321</f>
        <v>0.15103448275862069</v>
      </c>
      <c r="P1321">
        <f>E1321/L1321</f>
        <v>97.333333333333329</v>
      </c>
      <c r="Q1321" s="13" t="s">
        <v>8319</v>
      </c>
      <c r="R1321" t="s">
        <v>8333</v>
      </c>
      <c r="S1321" s="17">
        <f>(((J1321/60)/60)/24)+DATE(1970,1,1)+(-5/24)</f>
        <v>41816.603761574072</v>
      </c>
      <c r="T1321" s="17">
        <f>(((I1321/60)/60)/24)+DATE(1970,1,1)+(-5/24)</f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>E1322/D1322</f>
        <v>5.0299999999999997E-3</v>
      </c>
      <c r="P1322">
        <f>E1322/L1322</f>
        <v>167.66666666666666</v>
      </c>
      <c r="Q1322" s="13" t="s">
        <v>8316</v>
      </c>
      <c r="R1322" t="s">
        <v>8317</v>
      </c>
      <c r="S1322" s="17">
        <f>(((J1322/60)/60)/24)+DATE(1970,1,1)+(-5/24)</f>
        <v>42705.482013888883</v>
      </c>
      <c r="T1322" s="17">
        <f>(((I1322/60)/60)/24)+DATE(1970,1,1)+(-5/24)</f>
        <v>42734.749999999993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>E1323/D1323</f>
        <v>1.3028138528138528E-2</v>
      </c>
      <c r="P1323">
        <f>E1323/L1323</f>
        <v>859.85714285714289</v>
      </c>
      <c r="Q1323" s="13" t="s">
        <v>8316</v>
      </c>
      <c r="R1323" t="s">
        <v>8317</v>
      </c>
      <c r="S1323" s="17">
        <f>(((J1323/60)/60)/24)+DATE(1970,1,1)+(-5/24)</f>
        <v>42697.540937499994</v>
      </c>
      <c r="T1323" s="17">
        <f>(((I1323/60)/60)/24)+DATE(1970,1,1)+(-5/24)</f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>E1324/D1324</f>
        <v>3.0285714285714286E-3</v>
      </c>
      <c r="P1324">
        <f>E1324/L1324</f>
        <v>26.5</v>
      </c>
      <c r="Q1324" s="13" t="s">
        <v>8309</v>
      </c>
      <c r="R1324" t="s">
        <v>8310</v>
      </c>
      <c r="S1324" s="17">
        <f>(((J1324/60)/60)/24)+DATE(1970,1,1)+(-5/24)</f>
        <v>42115.448206018518</v>
      </c>
      <c r="T1324" s="17">
        <f>(((I1324/60)/60)/24)+DATE(1970,1,1)+(-5/24)</f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>E1325/D1325</f>
        <v>8.8800000000000004E-2</v>
      </c>
      <c r="P1325">
        <f>E1325/L1325</f>
        <v>30.272727272727273</v>
      </c>
      <c r="Q1325" s="13" t="s">
        <v>8313</v>
      </c>
      <c r="R1325" t="s">
        <v>8314</v>
      </c>
      <c r="S1325" s="17">
        <f>(((J1325/60)/60)/24)+DATE(1970,1,1)+(-5/24)</f>
        <v>42451.490115740737</v>
      </c>
      <c r="T1325" s="17">
        <f>(((I1325/60)/60)/24)+DATE(1970,1,1)+(-5/24)</f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>E1326/D1326</f>
        <v>9.8400000000000001E-2</v>
      </c>
      <c r="P1326">
        <f>E1326/L1326</f>
        <v>54.666666666666664</v>
      </c>
      <c r="Q1326" s="13" t="s">
        <v>8319</v>
      </c>
      <c r="R1326" t="s">
        <v>8320</v>
      </c>
      <c r="S1326" s="17">
        <f>(((J1326/60)/60)/24)+DATE(1970,1,1)+(-5/24)</f>
        <v>42626.425370370365</v>
      </c>
      <c r="T1326" s="17">
        <f>(((I1326/60)/60)/24)+DATE(1970,1,1)+(-5/24)</f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>E1327/D1327</f>
        <v>2.4299999999999999E-2</v>
      </c>
      <c r="P1327">
        <f>E1327/L1327</f>
        <v>60.75</v>
      </c>
      <c r="Q1327" s="13" t="s">
        <v>8316</v>
      </c>
      <c r="R1327" t="s">
        <v>8317</v>
      </c>
      <c r="S1327" s="17">
        <f>(((J1327/60)/60)/24)+DATE(1970,1,1)+(-5/24)</f>
        <v>42703.877719907403</v>
      </c>
      <c r="T1327" s="17">
        <f>(((I1327/60)/60)/24)+DATE(1970,1,1)+(-5/24)</f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>E1328/D1328</f>
        <v>1.1299999999999999E-2</v>
      </c>
      <c r="P1328">
        <f>E1328/L1328</f>
        <v>102.72727272727273</v>
      </c>
      <c r="Q1328" s="13" t="s">
        <v>8327</v>
      </c>
      <c r="R1328" t="s">
        <v>8328</v>
      </c>
      <c r="S1328" s="17">
        <f>(((J1328/60)/60)/24)+DATE(1970,1,1)+(-5/24)</f>
        <v>41974.583657407398</v>
      </c>
      <c r="T1328" s="17">
        <f>(((I1328/60)/60)/24)+DATE(1970,1,1)+(-5/24)</f>
        <v>42019.583657407398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>E1329/D1329</f>
        <v>3.5520833333333335E-2</v>
      </c>
      <c r="P1329">
        <f>E1329/L1329</f>
        <v>41.585365853658537</v>
      </c>
      <c r="Q1329" s="13" t="s">
        <v>8316</v>
      </c>
      <c r="R1329" t="s">
        <v>8329</v>
      </c>
      <c r="S1329" s="17">
        <f>(((J1329/60)/60)/24)+DATE(1970,1,1)+(-5/24)</f>
        <v>42123.470312500001</v>
      </c>
      <c r="T1329" s="17">
        <f>(((I1329/60)/60)/24)+DATE(1970,1,1)+(-5/24)</f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>E1330/D1330</f>
        <v>2.3306666666666667E-2</v>
      </c>
      <c r="P1330">
        <f>E1330/L1330</f>
        <v>116.53333333333333</v>
      </c>
      <c r="Q1330" s="13" t="s">
        <v>8316</v>
      </c>
      <c r="R1330" t="s">
        <v>8317</v>
      </c>
      <c r="S1330" s="17">
        <f>(((J1330/60)/60)/24)+DATE(1970,1,1)+(-5/24)</f>
        <v>42612.434421296297</v>
      </c>
      <c r="T1330" s="17">
        <f>(((I1330/60)/60)/24)+DATE(1970,1,1)+(-5/24)</f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>E1331/D1331</f>
        <v>8.1600000000000006E-3</v>
      </c>
      <c r="P1331">
        <f>E1331/L1331</f>
        <v>45.333333333333336</v>
      </c>
      <c r="Q1331" s="13" t="s">
        <v>8309</v>
      </c>
      <c r="R1331" t="s">
        <v>8318</v>
      </c>
      <c r="S1331" s="17">
        <f>(((J1331/60)/60)/24)+DATE(1970,1,1)+(-5/24)</f>
        <v>41935.013252314813</v>
      </c>
      <c r="T1331" s="17">
        <f>(((I1331/60)/60)/24)+DATE(1970,1,1)+(-5/24)</f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>E1332/D1332</f>
        <v>0.22494285714285714</v>
      </c>
      <c r="P1332">
        <f>E1332/L1332</f>
        <v>157.46</v>
      </c>
      <c r="Q1332" s="13" t="s">
        <v>8319</v>
      </c>
      <c r="R1332" t="s">
        <v>8320</v>
      </c>
      <c r="S1332" s="17">
        <f>(((J1332/60)/60)/24)+DATE(1970,1,1)+(-5/24)</f>
        <v>42522.068391203698</v>
      </c>
      <c r="T1332" s="17">
        <f>(((I1332/60)/60)/24)+DATE(1970,1,1)+(-5/24)</f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>E1333/D1333</f>
        <v>1.3668E-2</v>
      </c>
      <c r="P1333">
        <f>E1333/L1333</f>
        <v>100.5</v>
      </c>
      <c r="Q1333" s="13" t="s">
        <v>8319</v>
      </c>
      <c r="R1333" t="s">
        <v>8331</v>
      </c>
      <c r="S1333" s="17">
        <f>(((J1333/60)/60)/24)+DATE(1970,1,1)+(-5/24)</f>
        <v>42569.295763888884</v>
      </c>
      <c r="T1333" s="17">
        <f>(((I1333/60)/60)/24)+DATE(1970,1,1)+(-5/24)</f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>E1334/D1334</f>
        <v>0</v>
      </c>
      <c r="P1334" t="e">
        <f>E1334/L1334</f>
        <v>#DIV/0!</v>
      </c>
      <c r="Q1334" s="13" t="s">
        <v>8322</v>
      </c>
      <c r="R1334" t="s">
        <v>8332</v>
      </c>
      <c r="S1334" s="17">
        <f>(((J1334/60)/60)/24)+DATE(1970,1,1)+(-5/24)</f>
        <v>42731.851944444446</v>
      </c>
      <c r="T1334" s="17">
        <f>(((I1334/60)/60)/24)+DATE(1970,1,1)+(-5/24)</f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>E1335/D1335</f>
        <v>0</v>
      </c>
      <c r="P1335" t="e">
        <f>E1335/L1335</f>
        <v>#DIV/0!</v>
      </c>
      <c r="Q1335" s="13" t="s">
        <v>8313</v>
      </c>
      <c r="R1335" t="s">
        <v>8326</v>
      </c>
      <c r="S1335" s="17">
        <f>(((J1335/60)/60)/24)+DATE(1970,1,1)+(-5/24)</f>
        <v>41805.8984375</v>
      </c>
      <c r="T1335" s="17">
        <f>(((I1335/60)/60)/24)+DATE(1970,1,1)+(-5/24)</f>
        <v>41835.8984375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>E1336/D1336</f>
        <v>0.10754135338345865</v>
      </c>
      <c r="P1336">
        <f>E1336/L1336</f>
        <v>51.822463768115945</v>
      </c>
      <c r="Q1336" s="13" t="s">
        <v>8313</v>
      </c>
      <c r="R1336" t="s">
        <v>8314</v>
      </c>
      <c r="S1336" s="17">
        <f>(((J1336/60)/60)/24)+DATE(1970,1,1)+(-5/24)</f>
        <v>42410.565821759257</v>
      </c>
      <c r="T1336" s="17">
        <f>(((I1336/60)/60)/24)+DATE(1970,1,1)+(-5/24)</f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>E1337/D1337</f>
        <v>0.1976</v>
      </c>
      <c r="P1337">
        <f>E1337/L1337</f>
        <v>308.75</v>
      </c>
      <c r="Q1337" s="13" t="s">
        <v>8316</v>
      </c>
      <c r="R1337" t="s">
        <v>8317</v>
      </c>
      <c r="S1337" s="17">
        <f>(((J1337/60)/60)/24)+DATE(1970,1,1)+(-5/24)</f>
        <v>42313.728032407402</v>
      </c>
      <c r="T1337" s="17">
        <f>(((I1337/60)/60)/24)+DATE(1970,1,1)+(-5/24)</f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>E1338/D1338</f>
        <v>0.84946999999999995</v>
      </c>
      <c r="P1338">
        <f>E1338/L1338</f>
        <v>379.22767857142856</v>
      </c>
      <c r="Q1338" s="13" t="s">
        <v>8316</v>
      </c>
      <c r="R1338" t="s">
        <v>8317</v>
      </c>
      <c r="S1338" s="17">
        <f>(((J1338/60)/60)/24)+DATE(1970,1,1)+(-5/24)</f>
        <v>41955.655416666668</v>
      </c>
      <c r="T1338" s="17">
        <f>(((I1338/60)/60)/24)+DATE(1970,1,1)+(-5/24)</f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>E1339/D1339</f>
        <v>0.49381999999999998</v>
      </c>
      <c r="P1339">
        <f>E1339/L1339</f>
        <v>176.36428571428573</v>
      </c>
      <c r="Q1339" s="13" t="s">
        <v>8313</v>
      </c>
      <c r="R1339" t="s">
        <v>8314</v>
      </c>
      <c r="S1339" s="17">
        <f>(((J1339/60)/60)/24)+DATE(1970,1,1)+(-5/24)</f>
        <v>42767.368969907409</v>
      </c>
      <c r="T1339" s="17">
        <f>(((I1339/60)/60)/24)+DATE(1970,1,1)+(-5/24)</f>
        <v>42797.368969907409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>E1340/D1340</f>
        <v>3.3033333333333331E-2</v>
      </c>
      <c r="P1340">
        <f>E1340/L1340</f>
        <v>66.066666666666663</v>
      </c>
      <c r="Q1340" s="13" t="s">
        <v>8313</v>
      </c>
      <c r="R1340" t="s">
        <v>8335</v>
      </c>
      <c r="S1340" s="17">
        <f>(((J1340/60)/60)/24)+DATE(1970,1,1)+(-5/24)</f>
        <v>42188.595289351848</v>
      </c>
      <c r="T1340" s="17">
        <f>(((I1340/60)/60)/24)+DATE(1970,1,1)+(-5/24)</f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>E1341/D1341</f>
        <v>6.6339999999999996E-2</v>
      </c>
      <c r="P1341">
        <f>E1341/L1341</f>
        <v>89.648648648648646</v>
      </c>
      <c r="Q1341" s="13" t="s">
        <v>8313</v>
      </c>
      <c r="R1341" t="s">
        <v>8330</v>
      </c>
      <c r="S1341" s="17">
        <f>(((J1341/60)/60)/24)+DATE(1970,1,1)+(-5/24)</f>
        <v>41936.438831018517</v>
      </c>
      <c r="T1341" s="17">
        <f>(((I1341/60)/60)/24)+DATE(1970,1,1)+(-5/24)</f>
        <v>41981.480497685181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>E1342/D1342</f>
        <v>0</v>
      </c>
      <c r="P1342" t="e">
        <f>E1342/L1342</f>
        <v>#DIV/0!</v>
      </c>
      <c r="Q1342" s="13" t="s">
        <v>8313</v>
      </c>
      <c r="R1342" t="s">
        <v>8314</v>
      </c>
      <c r="S1342" s="17">
        <f>(((J1342/60)/60)/24)+DATE(1970,1,1)+(-5/24)</f>
        <v>41836.387187499997</v>
      </c>
      <c r="T1342" s="17">
        <f>(((I1342/60)/60)/24)+DATE(1970,1,1)+(-5/24)</f>
        <v>41866.387187499997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>E1343/D1343</f>
        <v>0.7036</v>
      </c>
      <c r="P1343">
        <f>E1343/L1343</f>
        <v>382.39130434782606</v>
      </c>
      <c r="Q1343" s="13" t="s">
        <v>8319</v>
      </c>
      <c r="R1343" t="s">
        <v>8333</v>
      </c>
      <c r="S1343" s="17">
        <f>(((J1343/60)/60)/24)+DATE(1970,1,1)+(-5/24)</f>
        <v>42612.415706018517</v>
      </c>
      <c r="T1343" s="17">
        <f>(((I1343/60)/60)/24)+DATE(1970,1,1)+(-5/24)</f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>E1344/D1344</f>
        <v>2E-3</v>
      </c>
      <c r="P1344">
        <f>E1344/L1344</f>
        <v>100</v>
      </c>
      <c r="Q1344" s="13" t="s">
        <v>8313</v>
      </c>
      <c r="R1344" t="s">
        <v>8314</v>
      </c>
      <c r="S1344" s="17">
        <f>(((J1344/60)/60)/24)+DATE(1970,1,1)+(-5/24)</f>
        <v>42172.608090277768</v>
      </c>
      <c r="T1344" s="17">
        <f>(((I1344/60)/60)/24)+DATE(1970,1,1)+(-5/24)</f>
        <v>42202.608090277768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>E1345/D1345</f>
        <v>1.02298</v>
      </c>
      <c r="P1345">
        <f>E1345/L1345</f>
        <v>158.35603715170279</v>
      </c>
      <c r="Q1345" s="13" t="s">
        <v>8319</v>
      </c>
      <c r="R1345" t="s">
        <v>8320</v>
      </c>
      <c r="S1345" s="17">
        <f>(((J1345/60)/60)/24)+DATE(1970,1,1)+(-5/24)</f>
        <v>42542.318090277775</v>
      </c>
      <c r="T1345" s="17">
        <f>(((I1345/60)/60)/24)+DATE(1970,1,1)+(-5/24)</f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>E1346/D1346</f>
        <v>3.7773333333333334</v>
      </c>
      <c r="P1346">
        <f>E1346/L1346</f>
        <v>40.762589928057551</v>
      </c>
      <c r="Q1346" s="13" t="s">
        <v>8316</v>
      </c>
      <c r="R1346" t="s">
        <v>8317</v>
      </c>
      <c r="S1346" s="17">
        <f>(((J1346/60)/60)/24)+DATE(1970,1,1)+(-5/24)</f>
        <v>42522.581469907404</v>
      </c>
      <c r="T1346" s="17">
        <f>(((I1346/60)/60)/24)+DATE(1970,1,1)+(-5/24)</f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>E1347/D1347</f>
        <v>1.25</v>
      </c>
      <c r="P1347">
        <f>E1347/L1347</f>
        <v>53.571428571428569</v>
      </c>
      <c r="Q1347" s="13" t="s">
        <v>8313</v>
      </c>
      <c r="R1347" t="s">
        <v>8335</v>
      </c>
      <c r="S1347" s="17">
        <f>(((J1347/60)/60)/24)+DATE(1970,1,1)+(-5/24)</f>
        <v>41799.606006944443</v>
      </c>
      <c r="T1347" s="17">
        <f>(((I1347/60)/60)/24)+DATE(1970,1,1)+(-5/24)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>E1348/D1348</f>
        <v>1.473265306122449</v>
      </c>
      <c r="P1348">
        <f>E1348/L1348</f>
        <v>48.449664429530202</v>
      </c>
      <c r="Q1348" s="13" t="s">
        <v>8316</v>
      </c>
      <c r="R1348" t="s">
        <v>8337</v>
      </c>
      <c r="S1348" s="17">
        <f>(((J1348/60)/60)/24)+DATE(1970,1,1)+(-5/24)</f>
        <v>41421.867488425924</v>
      </c>
      <c r="T1348" s="17">
        <f>(((I1348/60)/60)/24)+DATE(1970,1,1)+(-5/24)</f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>E1349/D1349</f>
        <v>1.022</v>
      </c>
      <c r="P1349">
        <f>E1349/L1349</f>
        <v>82.41935483870968</v>
      </c>
      <c r="Q1349" s="13" t="s">
        <v>8313</v>
      </c>
      <c r="R1349" t="s">
        <v>8330</v>
      </c>
      <c r="S1349" s="17">
        <f>(((J1349/60)/60)/24)+DATE(1970,1,1)+(-5/24)</f>
        <v>42040.429687499993</v>
      </c>
      <c r="T1349" s="17">
        <f>(((I1349/60)/60)/24)+DATE(1970,1,1)+(-5/24)</f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>E1350/D1350</f>
        <v>1.018723404255319</v>
      </c>
      <c r="P1350">
        <f>E1350/L1350</f>
        <v>230.19230769230768</v>
      </c>
      <c r="Q1350" s="13" t="s">
        <v>8311</v>
      </c>
      <c r="R1350" t="s">
        <v>8312</v>
      </c>
      <c r="S1350" s="17">
        <f>(((J1350/60)/60)/24)+DATE(1970,1,1)+(-5/24)</f>
        <v>41963.29783564814</v>
      </c>
      <c r="T1350" s="17">
        <f>(((I1350/60)/60)/24)+DATE(1970,1,1)+(-5/24)</f>
        <v>41991.29783564814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>E1351/D1351</f>
        <v>2.0419999999999998</v>
      </c>
      <c r="P1351">
        <f>E1351/L1351</f>
        <v>59.360465116279073</v>
      </c>
      <c r="Q1351" s="13" t="s">
        <v>8316</v>
      </c>
      <c r="R1351" t="s">
        <v>8317</v>
      </c>
      <c r="S1351" s="17">
        <f>(((J1351/60)/60)/24)+DATE(1970,1,1)+(-5/24)</f>
        <v>42317.124247685184</v>
      </c>
      <c r="T1351" s="17">
        <f>(((I1351/60)/60)/24)+DATE(1970,1,1)+(-5/24)</f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>E1352/D1352</f>
        <v>1.0405</v>
      </c>
      <c r="P1352">
        <f>E1352/L1352</f>
        <v>66.698717948717942</v>
      </c>
      <c r="Q1352" s="13" t="s">
        <v>8313</v>
      </c>
      <c r="R1352" t="s">
        <v>8314</v>
      </c>
      <c r="S1352" s="17">
        <f>(((J1352/60)/60)/24)+DATE(1970,1,1)+(-5/24)</f>
        <v>42333.804791666662</v>
      </c>
      <c r="T1352" s="17">
        <f>(((I1352/60)/60)/24)+DATE(1970,1,1)+(-5/24)</f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>E1353/D1353</f>
        <v>1.0126500000000001</v>
      </c>
      <c r="P1353">
        <f>E1353/L1353</f>
        <v>168.77500000000001</v>
      </c>
      <c r="Q1353" s="13" t="s">
        <v>8313</v>
      </c>
      <c r="R1353" t="s">
        <v>8314</v>
      </c>
      <c r="S1353" s="17">
        <f>(((J1353/60)/60)/24)+DATE(1970,1,1)+(-5/24)</f>
        <v>42382.531759259255</v>
      </c>
      <c r="T1353" s="17">
        <f>(((I1353/60)/60)/24)+DATE(1970,1,1)+(-5/24)</f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>E1354/D1354</f>
        <v>1.3613999999999999</v>
      </c>
      <c r="P1354">
        <f>E1354/L1354</f>
        <v>59.973568281938327</v>
      </c>
      <c r="Q1354" s="13" t="s">
        <v>8316</v>
      </c>
      <c r="R1354" t="s">
        <v>8317</v>
      </c>
      <c r="S1354" s="17">
        <f>(((J1354/60)/60)/24)+DATE(1970,1,1)+(-5/24)</f>
        <v>42200.369976851849</v>
      </c>
      <c r="T1354" s="17">
        <f>(((I1354/60)/60)/24)+DATE(1970,1,1)+(-5/24)</f>
        <v>42251.957638888889</v>
      </c>
    </row>
    <row r="1355" spans="1:20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>E1355/D1355</f>
        <v>1.3360000000000001</v>
      </c>
      <c r="P1355">
        <f>E1355/L1355</f>
        <v>31.80952380952381</v>
      </c>
      <c r="Q1355" s="13" t="s">
        <v>8313</v>
      </c>
      <c r="R1355" t="s">
        <v>8314</v>
      </c>
      <c r="S1355" s="17">
        <f>(((J1355/60)/60)/24)+DATE(1970,1,1)+(-5/24)</f>
        <v>41308.909583333334</v>
      </c>
      <c r="T1355" s="17">
        <f>(((I1355/60)/60)/24)+DATE(1970,1,1)+(-5/24)</f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>E1356/D1356</f>
        <v>1.3025</v>
      </c>
      <c r="P1356">
        <f>E1356/L1356</f>
        <v>24.421875</v>
      </c>
      <c r="Q1356" s="13" t="s">
        <v>8309</v>
      </c>
      <c r="R1356" t="s">
        <v>8315</v>
      </c>
      <c r="S1356" s="17">
        <f>(((J1356/60)/60)/24)+DATE(1970,1,1)+(-5/24)</f>
        <v>42502.599293981482</v>
      </c>
      <c r="T1356" s="17">
        <f>(((I1356/60)/60)/24)+DATE(1970,1,1)+(-5/24)</f>
        <v>42532.599293981482</v>
      </c>
    </row>
    <row r="1357" spans="1:20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>E1357/D1357</f>
        <v>1.2267999999999999</v>
      </c>
      <c r="P1357">
        <f>E1357/L1357</f>
        <v>25.347107438016529</v>
      </c>
      <c r="Q1357" s="13" t="s">
        <v>8313</v>
      </c>
      <c r="R1357" t="s">
        <v>8330</v>
      </c>
      <c r="S1357" s="17">
        <f>(((J1357/60)/60)/24)+DATE(1970,1,1)+(-5/24)</f>
        <v>41213.046354166661</v>
      </c>
      <c r="T1357" s="17">
        <f>(((I1357/60)/60)/24)+DATE(1970,1,1)+(-5/24)</f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>E1358/D1358</f>
        <v>1.8281058823529412</v>
      </c>
      <c r="P1358">
        <f>E1358/L1358</f>
        <v>71.443218390804603</v>
      </c>
      <c r="Q1358" s="13" t="s">
        <v>8313</v>
      </c>
      <c r="R1358" t="s">
        <v>8335</v>
      </c>
      <c r="S1358" s="17">
        <f>(((J1358/60)/60)/24)+DATE(1970,1,1)+(-5/24)</f>
        <v>41429.830555555556</v>
      </c>
      <c r="T1358" s="17">
        <f>(((I1358/60)/60)/24)+DATE(1970,1,1)+(-5/24)</f>
        <v>41459.830555555556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>E1359/D1359</f>
        <v>1.2529999999999999</v>
      </c>
      <c r="P1359">
        <f>E1359/L1359</f>
        <v>38.553846153846152</v>
      </c>
      <c r="Q1359" s="13" t="s">
        <v>8313</v>
      </c>
      <c r="R1359" t="s">
        <v>8314</v>
      </c>
      <c r="S1359" s="17">
        <f>(((J1359/60)/60)/24)+DATE(1970,1,1)+(-5/24)</f>
        <v>41304.753900462958</v>
      </c>
      <c r="T1359" s="17">
        <f>(((I1359/60)/60)/24)+DATE(1970,1,1)+(-5/24)</f>
        <v>41334.040972222218</v>
      </c>
    </row>
    <row r="1360" spans="1:20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>E1360/D1360</f>
        <v>1.1166666666666667</v>
      </c>
      <c r="P1360">
        <f>E1360/L1360</f>
        <v>68.367346938775512</v>
      </c>
      <c r="Q1360" s="13" t="s">
        <v>8313</v>
      </c>
      <c r="R1360" t="s">
        <v>8314</v>
      </c>
      <c r="S1360" s="17">
        <f>(((J1360/60)/60)/24)+DATE(1970,1,1)+(-5/24)</f>
        <v>40689.362534722219</v>
      </c>
      <c r="T1360" s="17">
        <f>(((I1360/60)/60)/24)+DATE(1970,1,1)+(-5/24)</f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>E1361/D1361</f>
        <v>1.1575757575757575</v>
      </c>
      <c r="P1361">
        <f>E1361/L1361</f>
        <v>40.210526315789473</v>
      </c>
      <c r="Q1361" s="13" t="s">
        <v>8313</v>
      </c>
      <c r="R1361" t="s">
        <v>8330</v>
      </c>
      <c r="S1361" s="17">
        <f>(((J1361/60)/60)/24)+DATE(1970,1,1)+(-5/24)</f>
        <v>40668.606365740736</v>
      </c>
      <c r="T1361" s="17">
        <f>(((I1361/60)/60)/24)+DATE(1970,1,1)+(-5/24)</f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>E1362/D1362</f>
        <v>1.732</v>
      </c>
      <c r="P1362">
        <f>E1362/L1362</f>
        <v>32.074074074074076</v>
      </c>
      <c r="Q1362" s="13" t="s">
        <v>8316</v>
      </c>
      <c r="R1362" t="s">
        <v>8317</v>
      </c>
      <c r="S1362" s="17">
        <f>(((J1362/60)/60)/24)+DATE(1970,1,1)+(-5/24)</f>
        <v>41095.692361111105</v>
      </c>
      <c r="T1362" s="17">
        <f>(((I1362/60)/60)/24)+DATE(1970,1,1)+(-5/24)</f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>E1363/D1363</f>
        <v>1.2598333333333334</v>
      </c>
      <c r="P1363">
        <f>E1363/L1363</f>
        <v>28.632575757575758</v>
      </c>
      <c r="Q1363" s="13" t="s">
        <v>8316</v>
      </c>
      <c r="R1363" t="s">
        <v>8317</v>
      </c>
      <c r="S1363" s="17">
        <f>(((J1363/60)/60)/24)+DATE(1970,1,1)+(-5/24)</f>
        <v>41781.508935185186</v>
      </c>
      <c r="T1363" s="17">
        <f>(((I1363/60)/60)/24)+DATE(1970,1,1)+(-5/24)</f>
        <v>41811.508935185186</v>
      </c>
    </row>
    <row r="1364" spans="1:20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>E1364/D1364</f>
        <v>1.091</v>
      </c>
      <c r="P1364">
        <f>E1364/L1364</f>
        <v>43.64</v>
      </c>
      <c r="Q1364" s="13" t="s">
        <v>8324</v>
      </c>
      <c r="R1364" t="s">
        <v>8325</v>
      </c>
      <c r="S1364" s="17">
        <f>(((J1364/60)/60)/24)+DATE(1970,1,1)+(-5/24)</f>
        <v>41464.726053240738</v>
      </c>
      <c r="T1364" s="17">
        <f>(((I1364/60)/60)/24)+DATE(1970,1,1)+(-5/24)</f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>E1365/D1365</f>
        <v>1</v>
      </c>
      <c r="P1365">
        <f>E1365/L1365</f>
        <v>40</v>
      </c>
      <c r="Q1365" s="13" t="s">
        <v>8319</v>
      </c>
      <c r="R1365" t="s">
        <v>8331</v>
      </c>
      <c r="S1365" s="17">
        <f>(((J1365/60)/60)/24)+DATE(1970,1,1)+(-5/24)</f>
        <v>42396.635729166665</v>
      </c>
      <c r="T1365" s="17">
        <f>(((I1365/60)/60)/24)+DATE(1970,1,1)+(-5/24)</f>
        <v>42415.124305555553</v>
      </c>
    </row>
    <row r="1366" spans="1:20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>E1366/D1366</f>
        <v>1.1864285714285714</v>
      </c>
      <c r="P1366">
        <f>E1366/L1366</f>
        <v>346.04166666666669</v>
      </c>
      <c r="Q1366" s="13" t="s">
        <v>8309</v>
      </c>
      <c r="R1366" t="s">
        <v>8336</v>
      </c>
      <c r="S1366" s="17">
        <f>(((J1366/60)/60)/24)+DATE(1970,1,1)+(-5/24)</f>
        <v>41951.487337962957</v>
      </c>
      <c r="T1366" s="17">
        <f>(((I1366/60)/60)/24)+DATE(1970,1,1)+(-5/24)</f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>E1367/D1367</f>
        <v>1.0026666666666666</v>
      </c>
      <c r="P1367">
        <f>E1367/L1367</f>
        <v>81.739130434782609</v>
      </c>
      <c r="Q1367" s="13" t="s">
        <v>8316</v>
      </c>
      <c r="R1367" t="s">
        <v>8317</v>
      </c>
      <c r="S1367" s="17">
        <f>(((J1367/60)/60)/24)+DATE(1970,1,1)+(-5/24)</f>
        <v>42049.524907407402</v>
      </c>
      <c r="T1367" s="17">
        <f>(((I1367/60)/60)/24)+DATE(1970,1,1)+(-5/24)</f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>E1368/D1368</f>
        <v>1.2648920000000001</v>
      </c>
      <c r="P1368">
        <f>E1368/L1368</f>
        <v>64.535306122448986</v>
      </c>
      <c r="Q1368" s="13" t="s">
        <v>8316</v>
      </c>
      <c r="R1368" t="s">
        <v>8317</v>
      </c>
      <c r="S1368" s="17">
        <f>(((J1368/60)/60)/24)+DATE(1970,1,1)+(-5/24)</f>
        <v>41924.787766203699</v>
      </c>
      <c r="T1368" s="17">
        <f>(((I1368/60)/60)/24)+DATE(1970,1,1)+(-5/24)</f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>E1369/D1369</f>
        <v>1.1426000000000001</v>
      </c>
      <c r="P1369">
        <f>E1369/L1369</f>
        <v>63.477777777777774</v>
      </c>
      <c r="Q1369" s="13" t="s">
        <v>8313</v>
      </c>
      <c r="R1369" t="s">
        <v>8330</v>
      </c>
      <c r="S1369" s="17">
        <f>(((J1369/60)/60)/24)+DATE(1970,1,1)+(-5/24)</f>
        <v>42291.794560185182</v>
      </c>
      <c r="T1369" s="17">
        <f>(((I1369/60)/60)/24)+DATE(1970,1,1)+(-5/24)</f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>E1370/D1370</f>
        <v>1.107</v>
      </c>
      <c r="P1370">
        <f>E1370/L1370</f>
        <v>63.620689655172413</v>
      </c>
      <c r="Q1370" s="13" t="s">
        <v>8322</v>
      </c>
      <c r="R1370" t="s">
        <v>8332</v>
      </c>
      <c r="S1370" s="17">
        <f>(((J1370/60)/60)/24)+DATE(1970,1,1)+(-5/24)</f>
        <v>42145.982569444437</v>
      </c>
      <c r="T1370" s="17">
        <f>(((I1370/60)/60)/24)+DATE(1970,1,1)+(-5/24)</f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>E1371/D1371</f>
        <v>1.0534805315203954</v>
      </c>
      <c r="P1371">
        <f>E1371/L1371</f>
        <v>83.967068965517228</v>
      </c>
      <c r="Q1371" s="13" t="s">
        <v>8324</v>
      </c>
      <c r="R1371" t="s">
        <v>8325</v>
      </c>
      <c r="S1371" s="17">
        <f>(((J1371/60)/60)/24)+DATE(1970,1,1)+(-5/24)</f>
        <v>41710.385949074072</v>
      </c>
      <c r="T1371" s="17">
        <f>(((I1371/60)/60)/24)+DATE(1970,1,1)+(-5/24)</f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>E1372/D1372</f>
        <v>1.0366666666666666</v>
      </c>
      <c r="P1372">
        <f>E1372/L1372</f>
        <v>77.75</v>
      </c>
      <c r="Q1372" s="13" t="s">
        <v>8319</v>
      </c>
      <c r="R1372" t="s">
        <v>8331</v>
      </c>
      <c r="S1372" s="17">
        <f>(((J1372/60)/60)/24)+DATE(1970,1,1)+(-5/24)</f>
        <v>41547.795023148145</v>
      </c>
      <c r="T1372" s="17">
        <f>(((I1372/60)/60)/24)+DATE(1970,1,1)+(-5/24)</f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>E1373/D1373</f>
        <v>1.0708672667523933</v>
      </c>
      <c r="P1373">
        <f>E1373/L1373</f>
        <v>107.07142857142857</v>
      </c>
      <c r="Q1373" s="13" t="s">
        <v>8319</v>
      </c>
      <c r="R1373" t="s">
        <v>8331</v>
      </c>
      <c r="S1373" s="17">
        <f>(((J1373/60)/60)/24)+DATE(1970,1,1)+(-5/24)</f>
        <v>42101.550254629627</v>
      </c>
      <c r="T1373" s="17">
        <f>(((I1373/60)/60)/24)+DATE(1970,1,1)+(-5/24)</f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>E1374/D1374</f>
        <v>1.24</v>
      </c>
      <c r="P1374">
        <f>E1374/L1374</f>
        <v>38.75</v>
      </c>
      <c r="Q1374" s="13" t="s">
        <v>8319</v>
      </c>
      <c r="R1374" t="s">
        <v>8331</v>
      </c>
      <c r="S1374" s="17">
        <f>(((J1374/60)/60)/24)+DATE(1970,1,1)+(-5/24)</f>
        <v>41072.53162037037</v>
      </c>
      <c r="T1374" s="17">
        <f>(((I1374/60)/60)/24)+DATE(1970,1,1)+(-5/24)</f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>E1375/D1375</f>
        <v>1.0501</v>
      </c>
      <c r="P1375">
        <f>E1375/L1375</f>
        <v>201.94230769230768</v>
      </c>
      <c r="Q1375" s="13" t="s">
        <v>8316</v>
      </c>
      <c r="R1375" t="s">
        <v>8337</v>
      </c>
      <c r="S1375" s="17">
        <f>(((J1375/60)/60)/24)+DATE(1970,1,1)+(-5/24)</f>
        <v>42704.743437499994</v>
      </c>
      <c r="T1375" s="17">
        <f>(((I1375/60)/60)/24)+DATE(1970,1,1)+(-5/24)</f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>E1376/D1376</f>
        <v>1.8946666666666667</v>
      </c>
      <c r="P1376">
        <f>E1376/L1376</f>
        <v>43.060606060606062</v>
      </c>
      <c r="Q1376" s="13" t="s">
        <v>8313</v>
      </c>
      <c r="R1376" t="s">
        <v>8330</v>
      </c>
      <c r="S1376" s="17">
        <f>(((J1376/60)/60)/24)+DATE(1970,1,1)+(-5/24)</f>
        <v>42423.953564814808</v>
      </c>
      <c r="T1376" s="17">
        <f>(((I1376/60)/60)/24)+DATE(1970,1,1)+(-5/24)</f>
        <v>42453.911898148144</v>
      </c>
    </row>
    <row r="1377" spans="1:20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>E1377/D1377</f>
        <v>1.7132499999999999</v>
      </c>
      <c r="P1377">
        <f>E1377/L1377</f>
        <v>62.871559633027523</v>
      </c>
      <c r="Q1377" s="13" t="s">
        <v>8316</v>
      </c>
      <c r="R1377" t="s">
        <v>8329</v>
      </c>
      <c r="S1377" s="17">
        <f>(((J1377/60)/60)/24)+DATE(1970,1,1)+(-5/24)</f>
        <v>42719.857858796291</v>
      </c>
      <c r="T1377" s="17">
        <f>(((I1377/60)/60)/24)+DATE(1970,1,1)+(-5/24)</f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>E1378/D1378</f>
        <v>2.5248648648648651</v>
      </c>
      <c r="P1378">
        <f>E1378/L1378</f>
        <v>55.607142857142854</v>
      </c>
      <c r="Q1378" s="13" t="s">
        <v>8319</v>
      </c>
      <c r="R1378" t="s">
        <v>8331</v>
      </c>
      <c r="S1378" s="17">
        <f>(((J1378/60)/60)/24)+DATE(1970,1,1)+(-5/24)</f>
        <v>42677.460717592585</v>
      </c>
      <c r="T1378" s="17">
        <f>(((I1378/60)/60)/24)+DATE(1970,1,1)+(-5/24)</f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>E1379/D1379</f>
        <v>1.1615384615384616</v>
      </c>
      <c r="P1379">
        <f>E1379/L1379</f>
        <v>48.70967741935484</v>
      </c>
      <c r="Q1379" s="13" t="s">
        <v>8316</v>
      </c>
      <c r="R1379" t="s">
        <v>8317</v>
      </c>
      <c r="S1379" s="17">
        <f>(((J1379/60)/60)/24)+DATE(1970,1,1)+(-5/24)</f>
        <v>42747.01122685185</v>
      </c>
      <c r="T1379" s="17">
        <f>(((I1379/60)/60)/24)+DATE(1970,1,1)+(-5/24)</f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>E1380/D1380</f>
        <v>2.0335000000000001</v>
      </c>
      <c r="P1380">
        <f>E1380/L1380</f>
        <v>30.578947368421051</v>
      </c>
      <c r="Q1380" s="13" t="s">
        <v>8313</v>
      </c>
      <c r="R1380" t="s">
        <v>8330</v>
      </c>
      <c r="S1380" s="17">
        <f>(((J1380/60)/60)/24)+DATE(1970,1,1)+(-5/24)</f>
        <v>42568.551041666658</v>
      </c>
      <c r="T1380" s="17">
        <f>(((I1380/60)/60)/24)+DATE(1970,1,1)+(-5/24)</f>
        <v>42583.551041666658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>E1381/D1381</f>
        <v>1.1160000000000001</v>
      </c>
      <c r="P1381">
        <f>E1381/L1381</f>
        <v>73.907284768211923</v>
      </c>
      <c r="Q1381" s="13" t="s">
        <v>8319</v>
      </c>
      <c r="R1381" t="s">
        <v>8331</v>
      </c>
      <c r="S1381" s="17">
        <f>(((J1381/60)/60)/24)+DATE(1970,1,1)+(-5/24)</f>
        <v>42130.28328703704</v>
      </c>
      <c r="T1381" s="17">
        <f>(((I1381/60)/60)/24)+DATE(1970,1,1)+(-5/24)</f>
        <v>42160.28328703704</v>
      </c>
    </row>
    <row r="1382" spans="1:20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>E1382/D1382</f>
        <v>4.24</v>
      </c>
      <c r="P1382">
        <f>E1382/L1382</f>
        <v>21.2</v>
      </c>
      <c r="Q1382" s="13" t="s">
        <v>8319</v>
      </c>
      <c r="R1382" t="s">
        <v>8331</v>
      </c>
      <c r="S1382" s="17">
        <f>(((J1382/60)/60)/24)+DATE(1970,1,1)+(-5/24)</f>
        <v>42141.554467592585</v>
      </c>
      <c r="T1382" s="17">
        <f>(((I1382/60)/60)/24)+DATE(1970,1,1)+(-5/24)</f>
        <v>42163.874999999993</v>
      </c>
    </row>
    <row r="1383" spans="1:20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>E1383/D1383</f>
        <v>1.071</v>
      </c>
      <c r="P1383">
        <f>E1383/L1383</f>
        <v>73.356164383561648</v>
      </c>
      <c r="Q1383" s="13" t="s">
        <v>8316</v>
      </c>
      <c r="R1383" t="s">
        <v>8329</v>
      </c>
      <c r="S1383" s="17">
        <f>(((J1383/60)/60)/24)+DATE(1970,1,1)+(-5/24)</f>
        <v>42703.006076388883</v>
      </c>
      <c r="T1383" s="17">
        <f>(((I1383/60)/60)/24)+DATE(1970,1,1)+(-5/24)</f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>E1384/D1384</f>
        <v>1.043625</v>
      </c>
      <c r="P1384">
        <f>E1384/L1384</f>
        <v>56.412162162162161</v>
      </c>
      <c r="Q1384" s="13" t="s">
        <v>8313</v>
      </c>
      <c r="R1384" t="s">
        <v>8330</v>
      </c>
      <c r="S1384" s="17">
        <f>(((J1384/60)/60)/24)+DATE(1970,1,1)+(-5/24)</f>
        <v>41370.591851851852</v>
      </c>
      <c r="T1384" s="17">
        <f>(((I1384/60)/60)/24)+DATE(1970,1,1)+(-5/24)</f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>E1385/D1385</f>
        <v>2.124090909090909</v>
      </c>
      <c r="P1385">
        <f>E1385/L1385</f>
        <v>50.247311827956992</v>
      </c>
      <c r="Q1385" s="13" t="s">
        <v>8319</v>
      </c>
      <c r="R1385" t="s">
        <v>8331</v>
      </c>
      <c r="S1385" s="17">
        <f>(((J1385/60)/60)/24)+DATE(1970,1,1)+(-5/24)</f>
        <v>42706.866643518515</v>
      </c>
      <c r="T1385" s="17">
        <f>(((I1385/60)/60)/24)+DATE(1970,1,1)+(-5/24)</f>
        <v>42726.866643518515</v>
      </c>
    </row>
    <row r="1386" spans="1:20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>E1386/D1386</f>
        <v>1.2408571428571429</v>
      </c>
      <c r="P1386">
        <f>E1386/L1386</f>
        <v>68.936507936507937</v>
      </c>
      <c r="Q1386" s="13" t="s">
        <v>8319</v>
      </c>
      <c r="R1386" t="s">
        <v>8331</v>
      </c>
      <c r="S1386" s="17">
        <f>(((J1386/60)/60)/24)+DATE(1970,1,1)+(-5/24)</f>
        <v>42160.526874999996</v>
      </c>
      <c r="T1386" s="17">
        <f>(((I1386/60)/60)/24)+DATE(1970,1,1)+(-5/24)</f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>E1387/D1387</f>
        <v>1.10406125</v>
      </c>
      <c r="P1387">
        <f>E1387/L1387</f>
        <v>65.914104477611943</v>
      </c>
      <c r="Q1387" s="13" t="s">
        <v>8319</v>
      </c>
      <c r="R1387" t="s">
        <v>8333</v>
      </c>
      <c r="S1387" s="17">
        <f>(((J1387/60)/60)/24)+DATE(1970,1,1)+(-5/24)</f>
        <v>42433.480567129627</v>
      </c>
      <c r="T1387" s="17">
        <f>(((I1387/60)/60)/24)+DATE(1970,1,1)+(-5/24)</f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>E1388/D1388</f>
        <v>2.1875</v>
      </c>
      <c r="P1388">
        <f>E1388/L1388</f>
        <v>62.5</v>
      </c>
      <c r="Q1388" s="13" t="s">
        <v>8324</v>
      </c>
      <c r="R1388" t="s">
        <v>8325</v>
      </c>
      <c r="S1388" s="17">
        <f>(((J1388/60)/60)/24)+DATE(1970,1,1)+(-5/24)</f>
        <v>42184.438530092586</v>
      </c>
      <c r="T1388" s="17">
        <f>(((I1388/60)/60)/24)+DATE(1970,1,1)+(-5/24)</f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>E1389/D1389</f>
        <v>1.36625</v>
      </c>
      <c r="P1389">
        <f>E1389/L1389</f>
        <v>70.064102564102569</v>
      </c>
      <c r="Q1389" s="13" t="s">
        <v>8313</v>
      </c>
      <c r="R1389" t="s">
        <v>8330</v>
      </c>
      <c r="S1389" s="17">
        <f>(((J1389/60)/60)/24)+DATE(1970,1,1)+(-5/24)</f>
        <v>42126.712905092594</v>
      </c>
      <c r="T1389" s="17">
        <f>(((I1389/60)/60)/24)+DATE(1970,1,1)+(-5/24)</f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>E1390/D1390</f>
        <v>1.348074</v>
      </c>
      <c r="P1390">
        <f>E1390/L1390</f>
        <v>60.181874999999998</v>
      </c>
      <c r="Q1390" s="13" t="s">
        <v>8319</v>
      </c>
      <c r="R1390" t="s">
        <v>8331</v>
      </c>
      <c r="S1390" s="17">
        <f>(((J1390/60)/60)/24)+DATE(1970,1,1)+(-5/24)</f>
        <v>42634.406446759262</v>
      </c>
      <c r="T1390" s="17">
        <f>(((I1390/60)/60)/24)+DATE(1970,1,1)+(-5/24)</f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>E1391/D1391</f>
        <v>1.454</v>
      </c>
      <c r="P1391">
        <f>E1391/L1391</f>
        <v>21.382352941176471</v>
      </c>
      <c r="Q1391" s="13" t="s">
        <v>8316</v>
      </c>
      <c r="R1391" t="s">
        <v>8317</v>
      </c>
      <c r="S1391" s="17">
        <f>(((J1391/60)/60)/24)+DATE(1970,1,1)+(-5/24)</f>
        <v>42565.272650462961</v>
      </c>
      <c r="T1391" s="17">
        <f>(((I1391/60)/60)/24)+DATE(1970,1,1)+(-5/24)</f>
        <v>42595.272650462961</v>
      </c>
    </row>
    <row r="1392" spans="1:20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>E1392/D1392</f>
        <v>1.0910714285714285</v>
      </c>
      <c r="P1392">
        <f>E1392/L1392</f>
        <v>160.78947368421052</v>
      </c>
      <c r="Q1392" s="13" t="s">
        <v>8316</v>
      </c>
      <c r="R1392" t="s">
        <v>8317</v>
      </c>
      <c r="S1392" s="17">
        <f>(((J1392/60)/60)/24)+DATE(1970,1,1)+(-5/24)</f>
        <v>42087.594976851848</v>
      </c>
      <c r="T1392" s="17">
        <f>(((I1392/60)/60)/24)+DATE(1970,1,1)+(-5/24)</f>
        <v>42121.508333333331</v>
      </c>
    </row>
    <row r="1393" spans="1:20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>E1393/D1393</f>
        <v>1.1020000000000001</v>
      </c>
      <c r="P1393">
        <f>E1393/L1393</f>
        <v>42.384615384615387</v>
      </c>
      <c r="Q1393" s="13" t="s">
        <v>8313</v>
      </c>
      <c r="R1393" t="s">
        <v>8330</v>
      </c>
      <c r="S1393" s="17">
        <f>(((J1393/60)/60)/24)+DATE(1970,1,1)+(-5/24)</f>
        <v>42193.442337962959</v>
      </c>
      <c r="T1393" s="17">
        <f>(((I1393/60)/60)/24)+DATE(1970,1,1)+(-5/24)</f>
        <v>42237.999305555553</v>
      </c>
    </row>
    <row r="1394" spans="1:20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>E1394/D1394</f>
        <v>1.1364000000000001</v>
      </c>
      <c r="P1394">
        <f>E1394/L1394</f>
        <v>27.317307692307693</v>
      </c>
      <c r="Q1394" s="13" t="s">
        <v>8316</v>
      </c>
      <c r="R1394" t="s">
        <v>8317</v>
      </c>
      <c r="S1394" s="17">
        <f>(((J1394/60)/60)/24)+DATE(1970,1,1)+(-5/24)</f>
        <v>42400.946597222217</v>
      </c>
      <c r="T1394" s="17">
        <f>(((I1394/60)/60)/24)+DATE(1970,1,1)+(-5/24)</f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>E1395/D1395</f>
        <v>1.0235000000000001</v>
      </c>
      <c r="P1395">
        <f>E1395/L1395</f>
        <v>196.82692307692307</v>
      </c>
      <c r="Q1395" s="13" t="s">
        <v>8313</v>
      </c>
      <c r="R1395" t="s">
        <v>8330</v>
      </c>
      <c r="S1395" s="17">
        <f>(((J1395/60)/60)/24)+DATE(1970,1,1)+(-5/24)</f>
        <v>42553.473645833328</v>
      </c>
      <c r="T1395" s="17">
        <f>(((I1395/60)/60)/24)+DATE(1970,1,1)+(-5/24)</f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>E1396/D1396</f>
        <v>1.2213333333333334</v>
      </c>
      <c r="P1396">
        <f>E1396/L1396</f>
        <v>53.882352941176471</v>
      </c>
      <c r="Q1396" s="13" t="s">
        <v>8313</v>
      </c>
      <c r="R1396" t="s">
        <v>8335</v>
      </c>
      <c r="S1396" s="17">
        <f>(((J1396/60)/60)/24)+DATE(1970,1,1)+(-5/24)</f>
        <v>42751.936643518515</v>
      </c>
      <c r="T1396" s="17">
        <f>(((I1396/60)/60)/24)+DATE(1970,1,1)+(-5/24)</f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>E1397/D1397</f>
        <v>1.1188571428571428</v>
      </c>
      <c r="P1397">
        <f>E1397/L1397</f>
        <v>47.756097560975611</v>
      </c>
      <c r="Q1397" s="13" t="s">
        <v>8319</v>
      </c>
      <c r="R1397" t="s">
        <v>8333</v>
      </c>
      <c r="S1397" s="17">
        <f>(((J1397/60)/60)/24)+DATE(1970,1,1)+(-5/24)</f>
        <v>42719.700011574074</v>
      </c>
      <c r="T1397" s="17">
        <f>(((I1397/60)/60)/24)+DATE(1970,1,1)+(-5/24)</f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>E1398/D1398</f>
        <v>1.073</v>
      </c>
      <c r="P1398">
        <f>E1398/L1398</f>
        <v>88.191780821917803</v>
      </c>
      <c r="Q1398" s="13" t="s">
        <v>8324</v>
      </c>
      <c r="R1398" t="s">
        <v>8325</v>
      </c>
      <c r="S1398" s="17">
        <f>(((J1398/60)/60)/24)+DATE(1970,1,1)+(-5/24)</f>
        <v>42018.790300925924</v>
      </c>
      <c r="T1398" s="17">
        <f>(((I1398/60)/60)/24)+DATE(1970,1,1)+(-5/24)</f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>E1399/D1399</f>
        <v>1.1385000000000001</v>
      </c>
      <c r="P1399">
        <f>E1399/L1399</f>
        <v>72.056962025316452</v>
      </c>
      <c r="Q1399" s="13" t="s">
        <v>8319</v>
      </c>
      <c r="R1399" t="s">
        <v>8320</v>
      </c>
      <c r="S1399" s="17">
        <f>(((J1399/60)/60)/24)+DATE(1970,1,1)+(-5/24)</f>
        <v>42640.709606481476</v>
      </c>
      <c r="T1399" s="17">
        <f>(((I1399/60)/60)/24)+DATE(1970,1,1)+(-5/24)</f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>E1400/D1400</f>
        <v>1.0968181818181819</v>
      </c>
      <c r="P1400">
        <f>E1400/L1400</f>
        <v>74.246153846153845</v>
      </c>
      <c r="Q1400" s="13" t="s">
        <v>8319</v>
      </c>
      <c r="R1400" t="s">
        <v>8331</v>
      </c>
      <c r="S1400" s="17">
        <f>(((J1400/60)/60)/24)+DATE(1970,1,1)+(-5/24)</f>
        <v>42526.665902777771</v>
      </c>
      <c r="T1400" s="17">
        <f>(((I1400/60)/60)/24)+DATE(1970,1,1)+(-5/24)</f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>E1401/D1401</f>
        <v>1.2614444444444444</v>
      </c>
      <c r="P1401">
        <f>E1401/L1401</f>
        <v>61.701086956521742</v>
      </c>
      <c r="Q1401" s="13" t="s">
        <v>8316</v>
      </c>
      <c r="R1401" t="s">
        <v>8317</v>
      </c>
      <c r="S1401" s="17">
        <f>(((J1401/60)/60)/24)+DATE(1970,1,1)+(-5/24)</f>
        <v>41888.795983796292</v>
      </c>
      <c r="T1401" s="17">
        <f>(((I1401/60)/60)/24)+DATE(1970,1,1)+(-5/24)</f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>E1402/D1402</f>
        <v>1.6742857142857144</v>
      </c>
      <c r="P1402">
        <f>E1402/L1402</f>
        <v>17.235294117647058</v>
      </c>
      <c r="Q1402" s="13" t="s">
        <v>8316</v>
      </c>
      <c r="R1402" t="s">
        <v>8317</v>
      </c>
      <c r="S1402" s="17">
        <f>(((J1402/60)/60)/24)+DATE(1970,1,1)+(-5/24)</f>
        <v>42498.132789351854</v>
      </c>
      <c r="T1402" s="17">
        <f>(((I1402/60)/60)/24)+DATE(1970,1,1)+(-5/24)</f>
        <v>42533.020833333336</v>
      </c>
    </row>
    <row r="1403" spans="1:20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>E1403/D1403</f>
        <v>4.9652000000000003</v>
      </c>
      <c r="P1403">
        <f>E1403/L1403</f>
        <v>51.720833333333331</v>
      </c>
      <c r="Q1403" s="13" t="s">
        <v>8319</v>
      </c>
      <c r="R1403" t="s">
        <v>8333</v>
      </c>
      <c r="S1403" s="17">
        <f>(((J1403/60)/60)/24)+DATE(1970,1,1)+(-5/24)</f>
        <v>41399.787893518514</v>
      </c>
      <c r="T1403" s="17">
        <f>(((I1403/60)/60)/24)+DATE(1970,1,1)+(-5/24)</f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>E1404/D1404</f>
        <v>1.0915999999999999</v>
      </c>
      <c r="P1404">
        <f>E1404/L1404</f>
        <v>24.150442477876105</v>
      </c>
      <c r="Q1404" s="13" t="s">
        <v>8327</v>
      </c>
      <c r="R1404" t="s">
        <v>8328</v>
      </c>
      <c r="S1404" s="17">
        <f>(((J1404/60)/60)/24)+DATE(1970,1,1)+(-5/24)</f>
        <v>42064.845034722217</v>
      </c>
      <c r="T1404" s="17">
        <f>(((I1404/60)/60)/24)+DATE(1970,1,1)+(-5/24)</f>
        <v>42124.80336805556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>E1405/D1405</f>
        <v>1.0257499999999999</v>
      </c>
      <c r="P1405">
        <f>E1405/L1405</f>
        <v>62.166666666666664</v>
      </c>
      <c r="Q1405" s="13" t="s">
        <v>8316</v>
      </c>
      <c r="R1405" t="s">
        <v>8317</v>
      </c>
      <c r="S1405" s="17">
        <f>(((J1405/60)/60)/24)+DATE(1970,1,1)+(-5/24)</f>
        <v>41450.854571759257</v>
      </c>
      <c r="T1405" s="17">
        <f>(((I1405/60)/60)/24)+DATE(1970,1,1)+(-5/24)</f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>E1406/D1406</f>
        <v>1.6620689655172414E-2</v>
      </c>
      <c r="P1406">
        <f>E1406/L1406</f>
        <v>48.2</v>
      </c>
      <c r="Q1406" s="13" t="s">
        <v>8316</v>
      </c>
      <c r="R1406" t="s">
        <v>8317</v>
      </c>
      <c r="S1406" s="17">
        <f>(((J1406/60)/60)/24)+DATE(1970,1,1)+(-5/24)</f>
        <v>42032.30190972222</v>
      </c>
      <c r="T1406" s="17">
        <f>(((I1406/60)/60)/24)+DATE(1970,1,1)+(-5/24)</f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>E1407/D1407</f>
        <v>4.1999999999999997E-3</v>
      </c>
      <c r="P1407">
        <f>E1407/L1407</f>
        <v>6.1764705882352944</v>
      </c>
      <c r="Q1407" s="13" t="s">
        <v>8316</v>
      </c>
      <c r="R1407" t="s">
        <v>8317</v>
      </c>
      <c r="S1407" s="17">
        <f>(((J1407/60)/60)/24)+DATE(1970,1,1)+(-5/24)</f>
        <v>41941.472233796296</v>
      </c>
      <c r="T1407" s="17">
        <f>(((I1407/60)/60)/24)+DATE(1970,1,1)+(-5/24)</f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>E1408/D1408</f>
        <v>1.25E-3</v>
      </c>
      <c r="P1408">
        <f>E1408/L1408</f>
        <v>5</v>
      </c>
      <c r="Q1408" s="13" t="s">
        <v>8316</v>
      </c>
      <c r="R1408" t="s">
        <v>8317</v>
      </c>
      <c r="S1408" s="17">
        <f>(((J1408/60)/60)/24)+DATE(1970,1,1)+(-5/24)</f>
        <v>42297.224618055552</v>
      </c>
      <c r="T1408" s="17">
        <f>(((I1408/60)/60)/24)+DATE(1970,1,1)+(-5/24)</f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>E1409/D1409</f>
        <v>5.0000000000000001E-3</v>
      </c>
      <c r="P1409">
        <f>E1409/L1409</f>
        <v>7.5</v>
      </c>
      <c r="Q1409" s="13" t="s">
        <v>8319</v>
      </c>
      <c r="R1409" t="s">
        <v>8320</v>
      </c>
      <c r="S1409" s="17">
        <f>(((J1409/60)/60)/24)+DATE(1970,1,1)+(-5/24)</f>
        <v>41838.32844907407</v>
      </c>
      <c r="T1409" s="17">
        <f>(((I1409/60)/60)/24)+DATE(1970,1,1)+(-5/24)</f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>E1410/D1410</f>
        <v>7.1999999999999995E-2</v>
      </c>
      <c r="P1410">
        <f>E1410/L1410</f>
        <v>12</v>
      </c>
      <c r="Q1410" s="13" t="s">
        <v>8319</v>
      </c>
      <c r="R1410" t="s">
        <v>8320</v>
      </c>
      <c r="S1410" s="17">
        <f>(((J1410/60)/60)/24)+DATE(1970,1,1)+(-5/24)</f>
        <v>42291.663842592585</v>
      </c>
      <c r="T1410" s="17">
        <f>(((I1410/60)/60)/24)+DATE(1970,1,1)+(-5/24)</f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>E1411/D1411</f>
        <v>0</v>
      </c>
      <c r="P1411" t="e">
        <f>E1411/L1411</f>
        <v>#DIV/0!</v>
      </c>
      <c r="Q1411" s="13" t="s">
        <v>8316</v>
      </c>
      <c r="R1411" t="s">
        <v>8317</v>
      </c>
      <c r="S1411" s="17">
        <f>(((J1411/60)/60)/24)+DATE(1970,1,1)+(-5/24)</f>
        <v>41944.925173611111</v>
      </c>
      <c r="T1411" s="17">
        <f>(((I1411/60)/60)/24)+DATE(1970,1,1)+(-5/24)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>E1412/D1412</f>
        <v>1.6666666666666666E-4</v>
      </c>
      <c r="P1412">
        <f>E1412/L1412</f>
        <v>1</v>
      </c>
      <c r="Q1412" s="13" t="s">
        <v>8316</v>
      </c>
      <c r="R1412" t="s">
        <v>8337</v>
      </c>
      <c r="S1412" s="17">
        <f>(((J1412/60)/60)/24)+DATE(1970,1,1)+(-5/24)</f>
        <v>42479.110185185178</v>
      </c>
      <c r="T1412" s="17">
        <f>(((I1412/60)/60)/24)+DATE(1970,1,1)+(-5/24)</f>
        <v>42524.110185185178</v>
      </c>
    </row>
    <row r="1413" spans="1:20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>E1413/D1413</f>
        <v>2.3333333333333335E-3</v>
      </c>
      <c r="P1413">
        <f>E1413/L1413</f>
        <v>2.3333333333333335</v>
      </c>
      <c r="Q1413" s="13" t="s">
        <v>8313</v>
      </c>
      <c r="R1413" t="s">
        <v>8314</v>
      </c>
      <c r="S1413" s="17">
        <f>(((J1413/60)/60)/24)+DATE(1970,1,1)+(-5/24)</f>
        <v>42012.850694444445</v>
      </c>
      <c r="T1413" s="17">
        <f>(((I1413/60)/60)/24)+DATE(1970,1,1)+(-5/24)</f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>E1414/D1414</f>
        <v>4.5714285714285714E-2</v>
      </c>
      <c r="P1414">
        <f>E1414/L1414</f>
        <v>24.615384615384617</v>
      </c>
      <c r="Q1414" s="13" t="s">
        <v>8316</v>
      </c>
      <c r="R1414" t="s">
        <v>8317</v>
      </c>
      <c r="S1414" s="17">
        <f>(((J1414/60)/60)/24)+DATE(1970,1,1)+(-5/24)</f>
        <v>41946.855312499996</v>
      </c>
      <c r="T1414" s="17">
        <f>(((I1414/60)/60)/24)+DATE(1970,1,1)+(-5/24)</f>
        <v>41976.855312499996</v>
      </c>
    </row>
    <row r="1415" spans="1:20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>E1415/D1415</f>
        <v>0.05</v>
      </c>
      <c r="P1415">
        <f>E1415/L1415</f>
        <v>100</v>
      </c>
      <c r="Q1415" s="13" t="s">
        <v>8316</v>
      </c>
      <c r="R1415" t="s">
        <v>8317</v>
      </c>
      <c r="S1415" s="17">
        <f>(((J1415/60)/60)/24)+DATE(1970,1,1)+(-5/24)</f>
        <v>42360.228819444441</v>
      </c>
      <c r="T1415" s="17">
        <f>(((I1415/60)/60)/24)+DATE(1970,1,1)+(-5/24)</f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>E1416/D1416</f>
        <v>2E-3</v>
      </c>
      <c r="P1416">
        <f>E1416/L1416</f>
        <v>1</v>
      </c>
      <c r="Q1416" s="13" t="s">
        <v>8313</v>
      </c>
      <c r="R1416" t="s">
        <v>8314</v>
      </c>
      <c r="S1416" s="17">
        <f>(((J1416/60)/60)/24)+DATE(1970,1,1)+(-5/24)</f>
        <v>42708.044756944444</v>
      </c>
      <c r="T1416" s="17">
        <f>(((I1416/60)/60)/24)+DATE(1970,1,1)+(-5/24)</f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>E1417/D1417</f>
        <v>0.18181818181818182</v>
      </c>
      <c r="P1417">
        <f>E1417/L1417</f>
        <v>88.888888888888886</v>
      </c>
      <c r="Q1417" s="13" t="s">
        <v>8316</v>
      </c>
      <c r="R1417" t="s">
        <v>8317</v>
      </c>
      <c r="S1417" s="17">
        <f>(((J1417/60)/60)/24)+DATE(1970,1,1)+(-5/24)</f>
        <v>42192.467488425922</v>
      </c>
      <c r="T1417" s="17">
        <f>(((I1417/60)/60)/24)+DATE(1970,1,1)+(-5/24)</f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>E1418/D1418</f>
        <v>0</v>
      </c>
      <c r="P1418" t="e">
        <f>E1418/L1418</f>
        <v>#DIV/0!</v>
      </c>
      <c r="Q1418" s="13" t="s">
        <v>8313</v>
      </c>
      <c r="R1418" t="s">
        <v>8314</v>
      </c>
      <c r="S1418" s="17">
        <f>(((J1418/60)/60)/24)+DATE(1970,1,1)+(-5/24)</f>
        <v>42299.717812499999</v>
      </c>
      <c r="T1418" s="17">
        <f>(((I1418/60)/60)/24)+DATE(1970,1,1)+(-5/24)</f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>E1419/D1419</f>
        <v>1.2222222222222223E-2</v>
      </c>
      <c r="P1419">
        <f>E1419/L1419</f>
        <v>27.5</v>
      </c>
      <c r="Q1419" s="13" t="s">
        <v>8316</v>
      </c>
      <c r="R1419" t="s">
        <v>8317</v>
      </c>
      <c r="S1419" s="17">
        <f>(((J1419/60)/60)/24)+DATE(1970,1,1)+(-5/24)</f>
        <v>42231.941828703704</v>
      </c>
      <c r="T1419" s="17">
        <f>(((I1419/60)/60)/24)+DATE(1970,1,1)+(-5/24)</f>
        <v>42262.257638888892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>E1420/D1420</f>
        <v>2E-3</v>
      </c>
      <c r="P1420">
        <f>E1420/L1420</f>
        <v>6</v>
      </c>
      <c r="Q1420" s="13" t="s">
        <v>8316</v>
      </c>
      <c r="R1420" t="s">
        <v>8317</v>
      </c>
      <c r="S1420" s="17">
        <f>(((J1420/60)/60)/24)+DATE(1970,1,1)+(-5/24)</f>
        <v>42395.248078703698</v>
      </c>
      <c r="T1420" s="17">
        <f>(((I1420/60)/60)/24)+DATE(1970,1,1)+(-5/24)</f>
        <v>42425.248078703698</v>
      </c>
    </row>
    <row r="1421" spans="1:20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>E1421/D1421</f>
        <v>7.0634920634920634E-2</v>
      </c>
      <c r="P1421">
        <f>E1421/L1421</f>
        <v>44.5</v>
      </c>
      <c r="Q1421" s="13" t="s">
        <v>8309</v>
      </c>
      <c r="R1421" t="s">
        <v>8318</v>
      </c>
      <c r="S1421" s="17">
        <f>(((J1421/60)/60)/24)+DATE(1970,1,1)+(-5/24)</f>
        <v>42622.24790509259</v>
      </c>
      <c r="T1421" s="17">
        <f>(((I1421/60)/60)/24)+DATE(1970,1,1)+(-5/24)</f>
        <v>42652.24790509259</v>
      </c>
    </row>
    <row r="1422" spans="1:20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>E1422/D1422</f>
        <v>2.7272727272727271E-2</v>
      </c>
      <c r="P1422">
        <f>E1422/L1422</f>
        <v>1</v>
      </c>
      <c r="Q1422" s="13" t="s">
        <v>8319</v>
      </c>
      <c r="R1422" t="s">
        <v>8320</v>
      </c>
      <c r="S1422" s="17">
        <f>(((J1422/60)/60)/24)+DATE(1970,1,1)+(-5/24)</f>
        <v>42524.459328703706</v>
      </c>
      <c r="T1422" s="17">
        <f>(((I1422/60)/60)/24)+DATE(1970,1,1)+(-5/24)</f>
        <v>42549.459328703706</v>
      </c>
    </row>
    <row r="1423" spans="1:20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>E1423/D1423</f>
        <v>1E-3</v>
      </c>
      <c r="P1423">
        <f>E1423/L1423</f>
        <v>100</v>
      </c>
      <c r="Q1423" s="13" t="s">
        <v>8309</v>
      </c>
      <c r="R1423" t="s">
        <v>8310</v>
      </c>
      <c r="S1423" s="17">
        <f>(((J1423/60)/60)/24)+DATE(1970,1,1)+(-5/24)</f>
        <v>42013.707280092589</v>
      </c>
      <c r="T1423" s="17">
        <f>(((I1423/60)/60)/24)+DATE(1970,1,1)+(-5/24)</f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>E1424/D1424</f>
        <v>1.0399999999999999E-3</v>
      </c>
      <c r="P1424">
        <f>E1424/L1424</f>
        <v>13</v>
      </c>
      <c r="Q1424" s="13" t="s">
        <v>8324</v>
      </c>
      <c r="R1424" t="s">
        <v>8325</v>
      </c>
      <c r="S1424" s="17">
        <f>(((J1424/60)/60)/24)+DATE(1970,1,1)+(-5/24)</f>
        <v>42604.031296296293</v>
      </c>
      <c r="T1424" s="17">
        <f>(((I1424/60)/60)/24)+DATE(1970,1,1)+(-5/24)</f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>E1425/D1425</f>
        <v>3.3333333333333335E-3</v>
      </c>
      <c r="P1425">
        <f>E1425/L1425</f>
        <v>100</v>
      </c>
      <c r="Q1425" s="13" t="s">
        <v>8313</v>
      </c>
      <c r="R1425" t="s">
        <v>8314</v>
      </c>
      <c r="S1425" s="17">
        <f>(((J1425/60)/60)/24)+DATE(1970,1,1)+(-5/24)</f>
        <v>42340.151979166665</v>
      </c>
      <c r="T1425" s="17">
        <f>(((I1425/60)/60)/24)+DATE(1970,1,1)+(-5/24)</f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>E1426/D1426</f>
        <v>0.2036</v>
      </c>
      <c r="P1426">
        <f>E1426/L1426</f>
        <v>109.07142857142857</v>
      </c>
      <c r="Q1426" s="13" t="s">
        <v>8316</v>
      </c>
      <c r="R1426" t="s">
        <v>8337</v>
      </c>
      <c r="S1426" s="17">
        <f>(((J1426/60)/60)/24)+DATE(1970,1,1)+(-5/24)</f>
        <v>42676.509282407402</v>
      </c>
      <c r="T1426" s="17">
        <f>(((I1426/60)/60)/24)+DATE(1970,1,1)+(-5/24)</f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>E1427/D1427</f>
        <v>0</v>
      </c>
      <c r="P1427" t="e">
        <f>E1427/L1427</f>
        <v>#DIV/0!</v>
      </c>
      <c r="Q1427" s="13" t="s">
        <v>8316</v>
      </c>
      <c r="R1427" t="s">
        <v>8317</v>
      </c>
      <c r="S1427" s="17">
        <f>(((J1427/60)/60)/24)+DATE(1970,1,1)+(-5/24)</f>
        <v>42092.923136574071</v>
      </c>
      <c r="T1427" s="17">
        <f>(((I1427/60)/60)/24)+DATE(1970,1,1)+(-5/24)</f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>E1428/D1428</f>
        <v>0</v>
      </c>
      <c r="P1428" t="e">
        <f>E1428/L1428</f>
        <v>#DIV/0!</v>
      </c>
      <c r="Q1428" s="13" t="s">
        <v>8316</v>
      </c>
      <c r="R1428" t="s">
        <v>8317</v>
      </c>
      <c r="S1428" s="17">
        <f>(((J1428/60)/60)/24)+DATE(1970,1,1)+(-5/24)</f>
        <v>42180.181944444441</v>
      </c>
      <c r="T1428" s="17">
        <f>(((I1428/60)/60)/24)+DATE(1970,1,1)+(-5/24)</f>
        <v>42240.181944444441</v>
      </c>
    </row>
    <row r="1429" spans="1:20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>E1429/D1429</f>
        <v>8.3799999999999999E-2</v>
      </c>
      <c r="P1429">
        <f>E1429/L1429</f>
        <v>104.75</v>
      </c>
      <c r="Q1429" s="13" t="s">
        <v>8316</v>
      </c>
      <c r="R1429" t="s">
        <v>8329</v>
      </c>
      <c r="S1429" s="17">
        <f>(((J1429/60)/60)/24)+DATE(1970,1,1)+(-5/24)</f>
        <v>42601.643344907403</v>
      </c>
      <c r="T1429" s="17">
        <f>(((I1429/60)/60)/24)+DATE(1970,1,1)+(-5/24)</f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>E1430/D1430</f>
        <v>4.4999999999999998E-2</v>
      </c>
      <c r="P1430">
        <f>E1430/L1430</f>
        <v>15</v>
      </c>
      <c r="Q1430" s="13" t="s">
        <v>8316</v>
      </c>
      <c r="R1430" t="s">
        <v>8317</v>
      </c>
      <c r="S1430" s="17">
        <f>(((J1430/60)/60)/24)+DATE(1970,1,1)+(-5/24)</f>
        <v>42432.171493055554</v>
      </c>
      <c r="T1430" s="17">
        <f>(((I1430/60)/60)/24)+DATE(1970,1,1)+(-5/24)</f>
        <v>42462.129826388882</v>
      </c>
    </row>
    <row r="1431" spans="1:20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>E1431/D1431</f>
        <v>0</v>
      </c>
      <c r="P1431" t="e">
        <f>E1431/L1431</f>
        <v>#DIV/0!</v>
      </c>
      <c r="Q1431" s="13" t="s">
        <v>8316</v>
      </c>
      <c r="R1431" t="s">
        <v>8317</v>
      </c>
      <c r="S1431" s="17">
        <f>(((J1431/60)/60)/24)+DATE(1970,1,1)+(-5/24)</f>
        <v>42073.852337962955</v>
      </c>
      <c r="T1431" s="17">
        <f>(((I1431/60)/60)/24)+DATE(1970,1,1)+(-5/24)</f>
        <v>42103.852337962955</v>
      </c>
    </row>
    <row r="1432" spans="1:20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>E1432/D1432</f>
        <v>8.0600000000000005E-2</v>
      </c>
      <c r="P1432">
        <f>E1432/L1432</f>
        <v>80.599999999999994</v>
      </c>
      <c r="Q1432" s="13" t="s">
        <v>8319</v>
      </c>
      <c r="R1432" t="s">
        <v>8331</v>
      </c>
      <c r="S1432" s="17">
        <f>(((J1432/60)/60)/24)+DATE(1970,1,1)+(-5/24)</f>
        <v>41961.605185185181</v>
      </c>
      <c r="T1432" s="17">
        <f>(((I1432/60)/60)/24)+DATE(1970,1,1)+(-5/24)</f>
        <v>41992.605185185181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>E1433/D1433</f>
        <v>0.31947058823529412</v>
      </c>
      <c r="P1433">
        <f>E1433/L1433</f>
        <v>115.55319148936171</v>
      </c>
      <c r="Q1433" s="13" t="s">
        <v>8319</v>
      </c>
      <c r="R1433" t="s">
        <v>8331</v>
      </c>
      <c r="S1433" s="17">
        <f>(((J1433/60)/60)/24)+DATE(1970,1,1)+(-5/24)</f>
        <v>42304.002499999995</v>
      </c>
      <c r="T1433" s="17">
        <f>(((I1433/60)/60)/24)+DATE(1970,1,1)+(-5/24)</f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>E1434/D1434</f>
        <v>0</v>
      </c>
      <c r="P1434" t="e">
        <f>E1434/L1434</f>
        <v>#DIV/0!</v>
      </c>
      <c r="Q1434" s="13" t="s">
        <v>8316</v>
      </c>
      <c r="R1434" t="s">
        <v>8317</v>
      </c>
      <c r="S1434" s="17">
        <f>(((J1434/60)/60)/24)+DATE(1970,1,1)+(-5/24)</f>
        <v>42175.572083333333</v>
      </c>
      <c r="T1434" s="17">
        <f>(((I1434/60)/60)/24)+DATE(1970,1,1)+(-5/24)</f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>E1435/D1435</f>
        <v>6.7083333333333328E-2</v>
      </c>
      <c r="P1435">
        <f>E1435/L1435</f>
        <v>80.5</v>
      </c>
      <c r="Q1435" s="13" t="s">
        <v>8316</v>
      </c>
      <c r="R1435" t="s">
        <v>8317</v>
      </c>
      <c r="S1435" s="17">
        <f>(((J1435/60)/60)/24)+DATE(1970,1,1)+(-5/24)</f>
        <v>42673.417534722219</v>
      </c>
      <c r="T1435" s="17">
        <f>(((I1435/60)/60)/24)+DATE(1970,1,1)+(-5/24)</f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>E1436/D1436</f>
        <v>9.987804878048781E-2</v>
      </c>
      <c r="P1436">
        <f>E1436/L1436</f>
        <v>744.5454545454545</v>
      </c>
      <c r="Q1436" s="13" t="s">
        <v>8327</v>
      </c>
      <c r="R1436" t="s">
        <v>8328</v>
      </c>
      <c r="S1436" s="17">
        <f>(((J1436/60)/60)/24)+DATE(1970,1,1)+(-5/24)</f>
        <v>42142.558773148143</v>
      </c>
      <c r="T1436" s="17">
        <f>(((I1436/60)/60)/24)+DATE(1970,1,1)+(-5/24)</f>
        <v>42163.416666666664</v>
      </c>
    </row>
    <row r="1437" spans="1:20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>E1437/D1437</f>
        <v>1E-3</v>
      </c>
      <c r="P1437">
        <f>E1437/L1437</f>
        <v>7.5</v>
      </c>
      <c r="Q1437" s="13" t="s">
        <v>8316</v>
      </c>
      <c r="R1437" t="s">
        <v>8317</v>
      </c>
      <c r="S1437" s="17">
        <f>(((J1437/60)/60)/24)+DATE(1970,1,1)+(-5/24)</f>
        <v>42258.57199074074</v>
      </c>
      <c r="T1437" s="17">
        <f>(((I1437/60)/60)/24)+DATE(1970,1,1)+(-5/24)</f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>E1438/D1438</f>
        <v>7.7000000000000002E-3</v>
      </c>
      <c r="P1438">
        <f>E1438/L1438</f>
        <v>38.5</v>
      </c>
      <c r="Q1438" s="13" t="s">
        <v>8316</v>
      </c>
      <c r="R1438" t="s">
        <v>8317</v>
      </c>
      <c r="S1438" s="17">
        <f>(((J1438/60)/60)/24)+DATE(1970,1,1)+(-5/24)</f>
        <v>42391.141863425924</v>
      </c>
      <c r="T1438" s="17">
        <f>(((I1438/60)/60)/24)+DATE(1970,1,1)+(-5/24)</f>
        <v>42421.141863425924</v>
      </c>
    </row>
    <row r="1439" spans="1:20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>E1439/D1439</f>
        <v>0.26900000000000002</v>
      </c>
      <c r="P1439">
        <f>E1439/L1439</f>
        <v>36.68181818181818</v>
      </c>
      <c r="Q1439" s="13" t="s">
        <v>8316</v>
      </c>
      <c r="R1439" t="s">
        <v>8317</v>
      </c>
      <c r="S1439" s="17">
        <f>(((J1439/60)/60)/24)+DATE(1970,1,1)+(-5/24)</f>
        <v>41796.32336805555</v>
      </c>
      <c r="T1439" s="17">
        <f>(((I1439/60)/60)/24)+DATE(1970,1,1)+(-5/24)</f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>E1440/D1440</f>
        <v>0.03</v>
      </c>
      <c r="P1440">
        <f>E1440/L1440</f>
        <v>75</v>
      </c>
      <c r="Q1440" s="13" t="s">
        <v>8316</v>
      </c>
      <c r="R1440" t="s">
        <v>8329</v>
      </c>
      <c r="S1440" s="17">
        <f>(((J1440/60)/60)/24)+DATE(1970,1,1)+(-5/24)</f>
        <v>42457.663182870368</v>
      </c>
      <c r="T1440" s="17">
        <f>(((I1440/60)/60)/24)+DATE(1970,1,1)+(-5/24)</f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>E1441/D1441</f>
        <v>6.6055045871559637E-2</v>
      </c>
      <c r="P1441">
        <f>E1441/L1441</f>
        <v>30</v>
      </c>
      <c r="Q1441" s="13" t="s">
        <v>8316</v>
      </c>
      <c r="R1441" t="s">
        <v>8317</v>
      </c>
      <c r="S1441" s="17">
        <f>(((J1441/60)/60)/24)+DATE(1970,1,1)+(-5/24)</f>
        <v>42040.621539351843</v>
      </c>
      <c r="T1441" s="17">
        <f>(((I1441/60)/60)/24)+DATE(1970,1,1)+(-5/24)</f>
        <v>42070.621539351843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>E1442/D1442</f>
        <v>7.6923076923076926E-5</v>
      </c>
      <c r="P1442">
        <f>E1442/L1442</f>
        <v>1</v>
      </c>
      <c r="Q1442" s="13" t="s">
        <v>8311</v>
      </c>
      <c r="R1442" t="s">
        <v>8312</v>
      </c>
      <c r="S1442" s="17">
        <f>(((J1442/60)/60)/24)+DATE(1970,1,1)+(-5/24)</f>
        <v>42486.540081018517</v>
      </c>
      <c r="T1442" s="17">
        <f>(((I1442/60)/60)/24)+DATE(1970,1,1)+(-5/24)</f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>E1443/D1443</f>
        <v>1.1222222222222222E-2</v>
      </c>
      <c r="P1443">
        <f>E1443/L1443</f>
        <v>673.33333333333337</v>
      </c>
      <c r="Q1443" s="13" t="s">
        <v>8309</v>
      </c>
      <c r="R1443" t="s">
        <v>8315</v>
      </c>
      <c r="S1443" s="17">
        <f>(((J1443/60)/60)/24)+DATE(1970,1,1)+(-5/24)</f>
        <v>42198.557511574072</v>
      </c>
      <c r="T1443" s="17">
        <f>(((I1443/60)/60)/24)+DATE(1970,1,1)+(-5/24)</f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>E1444/D1444</f>
        <v>0</v>
      </c>
      <c r="P1444" t="e">
        <f>E1444/L1444</f>
        <v>#DIV/0!</v>
      </c>
      <c r="Q1444" s="13" t="s">
        <v>8311</v>
      </c>
      <c r="R1444" t="s">
        <v>8312</v>
      </c>
      <c r="S1444" s="17">
        <f>(((J1444/60)/60)/24)+DATE(1970,1,1)+(-5/24)</f>
        <v>42485.437013888884</v>
      </c>
      <c r="T1444" s="17">
        <f>(((I1444/60)/60)/24)+DATE(1970,1,1)+(-5/24)</f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>E1445/D1445</f>
        <v>0</v>
      </c>
      <c r="P1445" t="e">
        <f>E1445/L1445</f>
        <v>#DIV/0!</v>
      </c>
      <c r="Q1445" s="13" t="s">
        <v>8316</v>
      </c>
      <c r="R1445" t="s">
        <v>8317</v>
      </c>
      <c r="S1445" s="17">
        <f>(((J1445/60)/60)/24)+DATE(1970,1,1)+(-5/24)</f>
        <v>42707.71769675926</v>
      </c>
      <c r="T1445" s="17">
        <f>(((I1445/60)/60)/24)+DATE(1970,1,1)+(-5/24)</f>
        <v>42737.71769675926</v>
      </c>
    </row>
    <row r="1446" spans="1:20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>E1446/D1446</f>
        <v>0</v>
      </c>
      <c r="P1446" t="e">
        <f>E1446/L1446</f>
        <v>#DIV/0!</v>
      </c>
      <c r="Q1446" s="13" t="s">
        <v>8327</v>
      </c>
      <c r="R1446" t="s">
        <v>8328</v>
      </c>
      <c r="S1446" s="17">
        <f>(((J1446/60)/60)/24)+DATE(1970,1,1)+(-5/24)</f>
        <v>42199.665069444447</v>
      </c>
      <c r="T1446" s="17">
        <f>(((I1446/60)/60)/24)+DATE(1970,1,1)+(-5/24)</f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>E1447/D1447</f>
        <v>0</v>
      </c>
      <c r="P1447" t="e">
        <f>E1447/L1447</f>
        <v>#DIV/0!</v>
      </c>
      <c r="Q1447" s="13" t="s">
        <v>8309</v>
      </c>
      <c r="R1447" t="s">
        <v>8310</v>
      </c>
      <c r="S1447" s="17">
        <f>(((J1447/60)/60)/24)+DATE(1970,1,1)+(-5/24)</f>
        <v>42139.333969907406</v>
      </c>
      <c r="T1447" s="17">
        <f>(((I1447/60)/60)/24)+DATE(1970,1,1)+(-5/24)</f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>E1448/D1448</f>
        <v>0</v>
      </c>
      <c r="P1448" t="e">
        <f>E1448/L1448</f>
        <v>#DIV/0!</v>
      </c>
      <c r="Q1448" s="13" t="s">
        <v>8316</v>
      </c>
      <c r="R1448" t="s">
        <v>8317</v>
      </c>
      <c r="S1448" s="17">
        <f>(((J1448/60)/60)/24)+DATE(1970,1,1)+(-5/24)</f>
        <v>42461.239328703705</v>
      </c>
      <c r="T1448" s="17">
        <f>(((I1448/60)/60)/24)+DATE(1970,1,1)+(-5/24)</f>
        <v>42481.239328703705</v>
      </c>
    </row>
    <row r="1449" spans="1:20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>E1449/D1449</f>
        <v>1.4999999999999999E-4</v>
      </c>
      <c r="P1449">
        <f>E1449/L1449</f>
        <v>25</v>
      </c>
      <c r="Q1449" s="13" t="s">
        <v>8313</v>
      </c>
      <c r="R1449" t="s">
        <v>8326</v>
      </c>
      <c r="S1449" s="17">
        <f>(((J1449/60)/60)/24)+DATE(1970,1,1)+(-5/24)</f>
        <v>42529.52238425926</v>
      </c>
      <c r="T1449" s="17">
        <f>(((I1449/60)/60)/24)+DATE(1970,1,1)+(-5/24)</f>
        <v>42559.52238425926</v>
      </c>
    </row>
    <row r="1450" spans="1:20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>E1450/D1450</f>
        <v>0</v>
      </c>
      <c r="P1450" t="e">
        <f>E1450/L1450</f>
        <v>#DIV/0!</v>
      </c>
      <c r="Q1450" s="13" t="s">
        <v>8309</v>
      </c>
      <c r="R1450" t="s">
        <v>8318</v>
      </c>
      <c r="S1450" s="17">
        <f>(((J1450/60)/60)/24)+DATE(1970,1,1)+(-5/24)</f>
        <v>42115.728217592587</v>
      </c>
      <c r="T1450" s="17">
        <f>(((I1450/60)/60)/24)+DATE(1970,1,1)+(-5/24)</f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>E1451/D1451</f>
        <v>0</v>
      </c>
      <c r="P1451" t="e">
        <f>E1451/L1451</f>
        <v>#DIV/0!</v>
      </c>
      <c r="Q1451" s="13" t="s">
        <v>8313</v>
      </c>
      <c r="R1451" t="s">
        <v>8330</v>
      </c>
      <c r="S1451" s="17">
        <f>(((J1451/60)/60)/24)+DATE(1970,1,1)+(-5/24)</f>
        <v>42086.603067129625</v>
      </c>
      <c r="T1451" s="17">
        <f>(((I1451/60)/60)/24)+DATE(1970,1,1)+(-5/24)</f>
        <v>42134.603067129625</v>
      </c>
    </row>
    <row r="1452" spans="1:20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>E1452/D1452</f>
        <v>1.0000000000000001E-5</v>
      </c>
      <c r="P1452">
        <f>E1452/L1452</f>
        <v>1</v>
      </c>
      <c r="Q1452" s="13" t="s">
        <v>8319</v>
      </c>
      <c r="R1452" t="s">
        <v>8331</v>
      </c>
      <c r="S1452" s="17">
        <f>(((J1452/60)/60)/24)+DATE(1970,1,1)+(-5/24)</f>
        <v>42389.962928240733</v>
      </c>
      <c r="T1452" s="17">
        <f>(((I1452/60)/60)/24)+DATE(1970,1,1)+(-5/24)</f>
        <v>42419.962928240733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>E1453/D1453</f>
        <v>1.0554089709762533E-4</v>
      </c>
      <c r="P1453">
        <f>E1453/L1453</f>
        <v>1</v>
      </c>
      <c r="Q1453" s="13" t="s">
        <v>8319</v>
      </c>
      <c r="R1453" t="s">
        <v>8331</v>
      </c>
      <c r="S1453" s="17">
        <f>(((J1453/60)/60)/24)+DATE(1970,1,1)+(-5/24)</f>
        <v>41931.75068287037</v>
      </c>
      <c r="T1453" s="17">
        <f>(((I1453/60)/60)/24)+DATE(1970,1,1)+(-5/24)</f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>E1454/D1454</f>
        <v>0</v>
      </c>
      <c r="P1454" t="e">
        <f>E1454/L1454</f>
        <v>#DIV/0!</v>
      </c>
      <c r="Q1454" s="13" t="s">
        <v>8322</v>
      </c>
      <c r="R1454" t="s">
        <v>8332</v>
      </c>
      <c r="S1454" s="17">
        <f>(((J1454/60)/60)/24)+DATE(1970,1,1)+(-5/24)</f>
        <v>41818.494942129626</v>
      </c>
      <c r="T1454" s="17">
        <f>(((I1454/60)/60)/24)+DATE(1970,1,1)+(-5/24)</f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>E1455/D1455</f>
        <v>0</v>
      </c>
      <c r="P1455" t="e">
        <f>E1455/L1455</f>
        <v>#DIV/0!</v>
      </c>
      <c r="Q1455" s="13" t="s">
        <v>8322</v>
      </c>
      <c r="R1455" t="s">
        <v>8332</v>
      </c>
      <c r="S1455" s="17">
        <f>(((J1455/60)/60)/24)+DATE(1970,1,1)+(-5/24)</f>
        <v>42795.487812499996</v>
      </c>
      <c r="T1455" s="17">
        <f>(((I1455/60)/60)/24)+DATE(1970,1,1)+(-5/24)</f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>E1456/D1456</f>
        <v>8.5714285714285719E-3</v>
      </c>
      <c r="P1456">
        <f>E1456/L1456</f>
        <v>15</v>
      </c>
      <c r="Q1456" s="13" t="s">
        <v>8313</v>
      </c>
      <c r="R1456" t="s">
        <v>8330</v>
      </c>
      <c r="S1456" s="17">
        <f>(((J1456/60)/60)/24)+DATE(1970,1,1)+(-5/24)</f>
        <v>42463.658333333333</v>
      </c>
      <c r="T1456" s="17">
        <f>(((I1456/60)/60)/24)+DATE(1970,1,1)+(-5/24)</f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>E1457/D1457</f>
        <v>0.105</v>
      </c>
      <c r="P1457">
        <f>E1457/L1457</f>
        <v>225</v>
      </c>
      <c r="Q1457" s="13" t="s">
        <v>8316</v>
      </c>
      <c r="R1457" t="s">
        <v>8317</v>
      </c>
      <c r="S1457" s="17">
        <f>(((J1457/60)/60)/24)+DATE(1970,1,1)+(-5/24)</f>
        <v>41832.46435185185</v>
      </c>
      <c r="T1457" s="17">
        <f>(((I1457/60)/60)/24)+DATE(1970,1,1)+(-5/24)</f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>E1458/D1458</f>
        <v>2.9000000000000001E-2</v>
      </c>
      <c r="P1458">
        <f>E1458/L1458</f>
        <v>48.333333333333336</v>
      </c>
      <c r="Q1458" s="13" t="s">
        <v>8313</v>
      </c>
      <c r="R1458" t="s">
        <v>8335</v>
      </c>
      <c r="S1458" s="17">
        <f>(((J1458/60)/60)/24)+DATE(1970,1,1)+(-5/24)</f>
        <v>42708.460243055553</v>
      </c>
      <c r="T1458" s="17">
        <f>(((I1458/60)/60)/24)+DATE(1970,1,1)+(-5/24)</f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>E1459/D1459</f>
        <v>0</v>
      </c>
      <c r="P1459" t="e">
        <f>E1459/L1459</f>
        <v>#DIV/0!</v>
      </c>
      <c r="Q1459" s="13" t="s">
        <v>8319</v>
      </c>
      <c r="R1459" t="s">
        <v>8331</v>
      </c>
      <c r="S1459" s="17">
        <f>(((J1459/60)/60)/24)+DATE(1970,1,1)+(-5/24)</f>
        <v>42289.688009259255</v>
      </c>
      <c r="T1459" s="17">
        <f>(((I1459/60)/60)/24)+DATE(1970,1,1)+(-5/24)</f>
        <v>42319.729675925926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>E1460/D1460</f>
        <v>0</v>
      </c>
      <c r="P1460" t="e">
        <f>E1460/L1460</f>
        <v>#DIV/0!</v>
      </c>
      <c r="Q1460" s="13" t="s">
        <v>8316</v>
      </c>
      <c r="R1460" t="s">
        <v>8329</v>
      </c>
      <c r="S1460" s="17">
        <f>(((J1460/60)/60)/24)+DATE(1970,1,1)+(-5/24)</f>
        <v>41831.49722222222</v>
      </c>
      <c r="T1460" s="17">
        <f>(((I1460/60)/60)/24)+DATE(1970,1,1)+(-5/24)</f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>E1461/D1461</f>
        <v>0</v>
      </c>
      <c r="P1461" t="e">
        <f>E1461/L1461</f>
        <v>#DIV/0!</v>
      </c>
      <c r="Q1461" s="13" t="s">
        <v>8316</v>
      </c>
      <c r="R1461" t="s">
        <v>8317</v>
      </c>
      <c r="S1461" s="17">
        <f>(((J1461/60)/60)/24)+DATE(1970,1,1)+(-5/24)</f>
        <v>42311.996481481481</v>
      </c>
      <c r="T1461" s="17">
        <f>(((I1461/60)/60)/24)+DATE(1970,1,1)+(-5/24)</f>
        <v>42340.517361111109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>E1462/D1462</f>
        <v>0</v>
      </c>
      <c r="P1462" t="e">
        <f>E1462/L1462</f>
        <v>#DIV/0!</v>
      </c>
      <c r="Q1462" s="13" t="s">
        <v>8316</v>
      </c>
      <c r="R1462" t="s">
        <v>8317</v>
      </c>
      <c r="S1462" s="17">
        <f>(((J1462/60)/60)/24)+DATE(1970,1,1)+(-5/24)</f>
        <v>41915.688634259255</v>
      </c>
      <c r="T1462" s="17">
        <f>(((I1462/60)/60)/24)+DATE(1970,1,1)+(-5/24)</f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>E1463/D1463</f>
        <v>1.012446</v>
      </c>
      <c r="P1463">
        <f>E1463/L1463</f>
        <v>44.66673529411765</v>
      </c>
      <c r="Q1463" s="13" t="s">
        <v>8322</v>
      </c>
      <c r="R1463" t="s">
        <v>8332</v>
      </c>
      <c r="S1463" s="17">
        <f>(((J1463/60)/60)/24)+DATE(1970,1,1)+(-5/24)</f>
        <v>41899.436967592592</v>
      </c>
      <c r="T1463" s="17">
        <f>(((I1463/60)/60)/24)+DATE(1970,1,1)+(-5/24)</f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>E1464/D1464</f>
        <v>1.085175</v>
      </c>
      <c r="P1464">
        <f>E1464/L1464</f>
        <v>28.937999999999999</v>
      </c>
      <c r="Q1464" s="13" t="s">
        <v>8316</v>
      </c>
      <c r="R1464" t="s">
        <v>8317</v>
      </c>
      <c r="S1464" s="17">
        <f>(((J1464/60)/60)/24)+DATE(1970,1,1)+(-5/24)</f>
        <v>41344.454525462963</v>
      </c>
      <c r="T1464" s="17">
        <f>(((I1464/60)/60)/24)+DATE(1970,1,1)+(-5/24)</f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>E1465/D1465</f>
        <v>1.4766666666666666</v>
      </c>
      <c r="P1465">
        <f>E1465/L1465</f>
        <v>35.44</v>
      </c>
      <c r="Q1465" s="13" t="s">
        <v>8324</v>
      </c>
      <c r="R1465" t="s">
        <v>8325</v>
      </c>
      <c r="S1465" s="17">
        <f>(((J1465/60)/60)/24)+DATE(1970,1,1)+(-5/24)</f>
        <v>41326.702986111108</v>
      </c>
      <c r="T1465" s="17">
        <f>(((I1465/60)/60)/24)+DATE(1970,1,1)+(-5/24)</f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>E1466/D1466</f>
        <v>1.6319999999999999</v>
      </c>
      <c r="P1466">
        <f>E1466/L1466</f>
        <v>34.871794871794869</v>
      </c>
      <c r="Q1466" s="13" t="s">
        <v>8316</v>
      </c>
      <c r="R1466" t="s">
        <v>8317</v>
      </c>
      <c r="S1466" s="17">
        <f>(((J1466/60)/60)/24)+DATE(1970,1,1)+(-5/24)</f>
        <v>41291.453217592592</v>
      </c>
      <c r="T1466" s="17">
        <f>(((I1466/60)/60)/24)+DATE(1970,1,1)+(-5/24)</f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>E1467/D1467</f>
        <v>4.5641449999999999</v>
      </c>
      <c r="P1467">
        <f>E1467/L1467</f>
        <v>52.622732513451197</v>
      </c>
      <c r="Q1467" s="13" t="s">
        <v>8316</v>
      </c>
      <c r="R1467" t="s">
        <v>8317</v>
      </c>
      <c r="S1467" s="17">
        <f>(((J1467/60)/60)/24)+DATE(1970,1,1)+(-5/24)</f>
        <v>40959.526064814811</v>
      </c>
      <c r="T1467" s="17">
        <f>(((I1467/60)/60)/24)+DATE(1970,1,1)+(-5/24)</f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>E1468/D1468</f>
        <v>1.0787731249999999</v>
      </c>
      <c r="P1468">
        <f>E1468/L1468</f>
        <v>69.598266129032254</v>
      </c>
      <c r="Q1468" s="13" t="s">
        <v>8309</v>
      </c>
      <c r="R1468" t="s">
        <v>8318</v>
      </c>
      <c r="S1468" s="17">
        <f>(((J1468/60)/60)/24)+DATE(1970,1,1)+(-5/24)</f>
        <v>42339.963726851849</v>
      </c>
      <c r="T1468" s="17">
        <f>(((I1468/60)/60)/24)+DATE(1970,1,1)+(-5/24)</f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>E1469/D1469</f>
        <v>1.1508</v>
      </c>
      <c r="P1469">
        <f>E1469/L1469</f>
        <v>76.72</v>
      </c>
      <c r="Q1469" s="13" t="s">
        <v>8316</v>
      </c>
      <c r="R1469" t="s">
        <v>8317</v>
      </c>
      <c r="S1469" s="17">
        <f>(((J1469/60)/60)/24)+DATE(1970,1,1)+(-5/24)</f>
        <v>40933.593576388885</v>
      </c>
      <c r="T1469" s="17">
        <f>(((I1469/60)/60)/24)+DATE(1970,1,1)+(-5/24)</f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>E1470/D1470</f>
        <v>1.0236842105263158</v>
      </c>
      <c r="P1470">
        <f>E1470/L1470</f>
        <v>33.191126279863482</v>
      </c>
      <c r="Q1470" s="13" t="s">
        <v>8313</v>
      </c>
      <c r="R1470" t="s">
        <v>8314</v>
      </c>
      <c r="S1470" s="17">
        <f>(((J1470/60)/60)/24)+DATE(1970,1,1)+(-5/24)</f>
        <v>40645.806122685186</v>
      </c>
      <c r="T1470" s="17">
        <f>(((I1470/60)/60)/24)+DATE(1970,1,1)+(-5/24)</f>
        <v>40705.806122685186</v>
      </c>
    </row>
    <row r="1471" spans="1:20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>E1471/D1471</f>
        <v>1.0842485875706214</v>
      </c>
      <c r="P1471">
        <f>E1471/L1471</f>
        <v>149.46417445482865</v>
      </c>
      <c r="Q1471" s="13" t="s">
        <v>8316</v>
      </c>
      <c r="R1471" t="s">
        <v>8317</v>
      </c>
      <c r="S1471" s="17">
        <f>(((J1471/60)/60)/24)+DATE(1970,1,1)+(-5/24)</f>
        <v>41290.390150462961</v>
      </c>
      <c r="T1471" s="17">
        <f>(((I1471/60)/60)/24)+DATE(1970,1,1)+(-5/24)</f>
        <v>41320.390150462961</v>
      </c>
    </row>
    <row r="1472" spans="1:20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>E1472/D1472</f>
        <v>1.2513333333333334</v>
      </c>
      <c r="P1472">
        <f>E1472/L1472</f>
        <v>23.172839506172838</v>
      </c>
      <c r="Q1472" s="13" t="s">
        <v>8313</v>
      </c>
      <c r="R1472" t="s">
        <v>8314</v>
      </c>
      <c r="S1472" s="17">
        <f>(((J1472/60)/60)/24)+DATE(1970,1,1)+(-5/24)</f>
        <v>41250.618784722217</v>
      </c>
      <c r="T1472" s="17">
        <f>(((I1472/60)/60)/24)+DATE(1970,1,1)+(-5/24)</f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>E1473/D1473</f>
        <v>1.03840625</v>
      </c>
      <c r="P1473">
        <f>E1473/L1473</f>
        <v>96.877551020408163</v>
      </c>
      <c r="Q1473" s="13" t="s">
        <v>8316</v>
      </c>
      <c r="R1473" t="s">
        <v>8317</v>
      </c>
      <c r="S1473" s="17">
        <f>(((J1473/60)/60)/24)+DATE(1970,1,1)+(-5/24)</f>
        <v>42073.749236111107</v>
      </c>
      <c r="T1473" s="17">
        <f>(((I1473/60)/60)/24)+DATE(1970,1,1)+(-5/24)</f>
        <v>42103.749236111107</v>
      </c>
    </row>
    <row r="1474" spans="1:20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>E1474/D1474</f>
        <v>1.3870400000000001</v>
      </c>
      <c r="P1474">
        <f>E1474/L1474</f>
        <v>103.20238095238095</v>
      </c>
      <c r="Q1474" s="13" t="s">
        <v>8316</v>
      </c>
      <c r="R1474" t="s">
        <v>8317</v>
      </c>
      <c r="S1474" s="17">
        <f>(((J1474/60)/60)/24)+DATE(1970,1,1)+(-5/24)</f>
        <v>41533.33452546296</v>
      </c>
      <c r="T1474" s="17">
        <f>(((I1474/60)/60)/24)+DATE(1970,1,1)+(-5/24)</f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>E1475/D1475</f>
        <v>1.20516</v>
      </c>
      <c r="P1475">
        <f>E1475/L1475</f>
        <v>38.462553191489363</v>
      </c>
      <c r="Q1475" s="13" t="s">
        <v>8319</v>
      </c>
      <c r="R1475" t="s">
        <v>8331</v>
      </c>
      <c r="S1475" s="17">
        <f>(((J1475/60)/60)/24)+DATE(1970,1,1)+(-5/24)</f>
        <v>40939.771284722221</v>
      </c>
      <c r="T1475" s="17">
        <f>(((I1475/60)/60)/24)+DATE(1970,1,1)+(-5/24)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>E1476/D1476</f>
        <v>1.1226666666666667</v>
      </c>
      <c r="P1476">
        <f>E1476/L1476</f>
        <v>44.315789473684212</v>
      </c>
      <c r="Q1476" s="13" t="s">
        <v>8309</v>
      </c>
      <c r="R1476" t="s">
        <v>8310</v>
      </c>
      <c r="S1476" s="17">
        <f>(((J1476/60)/60)/24)+DATE(1970,1,1)+(-5/24)</f>
        <v>41500.519583333327</v>
      </c>
      <c r="T1476" s="17">
        <f>(((I1476/60)/60)/24)+DATE(1970,1,1)+(-5/24)</f>
        <v>41530.519583333327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>E1477/D1477</f>
        <v>1.8866966666666667</v>
      </c>
      <c r="P1477">
        <f>E1477/L1477</f>
        <v>64.173356009070289</v>
      </c>
      <c r="Q1477" s="13" t="s">
        <v>8316</v>
      </c>
      <c r="R1477" t="s">
        <v>8317</v>
      </c>
      <c r="S1477" s="17">
        <f>(((J1477/60)/60)/24)+DATE(1970,1,1)+(-5/24)</f>
        <v>41960.514618055553</v>
      </c>
      <c r="T1477" s="17">
        <f>(((I1477/60)/60)/24)+DATE(1970,1,1)+(-5/24)</f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>E1478/D1478</f>
        <v>6.6155466666666669</v>
      </c>
      <c r="P1478">
        <f>E1478/L1478</f>
        <v>43.333275109170302</v>
      </c>
      <c r="Q1478" s="13" t="s">
        <v>8316</v>
      </c>
      <c r="R1478" t="s">
        <v>8317</v>
      </c>
      <c r="S1478" s="17">
        <f>(((J1478/60)/60)/24)+DATE(1970,1,1)+(-5/24)</f>
        <v>40765.833587962959</v>
      </c>
      <c r="T1478" s="17">
        <f>(((I1478/60)/60)/24)+DATE(1970,1,1)+(-5/24)</f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>E1479/D1479</f>
        <v>1.1131</v>
      </c>
      <c r="P1479">
        <f>E1479/L1479</f>
        <v>90.495934959349597</v>
      </c>
      <c r="Q1479" s="13" t="s">
        <v>8319</v>
      </c>
      <c r="R1479" t="s">
        <v>8320</v>
      </c>
      <c r="S1479" s="17">
        <f>(((J1479/60)/60)/24)+DATE(1970,1,1)+(-5/24)</f>
        <v>40840.407453703701</v>
      </c>
      <c r="T1479" s="17">
        <f>(((I1479/60)/60)/24)+DATE(1970,1,1)+(-5/24)</f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>E1480/D1480</f>
        <v>11.8161422</v>
      </c>
      <c r="P1480">
        <f>E1480/L1480</f>
        <v>29.187190495010373</v>
      </c>
      <c r="Q1480" s="13" t="s">
        <v>8316</v>
      </c>
      <c r="R1480" t="s">
        <v>8317</v>
      </c>
      <c r="S1480" s="17">
        <f>(((J1480/60)/60)/24)+DATE(1970,1,1)+(-5/24)</f>
        <v>41394.663344907407</v>
      </c>
      <c r="T1480" s="17">
        <f>(((I1480/60)/60)/24)+DATE(1970,1,1)+(-5/24)</f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>E1481/D1481</f>
        <v>1.37375</v>
      </c>
      <c r="P1481">
        <f>E1481/L1481</f>
        <v>30.95774647887324</v>
      </c>
      <c r="Q1481" s="13" t="s">
        <v>8319</v>
      </c>
      <c r="R1481" t="s">
        <v>8320</v>
      </c>
      <c r="S1481" s="17">
        <f>(((J1481/60)/60)/24)+DATE(1970,1,1)+(-5/24)</f>
        <v>41754.536909722221</v>
      </c>
      <c r="T1481" s="17">
        <f>(((I1481/60)/60)/24)+DATE(1970,1,1)+(-5/24)</f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>E1482/D1482</f>
        <v>1.170404</v>
      </c>
      <c r="P1482">
        <f>E1482/L1482</f>
        <v>92.157795275590544</v>
      </c>
      <c r="Q1482" s="13" t="s">
        <v>8313</v>
      </c>
      <c r="R1482" t="s">
        <v>8314</v>
      </c>
      <c r="S1482" s="17">
        <f>(((J1482/60)/60)/24)+DATE(1970,1,1)+(-5/24)</f>
        <v>41464.725682870368</v>
      </c>
      <c r="T1482" s="17">
        <f>(((I1482/60)/60)/24)+DATE(1970,1,1)+(-5/24)</f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>E1483/D1483</f>
        <v>2.1000000000000001E-2</v>
      </c>
      <c r="P1483">
        <f>E1483/L1483</f>
        <v>17.5</v>
      </c>
      <c r="Q1483" s="13" t="s">
        <v>8316</v>
      </c>
      <c r="R1483" t="s">
        <v>8317</v>
      </c>
      <c r="S1483" s="17">
        <f>(((J1483/60)/60)/24)+DATE(1970,1,1)+(-5/24)</f>
        <v>41550.714641203704</v>
      </c>
      <c r="T1483" s="17">
        <f>(((I1483/60)/60)/24)+DATE(1970,1,1)+(-5/24)</f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>E1484/D1484</f>
        <v>1E-3</v>
      </c>
      <c r="P1484">
        <f>E1484/L1484</f>
        <v>5</v>
      </c>
      <c r="Q1484" s="13" t="s">
        <v>8316</v>
      </c>
      <c r="R1484" t="s">
        <v>8337</v>
      </c>
      <c r="S1484" s="17">
        <f>(((J1484/60)/60)/24)+DATE(1970,1,1)+(-5/24)</f>
        <v>41136.649722222224</v>
      </c>
      <c r="T1484" s="17">
        <f>(((I1484/60)/60)/24)+DATE(1970,1,1)+(-5/24)</f>
        <v>41159.118749999994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>E1485/D1485</f>
        <v>7.1428571428571426E-3</v>
      </c>
      <c r="P1485">
        <f>E1485/L1485</f>
        <v>25</v>
      </c>
      <c r="Q1485" s="13" t="s">
        <v>8319</v>
      </c>
      <c r="R1485" t="s">
        <v>8331</v>
      </c>
      <c r="S1485" s="17">
        <f>(((J1485/60)/60)/24)+DATE(1970,1,1)+(-5/24)</f>
        <v>42547.984664351847</v>
      </c>
      <c r="T1485" s="17">
        <f>(((I1485/60)/60)/24)+DATE(1970,1,1)+(-5/24)</f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>E1486/D1486</f>
        <v>0</v>
      </c>
      <c r="P1486" t="e">
        <f>E1486/L1486</f>
        <v>#DIV/0!</v>
      </c>
      <c r="Q1486" s="13" t="s">
        <v>8313</v>
      </c>
      <c r="R1486" t="s">
        <v>8314</v>
      </c>
      <c r="S1486" s="17">
        <f>(((J1486/60)/60)/24)+DATE(1970,1,1)+(-5/24)</f>
        <v>41052.992627314808</v>
      </c>
      <c r="T1486" s="17">
        <f>(((I1486/60)/60)/24)+DATE(1970,1,1)+(-5/24)</f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>E1487/D1487</f>
        <v>2.2388059701492536E-2</v>
      </c>
      <c r="P1487">
        <f>E1487/L1487</f>
        <v>50</v>
      </c>
      <c r="Q1487" s="13" t="s">
        <v>8313</v>
      </c>
      <c r="R1487" t="s">
        <v>8314</v>
      </c>
      <c r="S1487" s="17">
        <f>(((J1487/60)/60)/24)+DATE(1970,1,1)+(-5/24)</f>
        <v>42130.587650462963</v>
      </c>
      <c r="T1487" s="17">
        <f>(((I1487/60)/60)/24)+DATE(1970,1,1)+(-5/24)</f>
        <v>42175.587650462963</v>
      </c>
    </row>
    <row r="1488" spans="1:20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>E1488/D1488</f>
        <v>2.3999999999999998E-3</v>
      </c>
      <c r="P1488">
        <f>E1488/L1488</f>
        <v>16</v>
      </c>
      <c r="Q1488" s="13" t="s">
        <v>8313</v>
      </c>
      <c r="R1488" t="s">
        <v>8314</v>
      </c>
      <c r="S1488" s="17">
        <f>(((J1488/60)/60)/24)+DATE(1970,1,1)+(-5/24)</f>
        <v>42031.960196759253</v>
      </c>
      <c r="T1488" s="17">
        <f>(((I1488/60)/60)/24)+DATE(1970,1,1)+(-5/24)</f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>E1489/D1489</f>
        <v>0</v>
      </c>
      <c r="P1489" t="e">
        <f>E1489/L1489</f>
        <v>#DIV/0!</v>
      </c>
      <c r="Q1489" s="13" t="s">
        <v>8316</v>
      </c>
      <c r="R1489" t="s">
        <v>8337</v>
      </c>
      <c r="S1489" s="17">
        <f>(((J1489/60)/60)/24)+DATE(1970,1,1)+(-5/24)</f>
        <v>42554.709155092591</v>
      </c>
      <c r="T1489" s="17">
        <f>(((I1489/60)/60)/24)+DATE(1970,1,1)+(-5/24)</f>
        <v>42584.709155092591</v>
      </c>
    </row>
    <row r="1490" spans="1:20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>E1490/D1490</f>
        <v>2.4E-2</v>
      </c>
      <c r="P1490">
        <f>E1490/L1490</f>
        <v>60</v>
      </c>
      <c r="Q1490" s="13" t="s">
        <v>8313</v>
      </c>
      <c r="R1490" t="s">
        <v>8330</v>
      </c>
      <c r="S1490" s="17">
        <f>(((J1490/60)/60)/24)+DATE(1970,1,1)+(-5/24)</f>
        <v>41614.354861111111</v>
      </c>
      <c r="T1490" s="17">
        <f>(((I1490/60)/60)/24)+DATE(1970,1,1)+(-5/24)</f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>E1491/D1491</f>
        <v>0</v>
      </c>
      <c r="P1491" t="e">
        <f>E1491/L1491</f>
        <v>#DIV/0!</v>
      </c>
      <c r="Q1491" s="13" t="s">
        <v>8313</v>
      </c>
      <c r="R1491" t="s">
        <v>8314</v>
      </c>
      <c r="S1491" s="17">
        <f>(((J1491/60)/60)/24)+DATE(1970,1,1)+(-5/24)</f>
        <v>41198.403379629628</v>
      </c>
      <c r="T1491" s="17">
        <f>(((I1491/60)/60)/24)+DATE(1970,1,1)+(-5/24)</f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>E1492/D1492</f>
        <v>0.30862068965517242</v>
      </c>
      <c r="P1492">
        <f>E1492/L1492</f>
        <v>47.10526315789474</v>
      </c>
      <c r="Q1492" s="13" t="s">
        <v>8319</v>
      </c>
      <c r="R1492" t="s">
        <v>8333</v>
      </c>
      <c r="S1492" s="17">
        <f>(((J1492/60)/60)/24)+DATE(1970,1,1)+(-5/24)</f>
        <v>41520.352708333332</v>
      </c>
      <c r="T1492" s="17">
        <f>(((I1492/60)/60)/24)+DATE(1970,1,1)+(-5/24)</f>
        <v>41549.352708333332</v>
      </c>
    </row>
    <row r="1493" spans="1:20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>E1493/D1493</f>
        <v>8.3333333333333329E-2</v>
      </c>
      <c r="P1493">
        <f>E1493/L1493</f>
        <v>100</v>
      </c>
      <c r="Q1493" s="13" t="s">
        <v>8313</v>
      </c>
      <c r="R1493" t="s">
        <v>8314</v>
      </c>
      <c r="S1493" s="17">
        <f>(((J1493/60)/60)/24)+DATE(1970,1,1)+(-5/24)</f>
        <v>41991.505127314813</v>
      </c>
      <c r="T1493" s="17">
        <f>(((I1493/60)/60)/24)+DATE(1970,1,1)+(-5/24)</f>
        <v>42050.443055555552</v>
      </c>
    </row>
    <row r="1494" spans="1:20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>E1494/D1494</f>
        <v>7.4999999999999997E-3</v>
      </c>
      <c r="P1494">
        <f>E1494/L1494</f>
        <v>15</v>
      </c>
      <c r="Q1494" s="13" t="s">
        <v>8313</v>
      </c>
      <c r="R1494" t="s">
        <v>8314</v>
      </c>
      <c r="S1494" s="17">
        <f>(((J1494/60)/60)/24)+DATE(1970,1,1)+(-5/24)</f>
        <v>40682.676458333335</v>
      </c>
      <c r="T1494" s="17">
        <f>(((I1494/60)/60)/24)+DATE(1970,1,1)+(-5/24)</f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>E1495/D1495</f>
        <v>0</v>
      </c>
      <c r="P1495" t="e">
        <f>E1495/L1495</f>
        <v>#DIV/0!</v>
      </c>
      <c r="Q1495" s="13" t="s">
        <v>8313</v>
      </c>
      <c r="R1495" t="s">
        <v>8314</v>
      </c>
      <c r="S1495" s="17">
        <f>(((J1495/60)/60)/24)+DATE(1970,1,1)+(-5/24)</f>
        <v>41411.658275462964</v>
      </c>
      <c r="T1495" s="17">
        <f>(((I1495/60)/60)/24)+DATE(1970,1,1)+(-5/24)</f>
        <v>41441.658275462964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>E1496/D1496</f>
        <v>8.8999999999999996E-2</v>
      </c>
      <c r="P1496">
        <f>E1496/L1496</f>
        <v>40.454545454545453</v>
      </c>
      <c r="Q1496" s="13" t="s">
        <v>8313</v>
      </c>
      <c r="R1496" t="s">
        <v>8335</v>
      </c>
      <c r="S1496" s="17">
        <f>(((J1496/60)/60)/24)+DATE(1970,1,1)+(-5/24)</f>
        <v>42067.514039351845</v>
      </c>
      <c r="T1496" s="17">
        <f>(((I1496/60)/60)/24)+DATE(1970,1,1)+(-5/24)</f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>E1497/D1497</f>
        <v>0</v>
      </c>
      <c r="P1497" t="e">
        <f>E1497/L1497</f>
        <v>#DIV/0!</v>
      </c>
      <c r="Q1497" s="13" t="s">
        <v>8316</v>
      </c>
      <c r="R1497" t="s">
        <v>8317</v>
      </c>
      <c r="S1497" s="17">
        <f>(((J1497/60)/60)/24)+DATE(1970,1,1)+(-5/24)</f>
        <v>40752.581377314811</v>
      </c>
      <c r="T1497" s="17">
        <f>(((I1497/60)/60)/24)+DATE(1970,1,1)+(-5/24)</f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>E1498/D1498</f>
        <v>0</v>
      </c>
      <c r="P1498" t="e">
        <f>E1498/L1498</f>
        <v>#DIV/0!</v>
      </c>
      <c r="Q1498" s="13" t="s">
        <v>8316</v>
      </c>
      <c r="R1498" t="s">
        <v>8317</v>
      </c>
      <c r="S1498" s="17">
        <f>(((J1498/60)/60)/24)+DATE(1970,1,1)+(-5/24)</f>
        <v>41838.266886574071</v>
      </c>
      <c r="T1498" s="17">
        <f>(((I1498/60)/60)/24)+DATE(1970,1,1)+(-5/24)</f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>E1499/D1499</f>
        <v>6.666666666666667E-5</v>
      </c>
      <c r="P1499">
        <f>E1499/L1499</f>
        <v>1</v>
      </c>
      <c r="Q1499" s="13" t="s">
        <v>8316</v>
      </c>
      <c r="R1499" t="s">
        <v>8337</v>
      </c>
      <c r="S1499" s="17">
        <f>(((J1499/60)/60)/24)+DATE(1970,1,1)+(-5/24)</f>
        <v>41444.434282407405</v>
      </c>
      <c r="T1499" s="17">
        <f>(((I1499/60)/60)/24)+DATE(1970,1,1)+(-5/24)</f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>E1500/D1500</f>
        <v>1.9E-2</v>
      </c>
      <c r="P1500">
        <f>E1500/L1500</f>
        <v>19</v>
      </c>
      <c r="Q1500" s="13" t="s">
        <v>8313</v>
      </c>
      <c r="R1500" t="s">
        <v>8334</v>
      </c>
      <c r="S1500" s="17">
        <f>(((J1500/60)/60)/24)+DATE(1970,1,1)+(-5/24)</f>
        <v>41840.775208333333</v>
      </c>
      <c r="T1500" s="17">
        <f>(((I1500/60)/60)/24)+DATE(1970,1,1)+(-5/24)</f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>E1501/D1501</f>
        <v>2.5000000000000001E-3</v>
      </c>
      <c r="P1501">
        <f>E1501/L1501</f>
        <v>5</v>
      </c>
      <c r="Q1501" s="13" t="s">
        <v>8316</v>
      </c>
      <c r="R1501" t="s">
        <v>8329</v>
      </c>
      <c r="S1501" s="17">
        <f>(((J1501/60)/60)/24)+DATE(1970,1,1)+(-5/24)</f>
        <v>42526.798993055556</v>
      </c>
      <c r="T1501" s="17">
        <f>(((I1501/60)/60)/24)+DATE(1970,1,1)+(-5/24)</f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>E1502/D1502</f>
        <v>0.25035714285714283</v>
      </c>
      <c r="P1502">
        <f>E1502/L1502</f>
        <v>46.733333333333334</v>
      </c>
      <c r="Q1502" s="13" t="s">
        <v>8324</v>
      </c>
      <c r="R1502" t="s">
        <v>8325</v>
      </c>
      <c r="S1502" s="17">
        <f>(((J1502/60)/60)/24)+DATE(1970,1,1)+(-5/24)</f>
        <v>41365.69626157407</v>
      </c>
      <c r="T1502" s="17">
        <f>(((I1502/60)/60)/24)+DATE(1970,1,1)+(-5/24)</f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>E1503/D1503</f>
        <v>1.6633076923076924</v>
      </c>
      <c r="P1503">
        <f>E1503/L1503</f>
        <v>97.731073446327684</v>
      </c>
      <c r="Q1503" s="13" t="s">
        <v>8324</v>
      </c>
      <c r="R1503" t="s">
        <v>8325</v>
      </c>
      <c r="S1503" s="17">
        <f>(((J1503/60)/60)/24)+DATE(1970,1,1)+(-5/24)</f>
        <v>42163.3752662037</v>
      </c>
      <c r="T1503" s="17">
        <f>(((I1503/60)/60)/24)+DATE(1970,1,1)+(-5/24)</f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>E1504/D1504</f>
        <v>1.0144545454545455</v>
      </c>
      <c r="P1504">
        <f>E1504/L1504</f>
        <v>67.835866261398181</v>
      </c>
      <c r="Q1504" s="13" t="s">
        <v>8313</v>
      </c>
      <c r="R1504" t="s">
        <v>8321</v>
      </c>
      <c r="S1504" s="17">
        <f>(((J1504/60)/60)/24)+DATE(1970,1,1)+(-5/24)</f>
        <v>42426.33425925926</v>
      </c>
      <c r="T1504" s="17">
        <f>(((I1504/60)/60)/24)+DATE(1970,1,1)+(-5/24)</f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>E1505/D1505</f>
        <v>1.0789146666666667</v>
      </c>
      <c r="P1505">
        <f>E1505/L1505</f>
        <v>56.98492957746479</v>
      </c>
      <c r="Q1505" s="13" t="s">
        <v>8316</v>
      </c>
      <c r="R1505" t="s">
        <v>8317</v>
      </c>
      <c r="S1505" s="17">
        <f>(((J1505/60)/60)/24)+DATE(1970,1,1)+(-5/24)</f>
        <v>42606.13890046296</v>
      </c>
      <c r="T1505" s="17">
        <f>(((I1505/60)/60)/24)+DATE(1970,1,1)+(-5/24)</f>
        <v>42666.13890046296</v>
      </c>
    </row>
    <row r="1506" spans="1:20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>E1506/D1506</f>
        <v>2.7793846153846156</v>
      </c>
      <c r="P1506">
        <f>E1506/L1506</f>
        <v>67.159851301115239</v>
      </c>
      <c r="Q1506" s="13" t="s">
        <v>8316</v>
      </c>
      <c r="R1506" t="s">
        <v>8317</v>
      </c>
      <c r="S1506" s="17">
        <f>(((J1506/60)/60)/24)+DATE(1970,1,1)+(-5/24)</f>
        <v>41772.44935185185</v>
      </c>
      <c r="T1506" s="17">
        <f>(((I1506/60)/60)/24)+DATE(1970,1,1)+(-5/24)</f>
        <v>41800.147916666661</v>
      </c>
    </row>
    <row r="1507" spans="1:20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>E1507/D1507</f>
        <v>1.0358125</v>
      </c>
      <c r="P1507">
        <f>E1507/L1507</f>
        <v>48.037681159420288</v>
      </c>
      <c r="Q1507" s="13" t="s">
        <v>8313</v>
      </c>
      <c r="R1507" t="s">
        <v>8330</v>
      </c>
      <c r="S1507" s="17">
        <f>(((J1507/60)/60)/24)+DATE(1970,1,1)+(-5/24)</f>
        <v>42414.234988425924</v>
      </c>
      <c r="T1507" s="17">
        <f>(((I1507/60)/60)/24)+DATE(1970,1,1)+(-5/24)</f>
        <v>42451.625694444439</v>
      </c>
    </row>
    <row r="1508" spans="1:20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>E1508/D1508</f>
        <v>1.1140000000000001</v>
      </c>
      <c r="P1508">
        <f>E1508/L1508</f>
        <v>38.860465116279073</v>
      </c>
      <c r="Q1508" s="13" t="s">
        <v>8319</v>
      </c>
      <c r="R1508" t="s">
        <v>8331</v>
      </c>
      <c r="S1508" s="17">
        <f>(((J1508/60)/60)/24)+DATE(1970,1,1)+(-5/24)</f>
        <v>41814.577592592592</v>
      </c>
      <c r="T1508" s="17">
        <f>(((I1508/60)/60)/24)+DATE(1970,1,1)+(-5/24)</f>
        <v>41844.577592592592</v>
      </c>
    </row>
    <row r="1509" spans="1:20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>E1509/D1509</f>
        <v>2.15</v>
      </c>
      <c r="P1509">
        <f>E1509/L1509</f>
        <v>78.181818181818187</v>
      </c>
      <c r="Q1509" s="13" t="s">
        <v>8319</v>
      </c>
      <c r="R1509" t="s">
        <v>8331</v>
      </c>
      <c r="S1509" s="17">
        <f>(((J1509/60)/60)/24)+DATE(1970,1,1)+(-5/24)</f>
        <v>40254.242002314815</v>
      </c>
      <c r="T1509" s="17">
        <f>(((I1509/60)/60)/24)+DATE(1970,1,1)+(-5/24)</f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>E1510/D1510</f>
        <v>1.1076216216216217</v>
      </c>
      <c r="P1510">
        <f>E1510/L1510</f>
        <v>97.113744075829388</v>
      </c>
      <c r="Q1510" s="13" t="s">
        <v>8313</v>
      </c>
      <c r="R1510" t="s">
        <v>8330</v>
      </c>
      <c r="S1510" s="17">
        <f>(((J1510/60)/60)/24)+DATE(1970,1,1)+(-5/24)</f>
        <v>41786.406030092592</v>
      </c>
      <c r="T1510" s="17">
        <f>(((I1510/60)/60)/24)+DATE(1970,1,1)+(-5/24)</f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>E1511/D1511</f>
        <v>1.2364125714285714</v>
      </c>
      <c r="P1511">
        <f>E1511/L1511</f>
        <v>110.39397959183674</v>
      </c>
      <c r="Q1511" s="13" t="s">
        <v>8316</v>
      </c>
      <c r="R1511" t="s">
        <v>8317</v>
      </c>
      <c r="S1511" s="17">
        <f>(((J1511/60)/60)/24)+DATE(1970,1,1)+(-5/24)</f>
        <v>42751.325057870366</v>
      </c>
      <c r="T1511" s="17">
        <f>(((I1511/60)/60)/24)+DATE(1970,1,1)+(-5/24)</f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>E1512/D1512</f>
        <v>1.0103500000000001</v>
      </c>
      <c r="P1512">
        <f>E1512/L1512</f>
        <v>39.91506172839506</v>
      </c>
      <c r="Q1512" s="13" t="s">
        <v>8316</v>
      </c>
      <c r="R1512" t="s">
        <v>8317</v>
      </c>
      <c r="S1512" s="17">
        <f>(((J1512/60)/60)/24)+DATE(1970,1,1)+(-5/24)</f>
        <v>41809.176828703698</v>
      </c>
      <c r="T1512" s="17">
        <f>(((I1512/60)/60)/24)+DATE(1970,1,1)+(-5/24)</f>
        <v>41839.176828703698</v>
      </c>
    </row>
    <row r="1513" spans="1:20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>E1513/D1513</f>
        <v>1.1179285714285714</v>
      </c>
      <c r="P1513">
        <f>E1513/L1513</f>
        <v>75.975728155339809</v>
      </c>
      <c r="Q1513" s="13" t="s">
        <v>8316</v>
      </c>
      <c r="R1513" t="s">
        <v>8317</v>
      </c>
      <c r="S1513" s="17">
        <f>(((J1513/60)/60)/24)+DATE(1970,1,1)+(-5/24)</f>
        <v>42296.375046296293</v>
      </c>
      <c r="T1513" s="17">
        <f>(((I1513/60)/60)/24)+DATE(1970,1,1)+(-5/24)</f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>E1514/D1514</f>
        <v>5.5877142857142861</v>
      </c>
      <c r="P1514">
        <f>E1514/L1514</f>
        <v>58.379104477611939</v>
      </c>
      <c r="Q1514" s="13" t="s">
        <v>8316</v>
      </c>
      <c r="R1514" t="s">
        <v>8317</v>
      </c>
      <c r="S1514" s="17">
        <f>(((J1514/60)/60)/24)+DATE(1970,1,1)+(-5/24)</f>
        <v>42741.476145833331</v>
      </c>
      <c r="T1514" s="17">
        <f>(((I1514/60)/60)/24)+DATE(1970,1,1)+(-5/24)</f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>E1515/D1515</f>
        <v>1.5001875</v>
      </c>
      <c r="P1515">
        <f>E1515/L1515</f>
        <v>55.82093023255814</v>
      </c>
      <c r="Q1515" s="13" t="s">
        <v>8319</v>
      </c>
      <c r="R1515" t="s">
        <v>8331</v>
      </c>
      <c r="S1515" s="17">
        <f>(((J1515/60)/60)/24)+DATE(1970,1,1)+(-5/24)</f>
        <v>41806.42900462963</v>
      </c>
      <c r="T1515" s="17">
        <f>(((I1515/60)/60)/24)+DATE(1970,1,1)+(-5/24)</f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>E1516/D1516</f>
        <v>1.0647599999999999</v>
      </c>
      <c r="P1516">
        <f>E1516/L1516</f>
        <v>151.24431818181819</v>
      </c>
      <c r="Q1516" s="13" t="s">
        <v>8319</v>
      </c>
      <c r="R1516" t="s">
        <v>8331</v>
      </c>
      <c r="S1516" s="17">
        <f>(((J1516/60)/60)/24)+DATE(1970,1,1)+(-5/24)</f>
        <v>42234.389351851853</v>
      </c>
      <c r="T1516" s="17">
        <f>(((I1516/60)/60)/24)+DATE(1970,1,1)+(-5/24)</f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>E1517/D1517</f>
        <v>1.57189</v>
      </c>
      <c r="P1517">
        <f>E1517/L1517</f>
        <v>849.67027027027029</v>
      </c>
      <c r="Q1517" s="13" t="s">
        <v>8313</v>
      </c>
      <c r="R1517" t="s">
        <v>8321</v>
      </c>
      <c r="S1517" s="17">
        <f>(((J1517/60)/60)/24)+DATE(1970,1,1)+(-5/24)</f>
        <v>42415.04510416666</v>
      </c>
      <c r="T1517" s="17">
        <f>(((I1517/60)/60)/24)+DATE(1970,1,1)+(-5/24)</f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>E1518/D1518</f>
        <v>1.0865882352941176</v>
      </c>
      <c r="P1518">
        <f>E1518/L1518</f>
        <v>159.24137931034483</v>
      </c>
      <c r="Q1518" s="13" t="s">
        <v>8313</v>
      </c>
      <c r="R1518" t="s">
        <v>8330</v>
      </c>
      <c r="S1518" s="17">
        <f>(((J1518/60)/60)/24)+DATE(1970,1,1)+(-5/24)</f>
        <v>42619.258009259262</v>
      </c>
      <c r="T1518" s="17">
        <f>(((I1518/60)/60)/24)+DATE(1970,1,1)+(-5/24)</f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>E1519/D1519</f>
        <v>1.6197999999999999</v>
      </c>
      <c r="P1519">
        <f>E1519/L1519</f>
        <v>39.507317073170732</v>
      </c>
      <c r="Q1519" s="13" t="s">
        <v>8313</v>
      </c>
      <c r="R1519" t="s">
        <v>8330</v>
      </c>
      <c r="S1519" s="17">
        <f>(((J1519/60)/60)/24)+DATE(1970,1,1)+(-5/24)</f>
        <v>41948.358252314814</v>
      </c>
      <c r="T1519" s="17">
        <f>(((I1519/60)/60)/24)+DATE(1970,1,1)+(-5/24)</f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>E1520/D1520</f>
        <v>2.0536666666666665</v>
      </c>
      <c r="P1520">
        <f>E1520/L1520</f>
        <v>130.52966101694915</v>
      </c>
      <c r="Q1520" s="13" t="s">
        <v>8319</v>
      </c>
      <c r="R1520" t="s">
        <v>8331</v>
      </c>
      <c r="S1520" s="17">
        <f>(((J1520/60)/60)/24)+DATE(1970,1,1)+(-5/24)</f>
        <v>41760.611712962964</v>
      </c>
      <c r="T1520" s="17">
        <f>(((I1520/60)/60)/24)+DATE(1970,1,1)+(-5/24)</f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>E1521/D1521</f>
        <v>1.033638888888889</v>
      </c>
      <c r="P1521">
        <f>E1521/L1521</f>
        <v>64.156896551724131</v>
      </c>
      <c r="Q1521" s="13" t="s">
        <v>8316</v>
      </c>
      <c r="R1521" t="s">
        <v>8317</v>
      </c>
      <c r="S1521" s="17">
        <f>(((J1521/60)/60)/24)+DATE(1970,1,1)+(-5/24)</f>
        <v>41782.533368055556</v>
      </c>
      <c r="T1521" s="17">
        <f>(((I1521/60)/60)/24)+DATE(1970,1,1)+(-5/24)</f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>E1522/D1522</f>
        <v>1.0347222222222223</v>
      </c>
      <c r="P1522">
        <f>E1522/L1522</f>
        <v>111.52694610778443</v>
      </c>
      <c r="Q1522" s="13" t="s">
        <v>8313</v>
      </c>
      <c r="R1522" t="s">
        <v>8334</v>
      </c>
      <c r="S1522" s="17">
        <f>(((J1522/60)/60)/24)+DATE(1970,1,1)+(-5/24)</f>
        <v>41955.649456018517</v>
      </c>
      <c r="T1522" s="17">
        <f>(((I1522/60)/60)/24)+DATE(1970,1,1)+(-5/24)</f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>E1523/D1523</f>
        <v>1.0681333333333334</v>
      </c>
      <c r="P1523">
        <f>E1523/L1523</f>
        <v>170.44680851063831</v>
      </c>
      <c r="Q1523" s="13" t="s">
        <v>8316</v>
      </c>
      <c r="R1523" t="s">
        <v>8317</v>
      </c>
      <c r="S1523" s="17">
        <f>(((J1523/60)/60)/24)+DATE(1970,1,1)+(-5/24)</f>
        <v>42492.959386574068</v>
      </c>
      <c r="T1523" s="17">
        <f>(((I1523/60)/60)/24)+DATE(1970,1,1)+(-5/24)</f>
        <v>42527.959386574068</v>
      </c>
    </row>
    <row r="1524" spans="1:20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>E1524/D1524</f>
        <v>1.3896574712643677</v>
      </c>
      <c r="P1524">
        <f>E1524/L1524</f>
        <v>133.7391592920354</v>
      </c>
      <c r="Q1524" s="13" t="s">
        <v>8316</v>
      </c>
      <c r="R1524" t="s">
        <v>8317</v>
      </c>
      <c r="S1524" s="17">
        <f>(((J1524/60)/60)/24)+DATE(1970,1,1)+(-5/24)</f>
        <v>41899.621979166666</v>
      </c>
      <c r="T1524" s="17">
        <f>(((I1524/60)/60)/24)+DATE(1970,1,1)+(-5/24)</f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>E1525/D1525</f>
        <v>1.2484324324324325</v>
      </c>
      <c r="P1525">
        <f>E1525/L1525</f>
        <v>95.834024896265561</v>
      </c>
      <c r="Q1525" s="13" t="s">
        <v>8316</v>
      </c>
      <c r="R1525" t="s">
        <v>8317</v>
      </c>
      <c r="S1525" s="17">
        <f>(((J1525/60)/60)/24)+DATE(1970,1,1)+(-5/24)</f>
        <v>41964.543009259258</v>
      </c>
      <c r="T1525" s="17">
        <f>(((I1525/60)/60)/24)+DATE(1970,1,1)+(-5/24)</f>
        <v>41995.791666666664</v>
      </c>
    </row>
    <row r="1526" spans="1:20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>E1526/D1526</f>
        <v>2.0699999999999998</v>
      </c>
      <c r="P1526">
        <f>E1526/L1526</f>
        <v>221.78571428571428</v>
      </c>
      <c r="Q1526" s="13" t="s">
        <v>8316</v>
      </c>
      <c r="R1526" t="s">
        <v>8317</v>
      </c>
      <c r="S1526" s="17">
        <f>(((J1526/60)/60)/24)+DATE(1970,1,1)+(-5/24)</f>
        <v>42756.292708333327</v>
      </c>
      <c r="T1526" s="17">
        <f>(((I1526/60)/60)/24)+DATE(1970,1,1)+(-5/24)</f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>E1527/D1527</f>
        <v>1.7400576923076922</v>
      </c>
      <c r="P1527">
        <f>E1527/L1527</f>
        <v>32.315357142857138</v>
      </c>
      <c r="Q1527" s="13" t="s">
        <v>8316</v>
      </c>
      <c r="R1527" t="s">
        <v>8317</v>
      </c>
      <c r="S1527" s="17">
        <f>(((J1527/60)/60)/24)+DATE(1970,1,1)+(-5/24)</f>
        <v>42570.494652777772</v>
      </c>
      <c r="T1527" s="17">
        <f>(((I1527/60)/60)/24)+DATE(1970,1,1)+(-5/24)</f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>E1528/D1528</f>
        <v>1.2032608695652174</v>
      </c>
      <c r="P1528">
        <f>E1528/L1528</f>
        <v>98.839285714285708</v>
      </c>
      <c r="Q1528" s="13" t="s">
        <v>8319</v>
      </c>
      <c r="R1528" t="s">
        <v>8331</v>
      </c>
      <c r="S1528" s="17">
        <f>(((J1528/60)/60)/24)+DATE(1970,1,1)+(-5/24)</f>
        <v>42339.067673611113</v>
      </c>
      <c r="T1528" s="17">
        <f>(((I1528/60)/60)/24)+DATE(1970,1,1)+(-5/24)</f>
        <v>42388.067673611113</v>
      </c>
    </row>
    <row r="1529" spans="1:20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>E1529/D1529</f>
        <v>1.1044428571428573</v>
      </c>
      <c r="P1529">
        <f>E1529/L1529</f>
        <v>55.222142857142863</v>
      </c>
      <c r="Q1529" s="13" t="s">
        <v>8319</v>
      </c>
      <c r="R1529" t="s">
        <v>8320</v>
      </c>
      <c r="S1529" s="17">
        <f>(((J1529/60)/60)/24)+DATE(1970,1,1)+(-5/24)</f>
        <v>42780.392199074071</v>
      </c>
      <c r="T1529" s="17">
        <f>(((I1529/60)/60)/24)+DATE(1970,1,1)+(-5/24)</f>
        <v>42808.350532407399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>E1530/D1530</f>
        <v>2.8156666666666665</v>
      </c>
      <c r="P1530">
        <f>E1530/L1530</f>
        <v>52.793750000000003</v>
      </c>
      <c r="Q1530" s="13" t="s">
        <v>8316</v>
      </c>
      <c r="R1530" t="s">
        <v>8317</v>
      </c>
      <c r="S1530" s="17">
        <f>(((J1530/60)/60)/24)+DATE(1970,1,1)+(-5/24)</f>
        <v>42736.524560185186</v>
      </c>
      <c r="T1530" s="17">
        <f>(((I1530/60)/60)/24)+DATE(1970,1,1)+(-5/24)</f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>E1531/D1531</f>
        <v>1.0067894736842105</v>
      </c>
      <c r="P1531">
        <f>E1531/L1531</f>
        <v>135.66666666666666</v>
      </c>
      <c r="Q1531" s="13" t="s">
        <v>8309</v>
      </c>
      <c r="R1531" t="s">
        <v>8336</v>
      </c>
      <c r="S1531" s="17">
        <f>(((J1531/60)/60)/24)+DATE(1970,1,1)+(-5/24)</f>
        <v>42052.420370370368</v>
      </c>
      <c r="T1531" s="17">
        <f>(((I1531/60)/60)/24)+DATE(1970,1,1)+(-5/24)</f>
        <v>42082.378703703704</v>
      </c>
    </row>
    <row r="1532" spans="1:20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>E1532/D1532</f>
        <v>1.3482571428571428</v>
      </c>
      <c r="P1532">
        <f>E1532/L1532</f>
        <v>53.991990846681922</v>
      </c>
      <c r="Q1532" s="13" t="s">
        <v>8316</v>
      </c>
      <c r="R1532" t="s">
        <v>8317</v>
      </c>
      <c r="S1532" s="17">
        <f>(((J1532/60)/60)/24)+DATE(1970,1,1)+(-5/24)</f>
        <v>42275.558969907412</v>
      </c>
      <c r="T1532" s="17">
        <f>(((I1532/60)/60)/24)+DATE(1970,1,1)+(-5/24)</f>
        <v>42300.558969907412</v>
      </c>
    </row>
    <row r="1533" spans="1:20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>E1533/D1533</f>
        <v>1.7595744680851064</v>
      </c>
      <c r="P1533">
        <f>E1533/L1533</f>
        <v>56.643835616438359</v>
      </c>
      <c r="Q1533" s="13" t="s">
        <v>8319</v>
      </c>
      <c r="R1533" t="s">
        <v>8320</v>
      </c>
      <c r="S1533" s="17">
        <f>(((J1533/60)/60)/24)+DATE(1970,1,1)+(-5/24)</f>
        <v>41941.594050925924</v>
      </c>
      <c r="T1533" s="17">
        <f>(((I1533/60)/60)/24)+DATE(1970,1,1)+(-5/24)</f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>E1534/D1534</f>
        <v>4.8402000000000003</v>
      </c>
      <c r="P1534">
        <f>E1534/L1534</f>
        <v>82.316326530612244</v>
      </c>
      <c r="Q1534" s="13" t="s">
        <v>8316</v>
      </c>
      <c r="R1534" t="s">
        <v>8317</v>
      </c>
      <c r="S1534" s="17">
        <f>(((J1534/60)/60)/24)+DATE(1970,1,1)+(-5/24)</f>
        <v>42391.266956018517</v>
      </c>
      <c r="T1534" s="17">
        <f>(((I1534/60)/60)/24)+DATE(1970,1,1)+(-5/24)</f>
        <v>42415.416666666664</v>
      </c>
    </row>
    <row r="1535" spans="1:20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>E1535/D1535</f>
        <v>1.4514</v>
      </c>
      <c r="P1535">
        <f>E1535/L1535</f>
        <v>88.26081081081081</v>
      </c>
      <c r="Q1535" s="13" t="s">
        <v>8316</v>
      </c>
      <c r="R1535" t="s">
        <v>8317</v>
      </c>
      <c r="S1535" s="17">
        <f>(((J1535/60)/60)/24)+DATE(1970,1,1)+(-5/24)</f>
        <v>42442.793715277774</v>
      </c>
      <c r="T1535" s="17">
        <f>(((I1535/60)/60)/24)+DATE(1970,1,1)+(-5/24)</f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>E1536/D1536</f>
        <v>4.1773333333333333</v>
      </c>
      <c r="P1536">
        <f>E1536/L1536</f>
        <v>84.905149051490511</v>
      </c>
      <c r="Q1536" s="13" t="s">
        <v>8316</v>
      </c>
      <c r="R1536" t="s">
        <v>8317</v>
      </c>
      <c r="S1536" s="17">
        <f>(((J1536/60)/60)/24)+DATE(1970,1,1)+(-5/24)</f>
        <v>42221.465995370374</v>
      </c>
      <c r="T1536" s="17">
        <f>(((I1536/60)/60)/24)+DATE(1970,1,1)+(-5/24)</f>
        <v>42251.465995370374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>E1537/D1537</f>
        <v>1.3242499999999999</v>
      </c>
      <c r="P1537">
        <f>E1537/L1537</f>
        <v>48.154545454545456</v>
      </c>
      <c r="Q1537" s="13" t="s">
        <v>8316</v>
      </c>
      <c r="R1537" t="s">
        <v>8317</v>
      </c>
      <c r="S1537" s="17">
        <f>(((J1537/60)/60)/24)+DATE(1970,1,1)+(-5/24)</f>
        <v>42484.620729166665</v>
      </c>
      <c r="T1537" s="17">
        <f>(((I1537/60)/60)/24)+DATE(1970,1,1)+(-5/24)</f>
        <v>42513.708333333336</v>
      </c>
    </row>
    <row r="1538" spans="1:20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>E1538/D1538</f>
        <v>2.5030841666666666</v>
      </c>
      <c r="P1538">
        <f>E1538/L1538</f>
        <v>66.015406593406595</v>
      </c>
      <c r="Q1538" s="13" t="s">
        <v>8316</v>
      </c>
      <c r="R1538" t="s">
        <v>8329</v>
      </c>
      <c r="S1538" s="17">
        <f>(((J1538/60)/60)/24)+DATE(1970,1,1)+(-5/24)</f>
        <v>42213.593865740739</v>
      </c>
      <c r="T1538" s="17">
        <f>(((I1538/60)/60)/24)+DATE(1970,1,1)+(-5/24)</f>
        <v>42243.593865740739</v>
      </c>
    </row>
    <row r="1539" spans="1:20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>E1539/D1539</f>
        <v>1.7989999999999999</v>
      </c>
      <c r="P1539">
        <f>E1539/L1539</f>
        <v>96.375</v>
      </c>
      <c r="Q1539" s="13" t="s">
        <v>8309</v>
      </c>
      <c r="R1539" t="s">
        <v>8315</v>
      </c>
      <c r="S1539" s="17">
        <f>(((J1539/60)/60)/24)+DATE(1970,1,1)+(-5/24)</f>
        <v>42552.106793981475</v>
      </c>
      <c r="T1539" s="17">
        <f>(((I1539/60)/60)/24)+DATE(1970,1,1)+(-5/24)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>E1540/D1540</f>
        <v>1.0262857142857142</v>
      </c>
      <c r="P1540">
        <f>E1540/L1540</f>
        <v>156.17391304347825</v>
      </c>
      <c r="Q1540" s="13" t="s">
        <v>8311</v>
      </c>
      <c r="R1540" t="s">
        <v>8312</v>
      </c>
      <c r="S1540" s="17">
        <f>(((J1540/60)/60)/24)+DATE(1970,1,1)+(-5/24)</f>
        <v>41981.57372685185</v>
      </c>
      <c r="T1540" s="17">
        <f>(((I1540/60)/60)/24)+DATE(1970,1,1)+(-5/24)</f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>E1541/D1541</f>
        <v>1.359861</v>
      </c>
      <c r="P1541">
        <f>E1541/L1541</f>
        <v>95.764859154929582</v>
      </c>
      <c r="Q1541" s="13" t="s">
        <v>8313</v>
      </c>
      <c r="R1541" t="s">
        <v>8314</v>
      </c>
      <c r="S1541" s="17">
        <f>(((J1541/60)/60)/24)+DATE(1970,1,1)+(-5/24)</f>
        <v>42705.710868055547</v>
      </c>
      <c r="T1541" s="17">
        <f>(((I1541/60)/60)/24)+DATE(1970,1,1)+(-5/24)</f>
        <v>42738.710868055547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>E1542/D1542</f>
        <v>1.1786666666666668</v>
      </c>
      <c r="P1542">
        <f>E1542/L1542</f>
        <v>180.40816326530611</v>
      </c>
      <c r="Q1542" s="13" t="s">
        <v>8309</v>
      </c>
      <c r="R1542" t="s">
        <v>8310</v>
      </c>
      <c r="S1542" s="17">
        <f>(((J1542/60)/60)/24)+DATE(1970,1,1)+(-5/24)</f>
        <v>41938.798796296294</v>
      </c>
      <c r="T1542" s="17">
        <f>(((I1542/60)/60)/24)+DATE(1970,1,1)+(-5/24)</f>
        <v>41968.843749999993</v>
      </c>
    </row>
    <row r="1543" spans="1:20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>E1543/D1543</f>
        <v>3.3333333333333332E-4</v>
      </c>
      <c r="P1543">
        <f>E1543/L1543</f>
        <v>3</v>
      </c>
      <c r="Q1543" s="13" t="s">
        <v>8313</v>
      </c>
      <c r="R1543" t="s">
        <v>8314</v>
      </c>
      <c r="S1543" s="17">
        <f>(((J1543/60)/60)/24)+DATE(1970,1,1)+(-5/24)</f>
        <v>41974.503912037035</v>
      </c>
      <c r="T1543" s="17">
        <f>(((I1543/60)/60)/24)+DATE(1970,1,1)+(-5/24)</f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>E1544/D1544</f>
        <v>0.04</v>
      </c>
      <c r="P1544">
        <f>E1544/L1544</f>
        <v>20</v>
      </c>
      <c r="Q1544" s="13" t="s">
        <v>8316</v>
      </c>
      <c r="R1544" t="s">
        <v>8317</v>
      </c>
      <c r="S1544" s="17">
        <f>(((J1544/60)/60)/24)+DATE(1970,1,1)+(-5/24)</f>
        <v>42170.788194444445</v>
      </c>
      <c r="T1544" s="17">
        <f>(((I1544/60)/60)/24)+DATE(1970,1,1)+(-5/24)</f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>E1545/D1545</f>
        <v>4.4444444444444444E-3</v>
      </c>
      <c r="P1545">
        <f>E1545/L1545</f>
        <v>10</v>
      </c>
      <c r="Q1545" s="13" t="s">
        <v>8316</v>
      </c>
      <c r="R1545" t="s">
        <v>8317</v>
      </c>
      <c r="S1545" s="17">
        <f>(((J1545/60)/60)/24)+DATE(1970,1,1)+(-5/24)</f>
        <v>41935.301319444443</v>
      </c>
      <c r="T1545" s="17">
        <f>(((I1545/60)/60)/24)+DATE(1970,1,1)+(-5/24)</f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>E1546/D1546</f>
        <v>0</v>
      </c>
      <c r="P1546" t="e">
        <f>E1546/L1546</f>
        <v>#DIV/0!</v>
      </c>
      <c r="Q1546" s="13" t="s">
        <v>8313</v>
      </c>
      <c r="R1546" t="s">
        <v>8314</v>
      </c>
      <c r="S1546" s="17">
        <f>(((J1546/60)/60)/24)+DATE(1970,1,1)+(-5/24)</f>
        <v>42052.842870370368</v>
      </c>
      <c r="T1546" s="17">
        <f>(((I1546/60)/60)/24)+DATE(1970,1,1)+(-5/24)</f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>E1547/D1547</f>
        <v>3.3333333333333332E-4</v>
      </c>
      <c r="P1547">
        <f>E1547/L1547</f>
        <v>1</v>
      </c>
      <c r="Q1547" s="13" t="s">
        <v>8316</v>
      </c>
      <c r="R1547" t="s">
        <v>8317</v>
      </c>
      <c r="S1547" s="17">
        <f>(((J1547/60)/60)/24)+DATE(1970,1,1)+(-5/24)</f>
        <v>42031.676319444443</v>
      </c>
      <c r="T1547" s="17">
        <f>(((I1547/60)/60)/24)+DATE(1970,1,1)+(-5/24)</f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>E1548/D1548</f>
        <v>0.28899999999999998</v>
      </c>
      <c r="P1548">
        <f>E1548/L1548</f>
        <v>26.272727272727273</v>
      </c>
      <c r="Q1548" s="13" t="s">
        <v>8319</v>
      </c>
      <c r="R1548" t="s">
        <v>8331</v>
      </c>
      <c r="S1548" s="17">
        <f>(((J1548/60)/60)/24)+DATE(1970,1,1)+(-5/24)</f>
        <v>41839.004618055551</v>
      </c>
      <c r="T1548" s="17">
        <f>(((I1548/60)/60)/24)+DATE(1970,1,1)+(-5/24)</f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>E1549/D1549</f>
        <v>0</v>
      </c>
      <c r="P1549" t="e">
        <f>E1549/L1549</f>
        <v>#DIV/0!</v>
      </c>
      <c r="Q1549" s="13" t="s">
        <v>8313</v>
      </c>
      <c r="R1549" t="s">
        <v>8314</v>
      </c>
      <c r="S1549" s="17">
        <f>(((J1549/60)/60)/24)+DATE(1970,1,1)+(-5/24)</f>
        <v>42782.218541666669</v>
      </c>
      <c r="T1549" s="17">
        <f>(((I1549/60)/60)/24)+DATE(1970,1,1)+(-5/24)</f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>E1550/D1550</f>
        <v>8.5714285714285715E-2</v>
      </c>
      <c r="P1550">
        <f>E1550/L1550</f>
        <v>60</v>
      </c>
      <c r="Q1550" s="13" t="s">
        <v>8316</v>
      </c>
      <c r="R1550" t="s">
        <v>8317</v>
      </c>
      <c r="S1550" s="17">
        <f>(((J1550/60)/60)/24)+DATE(1970,1,1)+(-5/24)</f>
        <v>42286.673842592594</v>
      </c>
      <c r="T1550" s="17">
        <f>(((I1550/60)/60)/24)+DATE(1970,1,1)+(-5/24)</f>
        <v>42316.715509259251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>E1551/D1551</f>
        <v>0.34</v>
      </c>
      <c r="P1551">
        <f>E1551/L1551</f>
        <v>28.333333333333332</v>
      </c>
      <c r="Q1551" s="13" t="s">
        <v>8316</v>
      </c>
      <c r="R1551" t="s">
        <v>8317</v>
      </c>
      <c r="S1551" s="17">
        <f>(((J1551/60)/60)/24)+DATE(1970,1,1)+(-5/24)</f>
        <v>42280.927766203698</v>
      </c>
      <c r="T1551" s="17">
        <f>(((I1551/60)/60)/24)+DATE(1970,1,1)+(-5/24)</f>
        <v>42310.96943287037</v>
      </c>
    </row>
    <row r="1552" spans="1:20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>E1552/D1552</f>
        <v>0.13466666666666666</v>
      </c>
      <c r="P1552">
        <f>E1552/L1552</f>
        <v>14.428571428571429</v>
      </c>
      <c r="Q1552" s="13" t="s">
        <v>8316</v>
      </c>
      <c r="R1552" t="s">
        <v>8317</v>
      </c>
      <c r="S1552" s="17">
        <f>(((J1552/60)/60)/24)+DATE(1970,1,1)+(-5/24)</f>
        <v>42472.24113425926</v>
      </c>
      <c r="T1552" s="17">
        <f>(((I1552/60)/60)/24)+DATE(1970,1,1)+(-5/24)</f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>E1553/D1553</f>
        <v>0</v>
      </c>
      <c r="P1553" t="e">
        <f>E1553/L1553</f>
        <v>#DIV/0!</v>
      </c>
      <c r="Q1553" s="13" t="s">
        <v>8313</v>
      </c>
      <c r="R1553" t="s">
        <v>8334</v>
      </c>
      <c r="S1553" s="17">
        <f>(((J1553/60)/60)/24)+DATE(1970,1,1)+(-5/24)</f>
        <v>42121.616192129623</v>
      </c>
      <c r="T1553" s="17">
        <f>(((I1553/60)/60)/24)+DATE(1970,1,1)+(-5/24)</f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>E1554/D1554</f>
        <v>0.49186046511627907</v>
      </c>
      <c r="P1554">
        <f>E1554/L1554</f>
        <v>132.1875</v>
      </c>
      <c r="Q1554" s="13" t="s">
        <v>8316</v>
      </c>
      <c r="R1554" t="s">
        <v>8317</v>
      </c>
      <c r="S1554" s="17">
        <f>(((J1554/60)/60)/24)+DATE(1970,1,1)+(-5/24)</f>
        <v>41892.480416666665</v>
      </c>
      <c r="T1554" s="17">
        <f>(((I1554/60)/60)/24)+DATE(1970,1,1)+(-5/24)</f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>E1555/D1555</f>
        <v>0</v>
      </c>
      <c r="P1555" t="e">
        <f>E1555/L1555</f>
        <v>#DIV/0!</v>
      </c>
      <c r="Q1555" s="13" t="s">
        <v>8309</v>
      </c>
      <c r="R1555" t="s">
        <v>8310</v>
      </c>
      <c r="S1555" s="17">
        <f>(((J1555/60)/60)/24)+DATE(1970,1,1)+(-5/24)</f>
        <v>42219.074618055551</v>
      </c>
      <c r="T1555" s="17">
        <f>(((I1555/60)/60)/24)+DATE(1970,1,1)+(-5/24)</f>
        <v>42249.074618055551</v>
      </c>
    </row>
    <row r="1556" spans="1:20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>E1556/D1556</f>
        <v>0</v>
      </c>
      <c r="P1556" t="e">
        <f>E1556/L1556</f>
        <v>#DIV/0!</v>
      </c>
      <c r="Q1556" s="13" t="s">
        <v>8316</v>
      </c>
      <c r="R1556" t="s">
        <v>8317</v>
      </c>
      <c r="S1556" s="17">
        <f>(((J1556/60)/60)/24)+DATE(1970,1,1)+(-5/24)</f>
        <v>42188.043865740743</v>
      </c>
      <c r="T1556" s="17">
        <f>(((I1556/60)/60)/24)+DATE(1970,1,1)+(-5/24)</f>
        <v>42218.043865740743</v>
      </c>
    </row>
    <row r="1557" spans="1:20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>E1557/D1557</f>
        <v>0</v>
      </c>
      <c r="P1557" t="e">
        <f>E1557/L1557</f>
        <v>#DIV/0!</v>
      </c>
      <c r="Q1557" s="13" t="s">
        <v>8313</v>
      </c>
      <c r="R1557" t="s">
        <v>8335</v>
      </c>
      <c r="S1557" s="17">
        <f>(((J1557/60)/60)/24)+DATE(1970,1,1)+(-5/24)</f>
        <v>42241.405462962961</v>
      </c>
      <c r="T1557" s="17">
        <f>(((I1557/60)/60)/24)+DATE(1970,1,1)+(-5/24)</f>
        <v>42264.499999999993</v>
      </c>
    </row>
    <row r="1558" spans="1:20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>E1558/D1558</f>
        <v>0.45133333333333331</v>
      </c>
      <c r="P1558">
        <f>E1558/L1558</f>
        <v>56.416666666666664</v>
      </c>
      <c r="Q1558" s="13" t="s">
        <v>8313</v>
      </c>
      <c r="R1558" t="s">
        <v>8314</v>
      </c>
      <c r="S1558" s="17">
        <f>(((J1558/60)/60)/24)+DATE(1970,1,1)+(-5/24)</f>
        <v>42524.944722222215</v>
      </c>
      <c r="T1558" s="17">
        <f>(((I1558/60)/60)/24)+DATE(1970,1,1)+(-5/24)</f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>E1559/D1559</f>
        <v>0.04</v>
      </c>
      <c r="P1559">
        <f>E1559/L1559</f>
        <v>100</v>
      </c>
      <c r="Q1559" s="13" t="s">
        <v>8309</v>
      </c>
      <c r="R1559" t="s">
        <v>8318</v>
      </c>
      <c r="S1559" s="17">
        <f>(((J1559/60)/60)/24)+DATE(1970,1,1)+(-5/24)</f>
        <v>41871.444826388884</v>
      </c>
      <c r="T1559" s="17">
        <f>(((I1559/60)/60)/24)+DATE(1970,1,1)+(-5/24)</f>
        <v>41902.444826388884</v>
      </c>
    </row>
    <row r="1560" spans="1:20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>E1560/D1560</f>
        <v>4.6666666666666669E-2</v>
      </c>
      <c r="P1560">
        <f>E1560/L1560</f>
        <v>11.666666666666666</v>
      </c>
      <c r="Q1560" s="13" t="s">
        <v>8313</v>
      </c>
      <c r="R1560" t="s">
        <v>8314</v>
      </c>
      <c r="S1560" s="17">
        <f>(((J1560/60)/60)/24)+DATE(1970,1,1)+(-5/24)</f>
        <v>42185.189340277771</v>
      </c>
      <c r="T1560" s="17">
        <f>(((I1560/60)/60)/24)+DATE(1970,1,1)+(-5/24)</f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>E1561/D1561</f>
        <v>3.3333333333333335E-3</v>
      </c>
      <c r="P1561">
        <f>E1561/L1561</f>
        <v>50</v>
      </c>
      <c r="Q1561" s="13" t="s">
        <v>8316</v>
      </c>
      <c r="R1561" t="s">
        <v>8317</v>
      </c>
      <c r="S1561" s="17">
        <f>(((J1561/60)/60)/24)+DATE(1970,1,1)+(-5/24)</f>
        <v>42107.844895833325</v>
      </c>
      <c r="T1561" s="17">
        <f>(((I1561/60)/60)/24)+DATE(1970,1,1)+(-5/24)</f>
        <v>42122.844895833325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>E1562/D1562</f>
        <v>3.7600000000000001E-2</v>
      </c>
      <c r="P1562">
        <f>E1562/L1562</f>
        <v>23.5</v>
      </c>
      <c r="Q1562" s="13" t="s">
        <v>8324</v>
      </c>
      <c r="R1562" t="s">
        <v>8325</v>
      </c>
      <c r="S1562" s="17">
        <f>(((J1562/60)/60)/24)+DATE(1970,1,1)+(-5/24)</f>
        <v>41935.812418981477</v>
      </c>
      <c r="T1562" s="17">
        <f>(((I1562/60)/60)/24)+DATE(1970,1,1)+(-5/24)</f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>E1563/D1563</f>
        <v>6.7000000000000002E-3</v>
      </c>
      <c r="P1563">
        <f>E1563/L1563</f>
        <v>67</v>
      </c>
      <c r="Q1563" s="13" t="s">
        <v>8319</v>
      </c>
      <c r="R1563" t="s">
        <v>8333</v>
      </c>
      <c r="S1563" s="17">
        <f>(((J1563/60)/60)/24)+DATE(1970,1,1)+(-5/24)</f>
        <v>41554.833368055552</v>
      </c>
      <c r="T1563" s="17">
        <f>(((I1563/60)/60)/24)+DATE(1970,1,1)+(-5/24)</f>
        <v>41584.875034722223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>E1564/D1564</f>
        <v>0</v>
      </c>
      <c r="P1564" t="e">
        <f>E1564/L1564</f>
        <v>#DIV/0!</v>
      </c>
      <c r="Q1564" s="13" t="s">
        <v>8316</v>
      </c>
      <c r="R1564" t="s">
        <v>8317</v>
      </c>
      <c r="S1564" s="17">
        <f>(((J1564/60)/60)/24)+DATE(1970,1,1)+(-5/24)</f>
        <v>40079.357824074068</v>
      </c>
      <c r="T1564" s="17">
        <f>(((I1564/60)/60)/24)+DATE(1970,1,1)+(-5/24)</f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>E1565/D1565</f>
        <v>1.4166666666666666E-2</v>
      </c>
      <c r="P1565">
        <f>E1565/L1565</f>
        <v>42.5</v>
      </c>
      <c r="Q1565" s="13" t="s">
        <v>8319</v>
      </c>
      <c r="R1565" t="s">
        <v>8331</v>
      </c>
      <c r="S1565" s="17">
        <f>(((J1565/60)/60)/24)+DATE(1970,1,1)+(-5/24)</f>
        <v>41652.534155092588</v>
      </c>
      <c r="T1565" s="17">
        <f>(((I1565/60)/60)/24)+DATE(1970,1,1)+(-5/24)</f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>E1566/D1566</f>
        <v>1E-3</v>
      </c>
      <c r="P1566">
        <f>E1566/L1566</f>
        <v>10</v>
      </c>
      <c r="Q1566" s="13" t="s">
        <v>8324</v>
      </c>
      <c r="R1566" t="s">
        <v>8325</v>
      </c>
      <c r="S1566" s="17">
        <f>(((J1566/60)/60)/24)+DATE(1970,1,1)+(-5/24)</f>
        <v>42121.158668981479</v>
      </c>
      <c r="T1566" s="17">
        <f>(((I1566/60)/60)/24)+DATE(1970,1,1)+(-5/24)</f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>E1567/D1567</f>
        <v>2.5000000000000001E-2</v>
      </c>
      <c r="P1567">
        <f>E1567/L1567</f>
        <v>100</v>
      </c>
      <c r="Q1567" s="13" t="s">
        <v>8319</v>
      </c>
      <c r="R1567" t="s">
        <v>8331</v>
      </c>
      <c r="S1567" s="17">
        <f>(((J1567/60)/60)/24)+DATE(1970,1,1)+(-5/24)</f>
        <v>40672.521539351852</v>
      </c>
      <c r="T1567" s="17">
        <f>(((I1567/60)/60)/24)+DATE(1970,1,1)+(-5/24)</f>
        <v>40702.521539351852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>E1568/D1568</f>
        <v>0.21249999999999999</v>
      </c>
      <c r="P1568">
        <f>E1568/L1568</f>
        <v>108.05084745762711</v>
      </c>
      <c r="Q1568" s="13" t="s">
        <v>8313</v>
      </c>
      <c r="R1568" t="s">
        <v>8330</v>
      </c>
      <c r="S1568" s="17">
        <f>(((J1568/60)/60)/24)+DATE(1970,1,1)+(-5/24)</f>
        <v>42549.708379629628</v>
      </c>
      <c r="T1568" s="17">
        <f>(((I1568/60)/60)/24)+DATE(1970,1,1)+(-5/24)</f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>E1569/D1569</f>
        <v>4.1176470588235294E-2</v>
      </c>
      <c r="P1569">
        <f>E1569/L1569</f>
        <v>26.923076923076923</v>
      </c>
      <c r="Q1569" s="13" t="s">
        <v>8319</v>
      </c>
      <c r="R1569" t="s">
        <v>8331</v>
      </c>
      <c r="S1569" s="17">
        <f>(((J1569/60)/60)/24)+DATE(1970,1,1)+(-5/24)</f>
        <v>41671.728530092587</v>
      </c>
      <c r="T1569" s="17">
        <f>(((I1569/60)/60)/24)+DATE(1970,1,1)+(-5/24)</f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>E1570/D1570</f>
        <v>0.13639999999999999</v>
      </c>
      <c r="P1570">
        <f>E1570/L1570</f>
        <v>155</v>
      </c>
      <c r="Q1570" s="13" t="s">
        <v>8313</v>
      </c>
      <c r="R1570" t="s">
        <v>8314</v>
      </c>
      <c r="S1570" s="17">
        <f>(((J1570/60)/60)/24)+DATE(1970,1,1)+(-5/24)</f>
        <v>41961.853993055549</v>
      </c>
      <c r="T1570" s="17">
        <f>(((I1570/60)/60)/24)+DATE(1970,1,1)+(-5/24)</f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>E1571/D1571</f>
        <v>0</v>
      </c>
      <c r="P1571" t="e">
        <f>E1571/L1571</f>
        <v>#DIV/0!</v>
      </c>
      <c r="Q1571" s="13" t="s">
        <v>8322</v>
      </c>
      <c r="R1571" t="s">
        <v>8332</v>
      </c>
      <c r="S1571" s="17">
        <f>(((J1571/60)/60)/24)+DATE(1970,1,1)+(-5/24)</f>
        <v>41389.471226851849</v>
      </c>
      <c r="T1571" s="17">
        <f>(((I1571/60)/60)/24)+DATE(1970,1,1)+(-5/24)</f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>E1572/D1572</f>
        <v>0.41399999999999998</v>
      </c>
      <c r="P1572">
        <f>E1572/L1572</f>
        <v>47.769230769230766</v>
      </c>
      <c r="Q1572" s="13" t="s">
        <v>8313</v>
      </c>
      <c r="R1572" t="s">
        <v>8330</v>
      </c>
      <c r="S1572" s="17">
        <f>(((J1572/60)/60)/24)+DATE(1970,1,1)+(-5/24)</f>
        <v>42438.605115740742</v>
      </c>
      <c r="T1572" s="17">
        <f>(((I1572/60)/60)/24)+DATE(1970,1,1)+(-5/24)</f>
        <v>42468.56344907407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>E1573/D1573</f>
        <v>6.6115702479338841E-3</v>
      </c>
      <c r="P1573">
        <f>E1573/L1573</f>
        <v>20</v>
      </c>
      <c r="Q1573" s="13" t="s">
        <v>8319</v>
      </c>
      <c r="R1573" t="s">
        <v>8320</v>
      </c>
      <c r="S1573" s="17">
        <f>(((J1573/60)/60)/24)+DATE(1970,1,1)+(-5/24)</f>
        <v>42144.561145833337</v>
      </c>
      <c r="T1573" s="17">
        <f>(((I1573/60)/60)/24)+DATE(1970,1,1)+(-5/24)</f>
        <v>42174.561145833337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>E1574/D1574</f>
        <v>0.05</v>
      </c>
      <c r="P1574">
        <f>E1574/L1574</f>
        <v>41.666666666666664</v>
      </c>
      <c r="Q1574" s="13" t="s">
        <v>8319</v>
      </c>
      <c r="R1574" t="s">
        <v>8320</v>
      </c>
      <c r="S1574" s="17">
        <f>(((J1574/60)/60)/24)+DATE(1970,1,1)+(-5/24)</f>
        <v>42403.824756944443</v>
      </c>
      <c r="T1574" s="17">
        <f>(((I1574/60)/60)/24)+DATE(1970,1,1)+(-5/24)</f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>E1575/D1575</f>
        <v>2.4777777777777777E-2</v>
      </c>
      <c r="P1575">
        <f>E1575/L1575</f>
        <v>74.333333333333329</v>
      </c>
      <c r="Q1575" s="13" t="s">
        <v>8313</v>
      </c>
      <c r="R1575" t="s">
        <v>8314</v>
      </c>
      <c r="S1575" s="17">
        <f>(((J1575/60)/60)/24)+DATE(1970,1,1)+(-5/24)</f>
        <v>42785.791689814818</v>
      </c>
      <c r="T1575" s="17">
        <f>(((I1575/60)/60)/24)+DATE(1970,1,1)+(-5/24)</f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>E1576/D1576</f>
        <v>5.0599999999999999E-2</v>
      </c>
      <c r="P1576">
        <f>E1576/L1576</f>
        <v>84.333333333333329</v>
      </c>
      <c r="Q1576" s="13" t="s">
        <v>8313</v>
      </c>
      <c r="R1576" t="s">
        <v>8314</v>
      </c>
      <c r="S1576" s="17">
        <f>(((J1576/60)/60)/24)+DATE(1970,1,1)+(-5/24)</f>
        <v>42017.719085648147</v>
      </c>
      <c r="T1576" s="17">
        <f>(((I1576/60)/60)/24)+DATE(1970,1,1)+(-5/24)</f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>E1577/D1577</f>
        <v>0.2291</v>
      </c>
      <c r="P1577">
        <f>E1577/L1577</f>
        <v>65.457142857142856</v>
      </c>
      <c r="Q1577" s="13" t="s">
        <v>8313</v>
      </c>
      <c r="R1577" t="s">
        <v>8314</v>
      </c>
      <c r="S1577" s="17">
        <f>(((J1577/60)/60)/24)+DATE(1970,1,1)+(-5/24)</f>
        <v>41799.315925925926</v>
      </c>
      <c r="T1577" s="17">
        <f>(((I1577/60)/60)/24)+DATE(1970,1,1)+(-5/24)</f>
        <v>41829.315925925926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>E1578/D1578</f>
        <v>0.13</v>
      </c>
      <c r="P1578">
        <f>E1578/L1578</f>
        <v>65</v>
      </c>
      <c r="Q1578" s="13" t="s">
        <v>8309</v>
      </c>
      <c r="R1578" t="s">
        <v>8315</v>
      </c>
      <c r="S1578" s="17">
        <f>(((J1578/60)/60)/24)+DATE(1970,1,1)+(-5/24)</f>
        <v>42140.670925925922</v>
      </c>
      <c r="T1578" s="17">
        <f>(((I1578/60)/60)/24)+DATE(1970,1,1)+(-5/24)</f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>E1579/D1579</f>
        <v>5.4999999999999997E-3</v>
      </c>
      <c r="P1579">
        <f>E1579/L1579</f>
        <v>27.5</v>
      </c>
      <c r="Q1579" s="13" t="s">
        <v>8313</v>
      </c>
      <c r="R1579" t="s">
        <v>8314</v>
      </c>
      <c r="S1579" s="17">
        <f>(((J1579/60)/60)/24)+DATE(1970,1,1)+(-5/24)</f>
        <v>41054.639444444445</v>
      </c>
      <c r="T1579" s="17">
        <f>(((I1579/60)/60)/24)+DATE(1970,1,1)+(-5/24)</f>
        <v>41114.639444444445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>E1580/D1580</f>
        <v>0.10806536636794939</v>
      </c>
      <c r="P1580">
        <f>E1580/L1580</f>
        <v>51.25</v>
      </c>
      <c r="Q1580" s="13" t="s">
        <v>8313</v>
      </c>
      <c r="R1580" t="s">
        <v>8330</v>
      </c>
      <c r="S1580" s="17">
        <f>(((J1580/60)/60)/24)+DATE(1970,1,1)+(-5/24)</f>
        <v>40398.857534722221</v>
      </c>
      <c r="T1580" s="17">
        <f>(((I1580/60)/60)/24)+DATE(1970,1,1)+(-5/24)</f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>E1581/D1581</f>
        <v>8.4008400840084006E-3</v>
      </c>
      <c r="P1581">
        <f>E1581/L1581</f>
        <v>14</v>
      </c>
      <c r="Q1581" s="13" t="s">
        <v>8313</v>
      </c>
      <c r="R1581" t="s">
        <v>8330</v>
      </c>
      <c r="S1581" s="17">
        <f>(((J1581/60)/60)/24)+DATE(1970,1,1)+(-5/24)</f>
        <v>41481.788090277776</v>
      </c>
      <c r="T1581" s="17">
        <f>(((I1581/60)/60)/24)+DATE(1970,1,1)+(-5/24)</f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>E1582/D1582</f>
        <v>0</v>
      </c>
      <c r="P1582" t="e">
        <f>E1582/L1582</f>
        <v>#DIV/0!</v>
      </c>
      <c r="Q1582" s="13" t="s">
        <v>8316</v>
      </c>
      <c r="R1582" t="s">
        <v>8317</v>
      </c>
      <c r="S1582" s="17">
        <f>(((J1582/60)/60)/24)+DATE(1970,1,1)+(-5/24)</f>
        <v>40989.841736111113</v>
      </c>
      <c r="T1582" s="17">
        <f>(((I1582/60)/60)/24)+DATE(1970,1,1)+(-5/24)</f>
        <v>41049.841736111113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>E1583/D1583</f>
        <v>5.0000000000000001E-3</v>
      </c>
      <c r="P1583">
        <f>E1583/L1583</f>
        <v>5</v>
      </c>
      <c r="Q1583" s="13" t="s">
        <v>8316</v>
      </c>
      <c r="R1583" t="s">
        <v>8317</v>
      </c>
      <c r="S1583" s="17">
        <f>(((J1583/60)/60)/24)+DATE(1970,1,1)+(-5/24)</f>
        <v>42325.240624999999</v>
      </c>
      <c r="T1583" s="17">
        <f>(((I1583/60)/60)/24)+DATE(1970,1,1)+(-5/24)</f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>E1584/D1584</f>
        <v>9.2999999999999999E-2</v>
      </c>
      <c r="P1584">
        <f>E1584/L1584</f>
        <v>31</v>
      </c>
      <c r="Q1584" s="13" t="s">
        <v>8316</v>
      </c>
      <c r="R1584" t="s">
        <v>8317</v>
      </c>
      <c r="S1584" s="17">
        <f>(((J1584/60)/60)/24)+DATE(1970,1,1)+(-5/24)</f>
        <v>42246.581631944442</v>
      </c>
      <c r="T1584" s="17">
        <f>(((I1584/60)/60)/24)+DATE(1970,1,1)+(-5/24)</f>
        <v>42303.680555555555</v>
      </c>
    </row>
    <row r="1585" spans="1:20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>E1585/D1585</f>
        <v>7.5000000000000002E-4</v>
      </c>
      <c r="P1585">
        <f>E1585/L1585</f>
        <v>15</v>
      </c>
      <c r="Q1585" s="13" t="s">
        <v>8316</v>
      </c>
      <c r="R1585" t="s">
        <v>8317</v>
      </c>
      <c r="S1585" s="17">
        <f>(((J1585/60)/60)/24)+DATE(1970,1,1)+(-5/24)</f>
        <v>41877.696655092594</v>
      </c>
      <c r="T1585" s="17">
        <f>(((I1585/60)/60)/24)+DATE(1970,1,1)+(-5/24)</f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>E1586/D1586</f>
        <v>0</v>
      </c>
      <c r="P1586" t="e">
        <f>E1586/L1586</f>
        <v>#DIV/0!</v>
      </c>
      <c r="Q1586" s="13" t="s">
        <v>8316</v>
      </c>
      <c r="R1586" t="s">
        <v>8317</v>
      </c>
      <c r="S1586" s="17">
        <f>(((J1586/60)/60)/24)+DATE(1970,1,1)+(-5/24)</f>
        <v>41779.440983796296</v>
      </c>
      <c r="T1586" s="17">
        <f>(((I1586/60)/60)/24)+DATE(1970,1,1)+(-5/24)</f>
        <v>41789.440983796296</v>
      </c>
    </row>
    <row r="1587" spans="1:20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>E1587/D1587</f>
        <v>0.79</v>
      </c>
      <c r="P1587">
        <f>E1587/L1587</f>
        <v>131.66666666666666</v>
      </c>
      <c r="Q1587" s="13" t="s">
        <v>8316</v>
      </c>
      <c r="R1587" t="s">
        <v>8317</v>
      </c>
      <c r="S1587" s="17">
        <f>(((J1587/60)/60)/24)+DATE(1970,1,1)+(-5/24)</f>
        <v>42707.687129629623</v>
      </c>
      <c r="T1587" s="17">
        <f>(((I1587/60)/60)/24)+DATE(1970,1,1)+(-5/24)</f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>E1588/D1588</f>
        <v>0</v>
      </c>
      <c r="P1588" t="e">
        <f>E1588/L1588</f>
        <v>#DIV/0!</v>
      </c>
      <c r="Q1588" s="13" t="s">
        <v>8316</v>
      </c>
      <c r="R1588" t="s">
        <v>8317</v>
      </c>
      <c r="S1588" s="17">
        <f>(((J1588/60)/60)/24)+DATE(1970,1,1)+(-5/24)</f>
        <v>42068.896087962967</v>
      </c>
      <c r="T1588" s="17">
        <f>(((I1588/60)/60)/24)+DATE(1970,1,1)+(-5/24)</f>
        <v>42098.854421296295</v>
      </c>
    </row>
    <row r="1589" spans="1:20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>E1589/D1589</f>
        <v>1.3333333333333334E-4</v>
      </c>
      <c r="P1589">
        <f>E1589/L1589</f>
        <v>1</v>
      </c>
      <c r="Q1589" s="13" t="s">
        <v>8316</v>
      </c>
      <c r="R1589" t="s">
        <v>8337</v>
      </c>
      <c r="S1589" s="17">
        <f>(((J1589/60)/60)/24)+DATE(1970,1,1)+(-5/24)</f>
        <v>41956.742650462962</v>
      </c>
      <c r="T1589" s="17">
        <f>(((I1589/60)/60)/24)+DATE(1970,1,1)+(-5/24)</f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>E1590/D1590</f>
        <v>0</v>
      </c>
      <c r="P1590" t="e">
        <f>E1590/L1590</f>
        <v>#DIV/0!</v>
      </c>
      <c r="Q1590" s="13" t="s">
        <v>8319</v>
      </c>
      <c r="R1590" t="s">
        <v>8331</v>
      </c>
      <c r="S1590" s="17">
        <f>(((J1590/60)/60)/24)+DATE(1970,1,1)+(-5/24)</f>
        <v>42005.041655092595</v>
      </c>
      <c r="T1590" s="17">
        <f>(((I1590/60)/60)/24)+DATE(1970,1,1)+(-5/24)</f>
        <v>42035.633333333331</v>
      </c>
    </row>
    <row r="1591" spans="1:20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>E1591/D1591</f>
        <v>0</v>
      </c>
      <c r="P1591" t="e">
        <f>E1591/L1591</f>
        <v>#DIV/0!</v>
      </c>
      <c r="Q1591" s="13" t="s">
        <v>8324</v>
      </c>
      <c r="R1591" t="s">
        <v>8325</v>
      </c>
      <c r="S1591" s="17">
        <f>(((J1591/60)/60)/24)+DATE(1970,1,1)+(-5/24)</f>
        <v>42256.776458333326</v>
      </c>
      <c r="T1591" s="17">
        <f>(((I1591/60)/60)/24)+DATE(1970,1,1)+(-5/24)</f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>E1592/D1592</f>
        <v>1.7000000000000001E-2</v>
      </c>
      <c r="P1592">
        <f>E1592/L1592</f>
        <v>510</v>
      </c>
      <c r="Q1592" s="13" t="s">
        <v>8319</v>
      </c>
      <c r="R1592" t="s">
        <v>8331</v>
      </c>
      <c r="S1592" s="17">
        <f>(((J1592/60)/60)/24)+DATE(1970,1,1)+(-5/24)</f>
        <v>42240.648888888885</v>
      </c>
      <c r="T1592" s="17">
        <f>(((I1592/60)/60)/24)+DATE(1970,1,1)+(-5/24)</f>
        <v>42270.648888888885</v>
      </c>
    </row>
    <row r="1593" spans="1:20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>E1593/D1593</f>
        <v>0.29228571428571426</v>
      </c>
      <c r="P1593">
        <f>E1593/L1593</f>
        <v>44.478260869565219</v>
      </c>
      <c r="Q1593" s="13" t="s">
        <v>8319</v>
      </c>
      <c r="R1593" t="s">
        <v>8331</v>
      </c>
      <c r="S1593" s="17">
        <f>(((J1593/60)/60)/24)+DATE(1970,1,1)+(-5/24)</f>
        <v>42433.517835648141</v>
      </c>
      <c r="T1593" s="17">
        <f>(((I1593/60)/60)/24)+DATE(1970,1,1)+(-5/24)</f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>E1594/D1594</f>
        <v>0</v>
      </c>
      <c r="P1594" t="e">
        <f>E1594/L1594</f>
        <v>#DIV/0!</v>
      </c>
      <c r="Q1594" s="13" t="s">
        <v>8319</v>
      </c>
      <c r="R1594" t="s">
        <v>8333</v>
      </c>
      <c r="S1594" s="17">
        <f>(((J1594/60)/60)/24)+DATE(1970,1,1)+(-5/24)</f>
        <v>42045.86440972222</v>
      </c>
      <c r="T1594" s="17">
        <f>(((I1594/60)/60)/24)+DATE(1970,1,1)+(-5/24)</f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>E1595/D1595</f>
        <v>1.3636363636363637E-4</v>
      </c>
      <c r="P1595">
        <f>E1595/L1595</f>
        <v>1</v>
      </c>
      <c r="Q1595" s="13" t="s">
        <v>8316</v>
      </c>
      <c r="R1595" t="s">
        <v>8317</v>
      </c>
      <c r="S1595" s="17">
        <f>(((J1595/60)/60)/24)+DATE(1970,1,1)+(-5/24)</f>
        <v>42033.63721064815</v>
      </c>
      <c r="T1595" s="17">
        <f>(((I1595/60)/60)/24)+DATE(1970,1,1)+(-5/24)</f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>E1596/D1596</f>
        <v>0.20499999999999999</v>
      </c>
      <c r="P1596">
        <f>E1596/L1596</f>
        <v>20.5</v>
      </c>
      <c r="Q1596" s="13" t="s">
        <v>8313</v>
      </c>
      <c r="R1596" t="s">
        <v>8314</v>
      </c>
      <c r="S1596" s="17">
        <f>(((J1596/60)/60)/24)+DATE(1970,1,1)+(-5/24)</f>
        <v>42445.504421296289</v>
      </c>
      <c r="T1596" s="17">
        <f>(((I1596/60)/60)/24)+DATE(1970,1,1)+(-5/24)</f>
        <v>42505.472916666658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>E1597/D1597</f>
        <v>2.8E-3</v>
      </c>
      <c r="P1597">
        <f>E1597/L1597</f>
        <v>40</v>
      </c>
      <c r="Q1597" s="13" t="s">
        <v>8322</v>
      </c>
      <c r="R1597" t="s">
        <v>8323</v>
      </c>
      <c r="S1597" s="17">
        <f>(((J1597/60)/60)/24)+DATE(1970,1,1)+(-5/24)</f>
        <v>41779.84175925926</v>
      </c>
      <c r="T1597" s="17">
        <f>(((I1597/60)/60)/24)+DATE(1970,1,1)+(-5/24)</f>
        <v>41808.634027777778</v>
      </c>
    </row>
    <row r="1598" spans="1:20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>E1598/D1598</f>
        <v>2.3076923076923078E-2</v>
      </c>
      <c r="P1598">
        <f>E1598/L1598</f>
        <v>25</v>
      </c>
      <c r="Q1598" s="13" t="s">
        <v>8319</v>
      </c>
      <c r="R1598" t="s">
        <v>8331</v>
      </c>
      <c r="S1598" s="17">
        <f>(((J1598/60)/60)/24)+DATE(1970,1,1)+(-5/24)</f>
        <v>41941.221863425926</v>
      </c>
      <c r="T1598" s="17">
        <f>(((I1598/60)/60)/24)+DATE(1970,1,1)+(-5/24)</f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>E1599/D1599</f>
        <v>0</v>
      </c>
      <c r="P1599" t="e">
        <f>E1599/L1599</f>
        <v>#DIV/0!</v>
      </c>
      <c r="Q1599" s="13" t="s">
        <v>8313</v>
      </c>
      <c r="R1599" t="s">
        <v>8314</v>
      </c>
      <c r="S1599" s="17">
        <f>(((J1599/60)/60)/24)+DATE(1970,1,1)+(-5/24)</f>
        <v>42603.145798611113</v>
      </c>
      <c r="T1599" s="17">
        <f>(((I1599/60)/60)/24)+DATE(1970,1,1)+(-5/24)</f>
        <v>42633.145798611113</v>
      </c>
    </row>
    <row r="1600" spans="1:20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>E1600/D1600</f>
        <v>1.25E-3</v>
      </c>
      <c r="P1600">
        <f>E1600/L1600</f>
        <v>1</v>
      </c>
      <c r="Q1600" s="13" t="s">
        <v>8313</v>
      </c>
      <c r="R1600" t="s">
        <v>8314</v>
      </c>
      <c r="S1600" s="17">
        <f>(((J1600/60)/60)/24)+DATE(1970,1,1)+(-5/24)</f>
        <v>42151.459004629629</v>
      </c>
      <c r="T1600" s="17">
        <f>(((I1600/60)/60)/24)+DATE(1970,1,1)+(-5/24)</f>
        <v>42211.459004629629</v>
      </c>
    </row>
    <row r="1601" spans="1:20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>E1601/D1601</f>
        <v>0</v>
      </c>
      <c r="P1601" t="e">
        <f>E1601/L1601</f>
        <v>#DIV/0!</v>
      </c>
      <c r="Q1601" s="13" t="s">
        <v>8313</v>
      </c>
      <c r="R1601" t="s">
        <v>8330</v>
      </c>
      <c r="S1601" s="17">
        <f>(((J1601/60)/60)/24)+DATE(1970,1,1)+(-5/24)</f>
        <v>42438.330740740734</v>
      </c>
      <c r="T1601" s="17">
        <f>(((I1601/60)/60)/24)+DATE(1970,1,1)+(-5/24)</f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>E1602/D1602</f>
        <v>7.3400000000000007E-2</v>
      </c>
      <c r="P1602">
        <f>E1602/L1602</f>
        <v>40.777777777777779</v>
      </c>
      <c r="Q1602" s="13" t="s">
        <v>8316</v>
      </c>
      <c r="R1602" t="s">
        <v>8317</v>
      </c>
      <c r="S1602" s="17">
        <f>(((J1602/60)/60)/24)+DATE(1970,1,1)+(-5/24)</f>
        <v>41790.848981481482</v>
      </c>
      <c r="T1602" s="17">
        <f>(((I1602/60)/60)/24)+DATE(1970,1,1)+(-5/24)</f>
        <v>41835.007638888885</v>
      </c>
    </row>
    <row r="1603" spans="1:20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>E1603/D1603</f>
        <v>1.082492</v>
      </c>
      <c r="P1603">
        <f>E1603/L1603</f>
        <v>48.325535714285714</v>
      </c>
      <c r="Q1603" s="13" t="s">
        <v>8313</v>
      </c>
      <c r="R1603" t="s">
        <v>8314</v>
      </c>
      <c r="S1603" s="17">
        <f>(((J1603/60)/60)/24)+DATE(1970,1,1)+(-5/24)</f>
        <v>40637.884641203702</v>
      </c>
      <c r="T1603" s="17">
        <f>(((I1603/60)/60)/24)+DATE(1970,1,1)+(-5/24)</f>
        <v>40667.884641203702</v>
      </c>
    </row>
    <row r="1604" spans="1:20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>E1604/D1604</f>
        <v>1.0016666666666667</v>
      </c>
      <c r="P1604">
        <f>E1604/L1604</f>
        <v>46.953125</v>
      </c>
      <c r="Q1604" s="13" t="s">
        <v>8313</v>
      </c>
      <c r="R1604" t="s">
        <v>8335</v>
      </c>
      <c r="S1604" s="17">
        <f>(((J1604/60)/60)/24)+DATE(1970,1,1)+(-5/24)</f>
        <v>40788.089317129627</v>
      </c>
      <c r="T1604" s="17">
        <f>(((I1604/60)/60)/24)+DATE(1970,1,1)+(-5/24)</f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>E1605/D1605</f>
        <v>1.0003299999999999</v>
      </c>
      <c r="P1605">
        <f>E1605/L1605</f>
        <v>66.688666666666663</v>
      </c>
      <c r="Q1605" s="13" t="s">
        <v>8324</v>
      </c>
      <c r="R1605" t="s">
        <v>8325</v>
      </c>
      <c r="S1605" s="17">
        <f>(((J1605/60)/60)/24)+DATE(1970,1,1)+(-5/24)</f>
        <v>40875.961331018516</v>
      </c>
      <c r="T1605" s="17">
        <f>(((I1605/60)/60)/24)+DATE(1970,1,1)+(-5/24)</f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>E1606/D1606</f>
        <v>1.2210714285714286</v>
      </c>
      <c r="P1606">
        <f>E1606/L1606</f>
        <v>48.842857142857142</v>
      </c>
      <c r="Q1606" s="13" t="s">
        <v>8316</v>
      </c>
      <c r="R1606" t="s">
        <v>8317</v>
      </c>
      <c r="S1606" s="17">
        <f>(((J1606/60)/60)/24)+DATE(1970,1,1)+(-5/24)</f>
        <v>40945.636979166666</v>
      </c>
      <c r="T1606" s="17">
        <f>(((I1606/60)/60)/24)+DATE(1970,1,1)+(-5/24)</f>
        <v>40985.595312499994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>E1607/D1607</f>
        <v>1.0069333333333335</v>
      </c>
      <c r="P1607">
        <f>E1607/L1607</f>
        <v>137.30909090909091</v>
      </c>
      <c r="Q1607" s="13" t="s">
        <v>8322</v>
      </c>
      <c r="R1607" t="s">
        <v>8332</v>
      </c>
      <c r="S1607" s="17">
        <f>(((J1607/60)/60)/24)+DATE(1970,1,1)+(-5/24)</f>
        <v>40746.804548611108</v>
      </c>
      <c r="T1607" s="17">
        <f>(((I1607/60)/60)/24)+DATE(1970,1,1)+(-5/24)</f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>E1608/D1608</f>
        <v>1.01004125</v>
      </c>
      <c r="P1608">
        <f>E1608/L1608</f>
        <v>87.829673913043479</v>
      </c>
      <c r="Q1608" s="13" t="s">
        <v>8316</v>
      </c>
      <c r="R1608" t="s">
        <v>8329</v>
      </c>
      <c r="S1608" s="17">
        <f>(((J1608/60)/60)/24)+DATE(1970,1,1)+(-5/24)</f>
        <v>40535.903217592589</v>
      </c>
      <c r="T1608" s="17">
        <f>(((I1608/60)/60)/24)+DATE(1970,1,1)+(-5/24)</f>
        <v>40625.861550925925</v>
      </c>
    </row>
    <row r="1609" spans="1:20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>E1609/D1609</f>
        <v>1.4511000000000001</v>
      </c>
      <c r="P1609">
        <f>E1609/L1609</f>
        <v>70.785365853658533</v>
      </c>
      <c r="Q1609" s="13" t="s">
        <v>8316</v>
      </c>
      <c r="R1609" t="s">
        <v>8317</v>
      </c>
      <c r="S1609" s="17">
        <f>(((J1609/60)/60)/24)+DATE(1970,1,1)+(-5/24)</f>
        <v>41053.600127314814</v>
      </c>
      <c r="T1609" s="17">
        <f>(((I1609/60)/60)/24)+DATE(1970,1,1)+(-5/24)</f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>E1610/D1610</f>
        <v>1.0125</v>
      </c>
      <c r="P1610">
        <f>E1610/L1610</f>
        <v>52.826086956521742</v>
      </c>
      <c r="Q1610" s="13" t="s">
        <v>8316</v>
      </c>
      <c r="R1610" t="s">
        <v>8329</v>
      </c>
      <c r="S1610" s="17">
        <f>(((J1610/60)/60)/24)+DATE(1970,1,1)+(-5/24)</f>
        <v>41607.622523148144</v>
      </c>
      <c r="T1610" s="17">
        <f>(((I1610/60)/60)/24)+DATE(1970,1,1)+(-5/24)</f>
        <v>41640.018055555556</v>
      </c>
    </row>
    <row r="1611" spans="1:20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>E1611/D1611</f>
        <v>1.1833333333333333</v>
      </c>
      <c r="P1611">
        <f>E1611/L1611</f>
        <v>443.75</v>
      </c>
      <c r="Q1611" s="13" t="s">
        <v>8319</v>
      </c>
      <c r="R1611" t="s">
        <v>8331</v>
      </c>
      <c r="S1611" s="17">
        <f>(((J1611/60)/60)/24)+DATE(1970,1,1)+(-5/24)</f>
        <v>40795.792928240735</v>
      </c>
      <c r="T1611" s="17">
        <f>(((I1611/60)/60)/24)+DATE(1970,1,1)+(-5/24)</f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>E1612/D1612</f>
        <v>2.7185000000000001</v>
      </c>
      <c r="P1612">
        <f>E1612/L1612</f>
        <v>48.544642857142854</v>
      </c>
      <c r="Q1612" s="13" t="s">
        <v>8313</v>
      </c>
      <c r="R1612" t="s">
        <v>8314</v>
      </c>
      <c r="S1612" s="17">
        <f>(((J1612/60)/60)/24)+DATE(1970,1,1)+(-5/24)</f>
        <v>41228.716550925921</v>
      </c>
      <c r="T1612" s="17">
        <f>(((I1612/60)/60)/24)+DATE(1970,1,1)+(-5/24)</f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>E1613/D1613</f>
        <v>1.25125</v>
      </c>
      <c r="P1613">
        <f>E1613/L1613</f>
        <v>37.074074074074076</v>
      </c>
      <c r="Q1613" s="13" t="s">
        <v>8313</v>
      </c>
      <c r="R1613" t="s">
        <v>8314</v>
      </c>
      <c r="S1613" s="17">
        <f>(((J1613/60)/60)/24)+DATE(1970,1,1)+(-5/24)</f>
        <v>41408.792037037034</v>
      </c>
      <c r="T1613" s="17">
        <f>(((I1613/60)/60)/24)+DATE(1970,1,1)+(-5/24)</f>
        <v>41429.792037037034</v>
      </c>
    </row>
    <row r="1614" spans="1:20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>E1614/D1614</f>
        <v>1.1000000000000001</v>
      </c>
      <c r="P1614">
        <f>E1614/L1614</f>
        <v>50</v>
      </c>
      <c r="Q1614" s="13" t="s">
        <v>8316</v>
      </c>
      <c r="R1614" t="s">
        <v>8317</v>
      </c>
      <c r="S1614" s="17">
        <f>(((J1614/60)/60)/24)+DATE(1970,1,1)+(-5/24)</f>
        <v>41246.666481481479</v>
      </c>
      <c r="T1614" s="17">
        <f>(((I1614/60)/60)/24)+DATE(1970,1,1)+(-5/24)</f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>E1615/D1615</f>
        <v>1.0149999999999999</v>
      </c>
      <c r="P1615">
        <f>E1615/L1615</f>
        <v>39.03846153846154</v>
      </c>
      <c r="Q1615" s="13" t="s">
        <v>8319</v>
      </c>
      <c r="R1615" t="s">
        <v>8331</v>
      </c>
      <c r="S1615" s="17">
        <f>(((J1615/60)/60)/24)+DATE(1970,1,1)+(-5/24)</f>
        <v>41081.861134259256</v>
      </c>
      <c r="T1615" s="17">
        <f>(((I1615/60)/60)/24)+DATE(1970,1,1)+(-5/24)</f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>E1616/D1616</f>
        <v>1.0269999999999999</v>
      </c>
      <c r="P1616">
        <f>E1616/L1616</f>
        <v>66.688311688311686</v>
      </c>
      <c r="Q1616" s="13" t="s">
        <v>8316</v>
      </c>
      <c r="R1616" t="s">
        <v>8329</v>
      </c>
      <c r="S1616" s="17">
        <f>(((J1616/60)/60)/24)+DATE(1970,1,1)+(-5/24)</f>
        <v>41794.772789351846</v>
      </c>
      <c r="T1616" s="17">
        <f>(((I1616/60)/60)/24)+DATE(1970,1,1)+(-5/24)</f>
        <v>41854.5</v>
      </c>
    </row>
    <row r="1617" spans="1:20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>E1617/D1617</f>
        <v>1.1412500000000001</v>
      </c>
      <c r="P1617">
        <f>E1617/L1617</f>
        <v>67.132352941176464</v>
      </c>
      <c r="Q1617" s="13" t="s">
        <v>8316</v>
      </c>
      <c r="R1617" t="s">
        <v>8317</v>
      </c>
      <c r="S1617" s="17">
        <f>(((J1617/60)/60)/24)+DATE(1970,1,1)+(-5/24)</f>
        <v>40844.842546296291</v>
      </c>
      <c r="T1617" s="17">
        <f>(((I1617/60)/60)/24)+DATE(1970,1,1)+(-5/24)</f>
        <v>40889.884212962963</v>
      </c>
    </row>
    <row r="1618" spans="1:20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>E1618/D1618</f>
        <v>1.042</v>
      </c>
      <c r="P1618">
        <f>E1618/L1618</f>
        <v>66.369426751592357</v>
      </c>
      <c r="Q1618" s="13" t="s">
        <v>8324</v>
      </c>
      <c r="R1618" t="s">
        <v>8325</v>
      </c>
      <c r="S1618" s="17">
        <f>(((J1618/60)/60)/24)+DATE(1970,1,1)+(-5/24)</f>
        <v>41194.507187499999</v>
      </c>
      <c r="T1618" s="17">
        <f>(((I1618/60)/60)/24)+DATE(1970,1,1)+(-5/24)</f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>E1619/D1619</f>
        <v>1.4585714285714286</v>
      </c>
      <c r="P1619">
        <f>E1619/L1619</f>
        <v>64.620253164556956</v>
      </c>
      <c r="Q1619" s="13" t="s">
        <v>8313</v>
      </c>
      <c r="R1619" t="s">
        <v>8335</v>
      </c>
      <c r="S1619" s="17">
        <f>(((J1619/60)/60)/24)+DATE(1970,1,1)+(-5/24)</f>
        <v>41546.455879629626</v>
      </c>
      <c r="T1619" s="17">
        <f>(((I1619/60)/60)/24)+DATE(1970,1,1)+(-5/24)</f>
        <v>41579.583333333328</v>
      </c>
    </row>
    <row r="1620" spans="1:20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>E1620/D1620</f>
        <v>1.0506666666666666</v>
      </c>
      <c r="P1620">
        <f>E1620/L1620</f>
        <v>58.370370370370374</v>
      </c>
      <c r="Q1620" s="13" t="s">
        <v>8316</v>
      </c>
      <c r="R1620" t="s">
        <v>8317</v>
      </c>
      <c r="S1620" s="17">
        <f>(((J1620/60)/60)/24)+DATE(1970,1,1)+(-5/24)</f>
        <v>41301.446006944439</v>
      </c>
      <c r="T1620" s="17">
        <f>(((I1620/60)/60)/24)+DATE(1970,1,1)+(-5/24)</f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>E1621/D1621</f>
        <v>1.3333333333333333</v>
      </c>
      <c r="P1621">
        <f>E1621/L1621</f>
        <v>86.956521739130437</v>
      </c>
      <c r="Q1621" s="13" t="s">
        <v>8313</v>
      </c>
      <c r="R1621" t="s">
        <v>8314</v>
      </c>
      <c r="S1621" s="17">
        <f>(((J1621/60)/60)/24)+DATE(1970,1,1)+(-5/24)</f>
        <v>41875.977847222224</v>
      </c>
      <c r="T1621" s="17">
        <f>(((I1621/60)/60)/24)+DATE(1970,1,1)+(-5/24)</f>
        <v>41896.977847222224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>E1622/D1622</f>
        <v>1.1299999999999999</v>
      </c>
      <c r="P1622">
        <f>E1622/L1622</f>
        <v>66.470588235294116</v>
      </c>
      <c r="Q1622" s="13" t="s">
        <v>8313</v>
      </c>
      <c r="R1622" t="s">
        <v>8330</v>
      </c>
      <c r="S1622" s="17">
        <f>(((J1622/60)/60)/24)+DATE(1970,1,1)+(-5/24)</f>
        <v>41321.131249999999</v>
      </c>
      <c r="T1622" s="17">
        <f>(((I1622/60)/60)/24)+DATE(1970,1,1)+(-5/24)</f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>E1623/D1623</f>
        <v>1.212</v>
      </c>
      <c r="P1623">
        <f>E1623/L1623</f>
        <v>163.78378378378378</v>
      </c>
      <c r="Q1623" s="13" t="s">
        <v>8316</v>
      </c>
      <c r="R1623" t="s">
        <v>8337</v>
      </c>
      <c r="S1623" s="17">
        <f>(((J1623/60)/60)/24)+DATE(1970,1,1)+(-5/24)</f>
        <v>41003.398321759254</v>
      </c>
      <c r="T1623" s="17">
        <f>(((I1623/60)/60)/24)+DATE(1970,1,1)+(-5/24)</f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>E1624/D1624</f>
        <v>1.0172463768115942</v>
      </c>
      <c r="P1624">
        <f>E1624/L1624</f>
        <v>107.98461538461538</v>
      </c>
      <c r="Q1624" s="13" t="s">
        <v>8313</v>
      </c>
      <c r="R1624" t="s">
        <v>8314</v>
      </c>
      <c r="S1624" s="17">
        <f>(((J1624/60)/60)/24)+DATE(1970,1,1)+(-5/24)</f>
        <v>41950.086504629624</v>
      </c>
      <c r="T1624" s="17">
        <f>(((I1624/60)/60)/24)+DATE(1970,1,1)+(-5/24)</f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>E1625/D1625</f>
        <v>1.0106666666666666</v>
      </c>
      <c r="P1625">
        <f>E1625/L1625</f>
        <v>42.111111111111114</v>
      </c>
      <c r="Q1625" s="13" t="s">
        <v>8316</v>
      </c>
      <c r="R1625" t="s">
        <v>8317</v>
      </c>
      <c r="S1625" s="17">
        <f>(((J1625/60)/60)/24)+DATE(1970,1,1)+(-5/24)</f>
        <v>41453.480196759258</v>
      </c>
      <c r="T1625" s="17">
        <f>(((I1625/60)/60)/24)+DATE(1970,1,1)+(-5/24)</f>
        <v>41513.480196759258</v>
      </c>
    </row>
    <row r="1626" spans="1:20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>E1626/D1626</f>
        <v>1.18</v>
      </c>
      <c r="P1626">
        <f>E1626/L1626</f>
        <v>47.2</v>
      </c>
      <c r="Q1626" s="13" t="s">
        <v>8316</v>
      </c>
      <c r="R1626" t="s">
        <v>8317</v>
      </c>
      <c r="S1626" s="17">
        <f>(((J1626/60)/60)/24)+DATE(1970,1,1)+(-5/24)</f>
        <v>41243.158969907403</v>
      </c>
      <c r="T1626" s="17">
        <f>(((I1626/60)/60)/24)+DATE(1970,1,1)+(-5/24)</f>
        <v>41283.158969907403</v>
      </c>
    </row>
    <row r="1627" spans="1:20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>E1627/D1627</f>
        <v>1.5533333333333332</v>
      </c>
      <c r="P1627">
        <f>E1627/L1627</f>
        <v>112.01923076923077</v>
      </c>
      <c r="Q1627" s="13" t="s">
        <v>8316</v>
      </c>
      <c r="R1627" t="s">
        <v>8317</v>
      </c>
      <c r="S1627" s="17">
        <f>(((J1627/60)/60)/24)+DATE(1970,1,1)+(-5/24)</f>
        <v>41135.491354166668</v>
      </c>
      <c r="T1627" s="17">
        <f>(((I1627/60)/60)/24)+DATE(1970,1,1)+(-5/24)</f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>E1628/D1628</f>
        <v>1.0118750000000001</v>
      </c>
      <c r="P1628">
        <f>E1628/L1628</f>
        <v>74.953703703703709</v>
      </c>
      <c r="Q1628" s="13" t="s">
        <v>8316</v>
      </c>
      <c r="R1628" t="s">
        <v>8317</v>
      </c>
      <c r="S1628" s="17">
        <f>(((J1628/60)/60)/24)+DATE(1970,1,1)+(-5/24)</f>
        <v>41579.639664351853</v>
      </c>
      <c r="T1628" s="17">
        <f>(((I1628/60)/60)/24)+DATE(1970,1,1)+(-5/24)</f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>E1629/D1629</f>
        <v>1.17</v>
      </c>
      <c r="P1629">
        <f>E1629/L1629</f>
        <v>61.578947368421055</v>
      </c>
      <c r="Q1629" s="13" t="s">
        <v>8316</v>
      </c>
      <c r="R1629" t="s">
        <v>8317</v>
      </c>
      <c r="S1629" s="17">
        <f>(((J1629/60)/60)/24)+DATE(1970,1,1)+(-5/24)</f>
        <v>41205.498715277776</v>
      </c>
      <c r="T1629" s="17">
        <f>(((I1629/60)/60)/24)+DATE(1970,1,1)+(-5/24)</f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>E1630/D1630</f>
        <v>1.00925</v>
      </c>
      <c r="P1630">
        <f>E1630/L1630</f>
        <v>45.875</v>
      </c>
      <c r="Q1630" s="13" t="s">
        <v>8324</v>
      </c>
      <c r="R1630" t="s">
        <v>8325</v>
      </c>
      <c r="S1630" s="17">
        <f>(((J1630/60)/60)/24)+DATE(1970,1,1)+(-5/24)</f>
        <v>41774.528726851851</v>
      </c>
      <c r="T1630" s="17">
        <f>(((I1630/60)/60)/24)+DATE(1970,1,1)+(-5/24)</f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>E1631/D1631</f>
        <v>1.0366666666666666</v>
      </c>
      <c r="P1631">
        <f>E1631/L1631</f>
        <v>75.853658536585371</v>
      </c>
      <c r="Q1631" s="13" t="s">
        <v>8316</v>
      </c>
      <c r="R1631" t="s">
        <v>8317</v>
      </c>
      <c r="S1631" s="17">
        <f>(((J1631/60)/60)/24)+DATE(1970,1,1)+(-5/24)</f>
        <v>41645.658946759257</v>
      </c>
      <c r="T1631" s="17">
        <f>(((I1631/60)/60)/24)+DATE(1970,1,1)+(-5/24)</f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>E1632/D1632</f>
        <v>2.6524999999999999</v>
      </c>
      <c r="P1632">
        <f>E1632/L1632</f>
        <v>84.206349206349202</v>
      </c>
      <c r="Q1632" s="13" t="s">
        <v>8313</v>
      </c>
      <c r="R1632" t="s">
        <v>8334</v>
      </c>
      <c r="S1632" s="17">
        <f>(((J1632/60)/60)/24)+DATE(1970,1,1)+(-5/24)</f>
        <v>40939.629340277774</v>
      </c>
      <c r="T1632" s="17">
        <f>(((I1632/60)/60)/24)+DATE(1970,1,1)+(-5/24)</f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>E1633/D1633</f>
        <v>1.5590999999999999</v>
      </c>
      <c r="P1633">
        <f>E1633/L1633</f>
        <v>117.22556390977444</v>
      </c>
      <c r="Q1633" s="13" t="s">
        <v>8309</v>
      </c>
      <c r="R1633" t="s">
        <v>8336</v>
      </c>
      <c r="S1633" s="17">
        <f>(((J1633/60)/60)/24)+DATE(1970,1,1)+(-5/24)</f>
        <v>41164.65116898148</v>
      </c>
      <c r="T1633" s="17">
        <f>(((I1633/60)/60)/24)+DATE(1970,1,1)+(-5/24)</f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>E1634/D1634</f>
        <v>1.0162500000000001</v>
      </c>
      <c r="P1634">
        <f>E1634/L1634</f>
        <v>86.489361702127653</v>
      </c>
      <c r="Q1634" s="13" t="s">
        <v>8316</v>
      </c>
      <c r="R1634" t="s">
        <v>8317</v>
      </c>
      <c r="S1634" s="17">
        <f>(((J1634/60)/60)/24)+DATE(1970,1,1)+(-5/24)</f>
        <v>40750.132569444439</v>
      </c>
      <c r="T1634" s="17">
        <f>(((I1634/60)/60)/24)+DATE(1970,1,1)+(-5/24)</f>
        <v>40810.132569444439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>E1635/D1635</f>
        <v>1</v>
      </c>
      <c r="P1635">
        <f>E1635/L1635</f>
        <v>172.41379310344828</v>
      </c>
      <c r="Q1635" s="13" t="s">
        <v>8313</v>
      </c>
      <c r="R1635" t="s">
        <v>8335</v>
      </c>
      <c r="S1635" s="17">
        <f>(((J1635/60)/60)/24)+DATE(1970,1,1)+(-5/24)</f>
        <v>40896.675416666665</v>
      </c>
      <c r="T1635" s="17">
        <f>(((I1635/60)/60)/24)+DATE(1970,1,1)+(-5/24)</f>
        <v>40924</v>
      </c>
    </row>
    <row r="1636" spans="1:20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>E1636/D1636</f>
        <v>1.0049999999999999</v>
      </c>
      <c r="P1636">
        <f>E1636/L1636</f>
        <v>62.8125</v>
      </c>
      <c r="Q1636" s="13" t="s">
        <v>8316</v>
      </c>
      <c r="R1636" t="s">
        <v>8317</v>
      </c>
      <c r="S1636" s="17">
        <f>(((J1636/60)/60)/24)+DATE(1970,1,1)+(-5/24)</f>
        <v>40657.981493055551</v>
      </c>
      <c r="T1636" s="17">
        <f>(((I1636/60)/60)/24)+DATE(1970,1,1)+(-5/24)</f>
        <v>40696.040972222218</v>
      </c>
    </row>
    <row r="1637" spans="1:20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>E1637/D1637</f>
        <v>1.2529999999999999</v>
      </c>
      <c r="P1637">
        <f>E1637/L1637</f>
        <v>67.729729729729726</v>
      </c>
      <c r="Q1637" s="13" t="s">
        <v>8316</v>
      </c>
      <c r="R1637" t="s">
        <v>8317</v>
      </c>
      <c r="S1637" s="17">
        <f>(((J1637/60)/60)/24)+DATE(1970,1,1)+(-5/24)</f>
        <v>42502.660428240742</v>
      </c>
      <c r="T1637" s="17">
        <f>(((I1637/60)/60)/24)+DATE(1970,1,1)+(-5/24)</f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>E1638/D1638</f>
        <v>1.0355555555555556</v>
      </c>
      <c r="P1638">
        <f>E1638/L1638</f>
        <v>53.5632183908046</v>
      </c>
      <c r="Q1638" s="13" t="s">
        <v>8316</v>
      </c>
      <c r="R1638" t="s">
        <v>8317</v>
      </c>
      <c r="S1638" s="17">
        <f>(((J1638/60)/60)/24)+DATE(1970,1,1)+(-5/24)</f>
        <v>40662.878333333334</v>
      </c>
      <c r="T1638" s="17">
        <f>(((I1638/60)/60)/24)+DATE(1970,1,1)+(-5/24)</f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>E1639/D1639</f>
        <v>1.038</v>
      </c>
      <c r="P1639">
        <f>E1639/L1639</f>
        <v>34.6</v>
      </c>
      <c r="Q1639" s="13" t="s">
        <v>8324</v>
      </c>
      <c r="R1639" t="s">
        <v>8325</v>
      </c>
      <c r="S1639" s="17">
        <f>(((J1639/60)/60)/24)+DATE(1970,1,1)+(-5/24)</f>
        <v>40122.543287037035</v>
      </c>
      <c r="T1639" s="17">
        <f>(((I1639/60)/60)/24)+DATE(1970,1,1)+(-5/24)</f>
        <v>40178.777083333334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>E1640/D1640</f>
        <v>1.05</v>
      </c>
      <c r="P1640">
        <f>E1640/L1640</f>
        <v>38.888888888888886</v>
      </c>
      <c r="Q1640" s="13" t="s">
        <v>8319</v>
      </c>
      <c r="R1640" t="s">
        <v>8331</v>
      </c>
      <c r="S1640" s="17">
        <f>(((J1640/60)/60)/24)+DATE(1970,1,1)+(-5/24)</f>
        <v>41288.478796296295</v>
      </c>
      <c r="T1640" s="17">
        <f>(((I1640/60)/60)/24)+DATE(1970,1,1)+(-5/24)</f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>E1641/D1641</f>
        <v>1</v>
      </c>
      <c r="P1641">
        <f>E1641/L1641</f>
        <v>94.736842105263165</v>
      </c>
      <c r="Q1641" s="13" t="s">
        <v>8316</v>
      </c>
      <c r="R1641" t="s">
        <v>8337</v>
      </c>
      <c r="S1641" s="17">
        <f>(((J1641/60)/60)/24)+DATE(1970,1,1)+(-5/24)</f>
        <v>40941.444039351853</v>
      </c>
      <c r="T1641" s="17">
        <f>(((I1641/60)/60)/24)+DATE(1970,1,1)+(-5/24)</f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>E1642/D1642</f>
        <v>1.6986000000000001</v>
      </c>
      <c r="P1642">
        <f>E1642/L1642</f>
        <v>39.967058823529413</v>
      </c>
      <c r="Q1642" s="13" t="s">
        <v>8319</v>
      </c>
      <c r="R1642" t="s">
        <v>8320</v>
      </c>
      <c r="S1642" s="17">
        <f>(((J1642/60)/60)/24)+DATE(1970,1,1)+(-5/24)</f>
        <v>40379.022627314815</v>
      </c>
      <c r="T1642" s="17">
        <f>(((I1642/60)/60)/24)+DATE(1970,1,1)+(-5/24)</f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>E1643/D1643</f>
        <v>1.014</v>
      </c>
      <c r="P1643">
        <f>E1643/L1643</f>
        <v>97.5</v>
      </c>
      <c r="Q1643" s="13" t="s">
        <v>8313</v>
      </c>
      <c r="R1643" t="s">
        <v>8314</v>
      </c>
      <c r="S1643" s="17">
        <f>(((J1643/60)/60)/24)+DATE(1970,1,1)+(-5/24)</f>
        <v>41962.388240740744</v>
      </c>
      <c r="T1643" s="17">
        <f>(((I1643/60)/60)/24)+DATE(1970,1,1)+(-5/24)</f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>E1644/D1644</f>
        <v>1</v>
      </c>
      <c r="P1644">
        <f>E1644/L1644</f>
        <v>42.857142857142854</v>
      </c>
      <c r="Q1644" s="13" t="s">
        <v>8313</v>
      </c>
      <c r="R1644" t="s">
        <v>8330</v>
      </c>
      <c r="S1644" s="17">
        <f>(((J1644/60)/60)/24)+DATE(1970,1,1)+(-5/24)</f>
        <v>40687.816284722219</v>
      </c>
      <c r="T1644" s="17">
        <f>(((I1644/60)/60)/24)+DATE(1970,1,1)+(-5/24)</f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>E1645/D1645</f>
        <v>1.2470000000000001</v>
      </c>
      <c r="P1645">
        <f>E1645/L1645</f>
        <v>168.51351351351352</v>
      </c>
      <c r="Q1645" s="13" t="s">
        <v>8309</v>
      </c>
      <c r="R1645" t="s">
        <v>8310</v>
      </c>
      <c r="S1645" s="17">
        <f>(((J1645/60)/60)/24)+DATE(1970,1,1)+(-5/24)</f>
        <v>41146.615879629629</v>
      </c>
      <c r="T1645" s="17">
        <f>(((I1645/60)/60)/24)+DATE(1970,1,1)+(-5/24)</f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>E1646/D1646</f>
        <v>1.095</v>
      </c>
      <c r="P1646">
        <f>E1646/L1646</f>
        <v>85.546875</v>
      </c>
      <c r="Q1646" s="13" t="s">
        <v>8316</v>
      </c>
      <c r="R1646" t="s">
        <v>8317</v>
      </c>
      <c r="S1646" s="17">
        <f>(((J1646/60)/60)/24)+DATE(1970,1,1)+(-5/24)</f>
        <v>41174.851388888885</v>
      </c>
      <c r="T1646" s="17">
        <f>(((I1646/60)/60)/24)+DATE(1970,1,1)+(-5/24)</f>
        <v>41234.893055555556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>E1647/D1647</f>
        <v>1.1080000000000001</v>
      </c>
      <c r="P1647">
        <f>E1647/L1647</f>
        <v>554</v>
      </c>
      <c r="Q1647" s="13" t="s">
        <v>8319</v>
      </c>
      <c r="R1647" t="s">
        <v>8320</v>
      </c>
      <c r="S1647" s="17">
        <f>(((J1647/60)/60)/24)+DATE(1970,1,1)+(-5/24)</f>
        <v>41521.409027777772</v>
      </c>
      <c r="T1647" s="17">
        <f>(((I1647/60)/60)/24)+DATE(1970,1,1)+(-5/24)</f>
        <v>41535.409027777772</v>
      </c>
    </row>
    <row r="1648" spans="1:20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>E1648/D1648</f>
        <v>1.1020000000000001</v>
      </c>
      <c r="P1648">
        <f>E1648/L1648</f>
        <v>26.554216867469879</v>
      </c>
      <c r="Q1648" s="13" t="s">
        <v>8316</v>
      </c>
      <c r="R1648" t="s">
        <v>8329</v>
      </c>
      <c r="S1648" s="17">
        <f>(((J1648/60)/60)/24)+DATE(1970,1,1)+(-5/24)</f>
        <v>41833.241932870369</v>
      </c>
      <c r="T1648" s="17">
        <f>(((I1648/60)/60)/24)+DATE(1970,1,1)+(-5/24)</f>
        <v>41865.549305555556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>E1649/D1649</f>
        <v>1.0471999999999999</v>
      </c>
      <c r="P1649">
        <f>E1649/L1649</f>
        <v>113.82608695652173</v>
      </c>
      <c r="Q1649" s="13" t="s">
        <v>8313</v>
      </c>
      <c r="R1649" t="s">
        <v>8330</v>
      </c>
      <c r="S1649" s="17">
        <f>(((J1649/60)/60)/24)+DATE(1970,1,1)+(-5/24)</f>
        <v>41039.201122685183</v>
      </c>
      <c r="T1649" s="17">
        <f>(((I1649/60)/60)/24)+DATE(1970,1,1)+(-5/24)</f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>E1650/D1650</f>
        <v>1.2526086956521738</v>
      </c>
      <c r="P1650">
        <f>E1650/L1650</f>
        <v>32.011111111111113</v>
      </c>
      <c r="Q1650" s="13" t="s">
        <v>8319</v>
      </c>
      <c r="R1650" t="s">
        <v>8331</v>
      </c>
      <c r="S1650" s="17">
        <f>(((J1650/60)/60)/24)+DATE(1970,1,1)+(-5/24)</f>
        <v>40592.496319444443</v>
      </c>
      <c r="T1650" s="17">
        <f>(((I1650/60)/60)/24)+DATE(1970,1,1)+(-5/24)</f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>E1651/D1651</f>
        <v>1.0058763157894737</v>
      </c>
      <c r="P1651">
        <f>E1651/L1651</f>
        <v>47.189259259259259</v>
      </c>
      <c r="Q1651" s="13" t="s">
        <v>8316</v>
      </c>
      <c r="R1651" t="s">
        <v>8317</v>
      </c>
      <c r="S1651" s="17">
        <f>(((J1651/60)/60)/24)+DATE(1970,1,1)+(-5/24)</f>
        <v>41737.476331018515</v>
      </c>
      <c r="T1651" s="17">
        <f>(((I1651/60)/60)/24)+DATE(1970,1,1)+(-5/24)</f>
        <v>41782.476331018515</v>
      </c>
    </row>
    <row r="1652" spans="1:20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>E1652/D1652</f>
        <v>1.4155</v>
      </c>
      <c r="P1652">
        <f>E1652/L1652</f>
        <v>88.46875</v>
      </c>
      <c r="Q1652" s="13" t="s">
        <v>8313</v>
      </c>
      <c r="R1652" t="s">
        <v>8330</v>
      </c>
      <c r="S1652" s="17">
        <f>(((J1652/60)/60)/24)+DATE(1970,1,1)+(-5/24)</f>
        <v>41526.227280092593</v>
      </c>
      <c r="T1652" s="17">
        <f>(((I1652/60)/60)/24)+DATE(1970,1,1)+(-5/24)</f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>E1653/D1653</f>
        <v>1.0075000000000001</v>
      </c>
      <c r="P1653">
        <f>E1653/L1653</f>
        <v>100.75</v>
      </c>
      <c r="Q1653" s="13" t="s">
        <v>8316</v>
      </c>
      <c r="R1653" t="s">
        <v>8337</v>
      </c>
      <c r="S1653" s="17">
        <f>(((J1653/60)/60)/24)+DATE(1970,1,1)+(-5/24)</f>
        <v>40625.692361111105</v>
      </c>
      <c r="T1653" s="17">
        <f>(((I1653/60)/60)/24)+DATE(1970,1,1)+(-5/24)</f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>E1654/D1654</f>
        <v>1.0066666666666666</v>
      </c>
      <c r="P1654">
        <f>E1654/L1654</f>
        <v>64.714285714285708</v>
      </c>
      <c r="Q1654" s="13" t="s">
        <v>8316</v>
      </c>
      <c r="R1654" t="s">
        <v>8329</v>
      </c>
      <c r="S1654" s="17">
        <f>(((J1654/60)/60)/24)+DATE(1970,1,1)+(-5/24)</f>
        <v>41572.284641203703</v>
      </c>
      <c r="T1654" s="17">
        <f>(((I1654/60)/60)/24)+DATE(1970,1,1)+(-5/24)</f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>E1655/D1655</f>
        <v>1.7423040000000001</v>
      </c>
      <c r="P1655">
        <f>E1655/L1655</f>
        <v>51.854285714285716</v>
      </c>
      <c r="Q1655" s="13" t="s">
        <v>8316</v>
      </c>
      <c r="R1655" t="s">
        <v>8317</v>
      </c>
      <c r="S1655" s="17">
        <f>(((J1655/60)/60)/24)+DATE(1970,1,1)+(-5/24)</f>
        <v>40626.626111111109</v>
      </c>
      <c r="T1655" s="17">
        <f>(((I1655/60)/60)/24)+DATE(1970,1,1)+(-5/24)</f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>E1656/D1656</f>
        <v>1.199090909090909</v>
      </c>
      <c r="P1656">
        <f>E1656/L1656</f>
        <v>38.794117647058826</v>
      </c>
      <c r="Q1656" s="13" t="s">
        <v>8313</v>
      </c>
      <c r="R1656" t="s">
        <v>8330</v>
      </c>
      <c r="S1656" s="17">
        <f>(((J1656/60)/60)/24)+DATE(1970,1,1)+(-5/24)</f>
        <v>40987.682407407403</v>
      </c>
      <c r="T1656" s="17">
        <f>(((I1656/60)/60)/24)+DATE(1970,1,1)+(-5/24)</f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>E1657/D1657</f>
        <v>1.4286666666666668</v>
      </c>
      <c r="P1657">
        <f>E1657/L1657</f>
        <v>44.645833333333336</v>
      </c>
      <c r="Q1657" s="13" t="s">
        <v>8316</v>
      </c>
      <c r="R1657" t="s">
        <v>8317</v>
      </c>
      <c r="S1657" s="17">
        <f>(((J1657/60)/60)/24)+DATE(1970,1,1)+(-5/24)</f>
        <v>40974.583564814813</v>
      </c>
      <c r="T1657" s="17">
        <f>(((I1657/60)/60)/24)+DATE(1970,1,1)+(-5/24)</f>
        <v>41004.541898148142</v>
      </c>
    </row>
    <row r="1658" spans="1:20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>E1658/D1658</f>
        <v>1.0033493333333334</v>
      </c>
      <c r="P1658">
        <f>E1658/L1658</f>
        <v>156.77333333333334</v>
      </c>
      <c r="Q1658" s="13" t="s">
        <v>8313</v>
      </c>
      <c r="R1658" t="s">
        <v>8330</v>
      </c>
      <c r="S1658" s="17">
        <f>(((J1658/60)/60)/24)+DATE(1970,1,1)+(-5/24)</f>
        <v>41226.720509259256</v>
      </c>
      <c r="T1658" s="17">
        <f>(((I1658/60)/60)/24)+DATE(1970,1,1)+(-5/24)</f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>E1659/D1659</f>
        <v>1.0493380000000001</v>
      </c>
      <c r="P1659">
        <f>E1659/L1659</f>
        <v>118.70339366515837</v>
      </c>
      <c r="Q1659" s="13" t="s">
        <v>8313</v>
      </c>
      <c r="R1659" t="s">
        <v>8326</v>
      </c>
      <c r="S1659" s="17">
        <f>(((J1659/60)/60)/24)+DATE(1970,1,1)+(-5/24)</f>
        <v>41023.573703703703</v>
      </c>
      <c r="T1659" s="17">
        <f>(((I1659/60)/60)/24)+DATE(1970,1,1)+(-5/24)</f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>E1660/D1660</f>
        <v>1.3223333333333334</v>
      </c>
      <c r="P1660">
        <f>E1660/L1660</f>
        <v>74.149532710280369</v>
      </c>
      <c r="Q1660" s="13" t="s">
        <v>8319</v>
      </c>
      <c r="R1660" t="s">
        <v>8331</v>
      </c>
      <c r="S1660" s="17">
        <f>(((J1660/60)/60)/24)+DATE(1970,1,1)+(-5/24)</f>
        <v>41223.013506944444</v>
      </c>
      <c r="T1660" s="17">
        <f>(((I1660/60)/60)/24)+DATE(1970,1,1)+(-5/24)</f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>E1661/D1661</f>
        <v>1.1279999999999999</v>
      </c>
      <c r="P1661">
        <f>E1661/L1661</f>
        <v>12.533333333333333</v>
      </c>
      <c r="Q1661" s="13" t="s">
        <v>8319</v>
      </c>
      <c r="R1661" t="s">
        <v>8331</v>
      </c>
      <c r="S1661" s="17">
        <f>(((J1661/60)/60)/24)+DATE(1970,1,1)+(-5/24)</f>
        <v>41596.705104166664</v>
      </c>
      <c r="T1661" s="17">
        <f>(((I1661/60)/60)/24)+DATE(1970,1,1)+(-5/24)</f>
        <v>41625.291666666664</v>
      </c>
    </row>
    <row r="1662" spans="1:20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>E1662/D1662</f>
        <v>12.5375</v>
      </c>
      <c r="P1662">
        <f>E1662/L1662</f>
        <v>27.861111111111111</v>
      </c>
      <c r="Q1662" s="13" t="s">
        <v>8316</v>
      </c>
      <c r="R1662" t="s">
        <v>8317</v>
      </c>
      <c r="S1662" s="17">
        <f>(((J1662/60)/60)/24)+DATE(1970,1,1)+(-5/24)</f>
        <v>42459.485532407409</v>
      </c>
      <c r="T1662" s="17">
        <f>(((I1662/60)/60)/24)+DATE(1970,1,1)+(-5/24)</f>
        <v>42490.707638888889</v>
      </c>
    </row>
    <row r="1663" spans="1:20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>E1663/D1663</f>
        <v>1.0250632911392406</v>
      </c>
      <c r="P1663">
        <f>E1663/L1663</f>
        <v>80.178217821782184</v>
      </c>
      <c r="Q1663" s="13" t="s">
        <v>8316</v>
      </c>
      <c r="R1663" t="s">
        <v>8329</v>
      </c>
      <c r="S1663" s="17">
        <f>(((J1663/60)/60)/24)+DATE(1970,1,1)+(-5/24)</f>
        <v>42343.789710648147</v>
      </c>
      <c r="T1663" s="17">
        <f>(((I1663/60)/60)/24)+DATE(1970,1,1)+(-5/24)</f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>E1664/D1664</f>
        <v>1.026375</v>
      </c>
      <c r="P1664">
        <f>E1664/L1664</f>
        <v>132.43548387096774</v>
      </c>
      <c r="Q1664" s="13" t="s">
        <v>8316</v>
      </c>
      <c r="R1664" t="s">
        <v>8317</v>
      </c>
      <c r="S1664" s="17">
        <f>(((J1664/60)/60)/24)+DATE(1970,1,1)+(-5/24)</f>
        <v>40847.99</v>
      </c>
      <c r="T1664" s="17">
        <f>(((I1664/60)/60)/24)+DATE(1970,1,1)+(-5/24)</f>
        <v>40908.031666666662</v>
      </c>
    </row>
    <row r="1665" spans="1:20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>E1665/D1665</f>
        <v>1.08</v>
      </c>
      <c r="P1665">
        <f>E1665/L1665</f>
        <v>33.75</v>
      </c>
      <c r="Q1665" s="13" t="s">
        <v>8319</v>
      </c>
      <c r="R1665" t="s">
        <v>8331</v>
      </c>
      <c r="S1665" s="17">
        <f>(((J1665/60)/60)/24)+DATE(1970,1,1)+(-5/24)</f>
        <v>42005.813738425924</v>
      </c>
      <c r="T1665" s="17">
        <f>(((I1665/60)/60)/24)+DATE(1970,1,1)+(-5/24)</f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>E1666/D1666</f>
        <v>1.2240879999999998</v>
      </c>
      <c r="P1666">
        <f>E1666/L1666</f>
        <v>34.384494382022467</v>
      </c>
      <c r="Q1666" s="13" t="s">
        <v>8313</v>
      </c>
      <c r="R1666" t="s">
        <v>8314</v>
      </c>
      <c r="S1666" s="17">
        <f>(((J1666/60)/60)/24)+DATE(1970,1,1)+(-5/24)</f>
        <v>40939.553449074068</v>
      </c>
      <c r="T1666" s="17">
        <f>(((I1666/60)/60)/24)+DATE(1970,1,1)+(-5/24)</f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>E1667/D1667</f>
        <v>1.1945714285714286</v>
      </c>
      <c r="P1667">
        <f>E1667/L1667</f>
        <v>44.956989247311824</v>
      </c>
      <c r="Q1667" s="13" t="s">
        <v>8316</v>
      </c>
      <c r="R1667" t="s">
        <v>8329</v>
      </c>
      <c r="S1667" s="17">
        <f>(((J1667/60)/60)/24)+DATE(1970,1,1)+(-5/24)</f>
        <v>40564.441122685181</v>
      </c>
      <c r="T1667" s="17">
        <f>(((I1667/60)/60)/24)+DATE(1970,1,1)+(-5/24)</f>
        <v>40595.916666666664</v>
      </c>
    </row>
    <row r="1668" spans="1:20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>E1668/D1668</f>
        <v>1.6088</v>
      </c>
      <c r="P1668">
        <f>E1668/L1668</f>
        <v>41.04081632653061</v>
      </c>
      <c r="Q1668" s="13" t="s">
        <v>8316</v>
      </c>
      <c r="R1668" t="s">
        <v>8317</v>
      </c>
      <c r="S1668" s="17">
        <f>(((J1668/60)/60)/24)+DATE(1970,1,1)+(-5/24)</f>
        <v>41331.04482638889</v>
      </c>
      <c r="T1668" s="17">
        <f>(((I1668/60)/60)/24)+DATE(1970,1,1)+(-5/24)</f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>E1669/D1669</f>
        <v>1.2685294117647059</v>
      </c>
      <c r="P1669">
        <f>E1669/L1669</f>
        <v>52.597560975609753</v>
      </c>
      <c r="Q1669" s="13" t="s">
        <v>8316</v>
      </c>
      <c r="R1669" t="s">
        <v>8317</v>
      </c>
      <c r="S1669" s="17">
        <f>(((J1669/60)/60)/24)+DATE(1970,1,1)+(-5/24)</f>
        <v>41681.862245370365</v>
      </c>
      <c r="T1669" s="17">
        <f>(((I1669/60)/60)/24)+DATE(1970,1,1)+(-5/24)</f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>E1670/D1670</f>
        <v>1.026375</v>
      </c>
      <c r="P1670">
        <f>E1670/L1670</f>
        <v>70.784482758620683</v>
      </c>
      <c r="Q1670" s="13" t="s">
        <v>8316</v>
      </c>
      <c r="R1670" t="s">
        <v>8317</v>
      </c>
      <c r="S1670" s="17">
        <f>(((J1670/60)/60)/24)+DATE(1970,1,1)+(-5/24)</f>
        <v>40844.941423611104</v>
      </c>
      <c r="T1670" s="17">
        <f>(((I1670/60)/60)/24)+DATE(1970,1,1)+(-5/24)</f>
        <v>40874.983090277776</v>
      </c>
    </row>
    <row r="1671" spans="1:20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>E1671/D1671</f>
        <v>1.3975</v>
      </c>
      <c r="P1671">
        <f>E1671/L1671</f>
        <v>53.75</v>
      </c>
      <c r="Q1671" s="13" t="s">
        <v>8316</v>
      </c>
      <c r="R1671" t="s">
        <v>8317</v>
      </c>
      <c r="S1671" s="17">
        <f>(((J1671/60)/60)/24)+DATE(1970,1,1)+(-5/24)</f>
        <v>42461.676805555551</v>
      </c>
      <c r="T1671" s="17">
        <f>(((I1671/60)/60)/24)+DATE(1970,1,1)+(-5/24)</f>
        <v>42521.676805555551</v>
      </c>
    </row>
    <row r="1672" spans="1:20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>E1672/D1672</f>
        <v>1.026</v>
      </c>
      <c r="P1672">
        <f>E1672/L1672</f>
        <v>44.608695652173914</v>
      </c>
      <c r="Q1672" s="13" t="s">
        <v>8309</v>
      </c>
      <c r="R1672" t="s">
        <v>8310</v>
      </c>
      <c r="S1672" s="17">
        <f>(((J1672/60)/60)/24)+DATE(1970,1,1)+(-5/24)</f>
        <v>40313.722210648149</v>
      </c>
      <c r="T1672" s="17">
        <f>(((I1672/60)/60)/24)+DATE(1970,1,1)+(-5/24)</f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>E1673/D1673</f>
        <v>1.0067349999999999</v>
      </c>
      <c r="P1673">
        <f>E1673/L1673</f>
        <v>26.148961038961041</v>
      </c>
      <c r="Q1673" s="13" t="s">
        <v>8316</v>
      </c>
      <c r="R1673" t="s">
        <v>8317</v>
      </c>
      <c r="S1673" s="17">
        <f>(((J1673/60)/60)/24)+DATE(1970,1,1)+(-5/24)</f>
        <v>42553.335810185185</v>
      </c>
      <c r="T1673" s="17">
        <f>(((I1673/60)/60)/24)+DATE(1970,1,1)+(-5/24)</f>
        <v>42583.335810185185</v>
      </c>
    </row>
    <row r="1674" spans="1:20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>E1674/D1674</f>
        <v>1.1294117647058823</v>
      </c>
      <c r="P1674">
        <f>E1674/L1674</f>
        <v>39.183673469387756</v>
      </c>
      <c r="Q1674" s="13" t="s">
        <v>8313</v>
      </c>
      <c r="R1674" t="s">
        <v>8314</v>
      </c>
      <c r="S1674" s="17">
        <f>(((J1674/60)/60)/24)+DATE(1970,1,1)+(-5/24)</f>
        <v>41034.448263888888</v>
      </c>
      <c r="T1674" s="17">
        <f>(((I1674/60)/60)/24)+DATE(1970,1,1)+(-5/24)</f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>E1675/D1675</f>
        <v>1.2809523809523808</v>
      </c>
      <c r="P1675">
        <f>E1675/L1675</f>
        <v>45.593220338983052</v>
      </c>
      <c r="Q1675" s="13" t="s">
        <v>8316</v>
      </c>
      <c r="R1675" t="s">
        <v>8317</v>
      </c>
      <c r="S1675" s="17">
        <f>(((J1675/60)/60)/24)+DATE(1970,1,1)+(-5/24)</f>
        <v>42039.670046296298</v>
      </c>
      <c r="T1675" s="17">
        <f>(((I1675/60)/60)/24)+DATE(1970,1,1)+(-5/24)</f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>E1676/D1676</f>
        <v>2.0169999999999999</v>
      </c>
      <c r="P1676">
        <f>E1676/L1676</f>
        <v>89.247787610619469</v>
      </c>
      <c r="Q1676" s="13" t="s">
        <v>8324</v>
      </c>
      <c r="R1676" t="s">
        <v>8325</v>
      </c>
      <c r="S1676" s="17">
        <f>(((J1676/60)/60)/24)+DATE(1970,1,1)+(-5/24)</f>
        <v>42569.397060185183</v>
      </c>
      <c r="T1676" s="17">
        <f>(((I1676/60)/60)/24)+DATE(1970,1,1)+(-5/24)</f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>E1677/D1677</f>
        <v>1.37416</v>
      </c>
      <c r="P1677">
        <f>E1677/L1677</f>
        <v>40.416470588235299</v>
      </c>
      <c r="Q1677" s="13" t="s">
        <v>8316</v>
      </c>
      <c r="R1677" t="s">
        <v>8317</v>
      </c>
      <c r="S1677" s="17">
        <f>(((J1677/60)/60)/24)+DATE(1970,1,1)+(-5/24)</f>
        <v>40802.524768518517</v>
      </c>
      <c r="T1677" s="17">
        <f>(((I1677/60)/60)/24)+DATE(1970,1,1)+(-5/24)</f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>E1678/D1678</f>
        <v>1.1533333333333333</v>
      </c>
      <c r="P1678">
        <f>E1678/L1678</f>
        <v>82.38095238095238</v>
      </c>
      <c r="Q1678" s="13" t="s">
        <v>8319</v>
      </c>
      <c r="R1678" t="s">
        <v>8333</v>
      </c>
      <c r="S1678" s="17">
        <f>(((J1678/60)/60)/24)+DATE(1970,1,1)+(-5/24)</f>
        <v>40973.517905092594</v>
      </c>
      <c r="T1678" s="17">
        <f>(((I1678/60)/60)/24)+DATE(1970,1,1)+(-5/24)</f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>E1679/D1679</f>
        <v>1.1166666666666667</v>
      </c>
      <c r="P1679">
        <f>E1679/L1679</f>
        <v>159.52380952380952</v>
      </c>
      <c r="Q1679" s="13" t="s">
        <v>8316</v>
      </c>
      <c r="R1679" t="s">
        <v>8317</v>
      </c>
      <c r="S1679" s="17">
        <f>(((J1679/60)/60)/24)+DATE(1970,1,1)+(-5/24)</f>
        <v>42416.198796296296</v>
      </c>
      <c r="T1679" s="17">
        <f>(((I1679/60)/60)/24)+DATE(1970,1,1)+(-5/24)</f>
        <v>42476.040972222218</v>
      </c>
    </row>
    <row r="1680" spans="1:20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>E1680/D1680</f>
        <v>1.1839999999999999</v>
      </c>
      <c r="P1680">
        <f>E1680/L1680</f>
        <v>36.244897959183675</v>
      </c>
      <c r="Q1680" s="13" t="s">
        <v>8324</v>
      </c>
      <c r="R1680" t="s">
        <v>8325</v>
      </c>
      <c r="S1680" s="17">
        <f>(((J1680/60)/60)/24)+DATE(1970,1,1)+(-5/24)</f>
        <v>41662.646655092591</v>
      </c>
      <c r="T1680" s="17">
        <f>(((I1680/60)/60)/24)+DATE(1970,1,1)+(-5/24)</f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>E1681/D1681</f>
        <v>1.75</v>
      </c>
      <c r="P1681">
        <f>E1681/L1681</f>
        <v>62.5</v>
      </c>
      <c r="Q1681" s="13" t="s">
        <v>8309</v>
      </c>
      <c r="R1681" t="s">
        <v>8336</v>
      </c>
      <c r="S1681" s="17">
        <f>(((J1681/60)/60)/24)+DATE(1970,1,1)+(-5/24)</f>
        <v>40722.860474537032</v>
      </c>
      <c r="T1681" s="17">
        <f>(((I1681/60)/60)/24)+DATE(1970,1,1)+(-5/24)</f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>E1682/D1682</f>
        <v>1.175</v>
      </c>
      <c r="P1682">
        <f>E1682/L1682</f>
        <v>47</v>
      </c>
      <c r="Q1682" s="13" t="s">
        <v>8316</v>
      </c>
      <c r="R1682" t="s">
        <v>8337</v>
      </c>
      <c r="S1682" s="17">
        <f>(((J1682/60)/60)/24)+DATE(1970,1,1)+(-5/24)</f>
        <v>41802.549386574072</v>
      </c>
      <c r="T1682" s="17">
        <f>(((I1682/60)/60)/24)+DATE(1970,1,1)+(-5/24)</f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>E1683/D1683</f>
        <v>1.0142212307692309</v>
      </c>
      <c r="P1683">
        <f>E1683/L1683</f>
        <v>74.575090497737563</v>
      </c>
      <c r="Q1683" s="13" t="s">
        <v>8313</v>
      </c>
      <c r="R1683" t="s">
        <v>8326</v>
      </c>
      <c r="S1683" s="17">
        <f>(((J1683/60)/60)/24)+DATE(1970,1,1)+(-5/24)</f>
        <v>42773.91300925926</v>
      </c>
      <c r="T1683" s="17">
        <f>(((I1683/60)/60)/24)+DATE(1970,1,1)+(-5/24)</f>
        <v>42822.874999999993</v>
      </c>
    </row>
    <row r="1684" spans="1:20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>E1684/D1684</f>
        <v>0</v>
      </c>
      <c r="P1684" t="e">
        <f>E1684/L1684</f>
        <v>#DIV/0!</v>
      </c>
      <c r="Q1684" s="13" t="s">
        <v>8316</v>
      </c>
      <c r="R1684" t="s">
        <v>8317</v>
      </c>
      <c r="S1684" s="17">
        <f>(((J1684/60)/60)/24)+DATE(1970,1,1)+(-5/24)</f>
        <v>42779.005324074074</v>
      </c>
      <c r="T1684" s="17">
        <f>(((I1684/60)/60)/24)+DATE(1970,1,1)+(-5/24)</f>
        <v>42838.963657407403</v>
      </c>
    </row>
    <row r="1685" spans="1:20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>E1685/D1685</f>
        <v>0.21714285714285714</v>
      </c>
      <c r="P1685">
        <f>E1685/L1685</f>
        <v>76</v>
      </c>
      <c r="Q1685" s="13" t="s">
        <v>8319</v>
      </c>
      <c r="R1685" t="s">
        <v>8320</v>
      </c>
      <c r="S1685" s="17">
        <f>(((J1685/60)/60)/24)+DATE(1970,1,1)+(-5/24)</f>
        <v>42808.57335648148</v>
      </c>
      <c r="T1685" s="17">
        <f>(((I1685/60)/60)/24)+DATE(1970,1,1)+(-5/24)</f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>E1686/D1686</f>
        <v>1.0912500000000001</v>
      </c>
      <c r="P1686">
        <f>E1686/L1686</f>
        <v>86.43564356435644</v>
      </c>
      <c r="Q1686" s="13" t="s">
        <v>8313</v>
      </c>
      <c r="R1686" t="s">
        <v>8338</v>
      </c>
      <c r="S1686" s="17">
        <f>(((J1686/60)/60)/24)+DATE(1970,1,1)+(-5/24)</f>
        <v>42783.606956018521</v>
      </c>
      <c r="T1686" s="17">
        <f>(((I1686/60)/60)/24)+DATE(1970,1,1)+(-5/24)</f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>E1687/D1687</f>
        <v>1.0285714285714285</v>
      </c>
      <c r="P1687">
        <f>E1687/L1687</f>
        <v>24</v>
      </c>
      <c r="Q1687" s="13" t="s">
        <v>8319</v>
      </c>
      <c r="R1687" t="s">
        <v>8331</v>
      </c>
      <c r="S1687" s="17">
        <f>(((J1687/60)/60)/24)+DATE(1970,1,1)+(-5/24)</f>
        <v>42788.041932870365</v>
      </c>
      <c r="T1687" s="17">
        <f>(((I1687/60)/60)/24)+DATE(1970,1,1)+(-5/24)</f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>E1688/D1688</f>
        <v>3.5999999999999999E-3</v>
      </c>
      <c r="P1688">
        <f>E1688/L1688</f>
        <v>18</v>
      </c>
      <c r="Q1688" s="13" t="s">
        <v>8316</v>
      </c>
      <c r="R1688" t="s">
        <v>8317</v>
      </c>
      <c r="S1688" s="17">
        <f>(((J1688/60)/60)/24)+DATE(1970,1,1)+(-5/24)</f>
        <v>42792.635636574072</v>
      </c>
      <c r="T1688" s="17">
        <f>(((I1688/60)/60)/24)+DATE(1970,1,1)+(-5/24)</f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>E1689/D1689</f>
        <v>0.3125</v>
      </c>
      <c r="P1689">
        <f>E1689/L1689</f>
        <v>80.128205128205124</v>
      </c>
      <c r="Q1689" s="13" t="s">
        <v>8324</v>
      </c>
      <c r="R1689" t="s">
        <v>8325</v>
      </c>
      <c r="S1689" s="17">
        <f>(((J1689/60)/60)/24)+DATE(1970,1,1)+(-5/24)</f>
        <v>42801.838483796295</v>
      </c>
      <c r="T1689" s="17">
        <f>(((I1689/60)/60)/24)+DATE(1970,1,1)+(-5/24)</f>
        <v>42835.635416666664</v>
      </c>
    </row>
    <row r="1690" spans="1:20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>E1690/D1690</f>
        <v>0.443</v>
      </c>
      <c r="P1690">
        <f>E1690/L1690</f>
        <v>253.14285714285714</v>
      </c>
      <c r="Q1690" s="13" t="s">
        <v>8313</v>
      </c>
      <c r="R1690" t="s">
        <v>8335</v>
      </c>
      <c r="S1690" s="17">
        <f>(((J1690/60)/60)/24)+DATE(1970,1,1)+(-5/24)</f>
        <v>42804.326319444437</v>
      </c>
      <c r="T1690" s="17">
        <f>(((I1690/60)/60)/24)+DATE(1970,1,1)+(-5/24)</f>
        <v>42834.28465277778</v>
      </c>
    </row>
    <row r="1691" spans="1:20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>E1691/D1691</f>
        <v>1</v>
      </c>
      <c r="P1691">
        <f>E1691/L1691</f>
        <v>171.42857142857142</v>
      </c>
      <c r="Q1691" s="13" t="s">
        <v>8316</v>
      </c>
      <c r="R1691" t="s">
        <v>8317</v>
      </c>
      <c r="S1691" s="17">
        <f>(((J1691/60)/60)/24)+DATE(1970,1,1)+(-5/24)</f>
        <v>42780.734143518515</v>
      </c>
      <c r="T1691" s="17">
        <f>(((I1691/60)/60)/24)+DATE(1970,1,1)+(-5/24)</f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>E1692/D1692</f>
        <v>0.254</v>
      </c>
      <c r="P1692">
        <f>E1692/L1692</f>
        <v>57.727272727272727</v>
      </c>
      <c r="Q1692" s="13" t="s">
        <v>8313</v>
      </c>
      <c r="R1692" t="s">
        <v>8314</v>
      </c>
      <c r="S1692" s="17">
        <f>(((J1692/60)/60)/24)+DATE(1970,1,1)+(-5/24)</f>
        <v>42801.222708333335</v>
      </c>
      <c r="T1692" s="17">
        <f>(((I1692/60)/60)/24)+DATE(1970,1,1)+(-5/24)</f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>E1693/D1693</f>
        <v>0.33473333333333333</v>
      </c>
      <c r="P1693">
        <f>E1693/L1693</f>
        <v>264.26315789473682</v>
      </c>
      <c r="Q1693" s="13" t="s">
        <v>8319</v>
      </c>
      <c r="R1693" t="s">
        <v>8331</v>
      </c>
      <c r="S1693" s="17">
        <f>(((J1693/60)/60)/24)+DATE(1970,1,1)+(-5/24)</f>
        <v>42795.49314814814</v>
      </c>
      <c r="T1693" s="17">
        <f>(((I1693/60)/60)/24)+DATE(1970,1,1)+(-5/24)</f>
        <v>42827.833333333336</v>
      </c>
    </row>
    <row r="1694" spans="1:20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>E1694/D1694</f>
        <v>0.47799999999999998</v>
      </c>
      <c r="P1694">
        <f>E1694/L1694</f>
        <v>159.33333333333334</v>
      </c>
      <c r="Q1694" s="13" t="s">
        <v>8316</v>
      </c>
      <c r="R1694" t="s">
        <v>8337</v>
      </c>
      <c r="S1694" s="17">
        <f>(((J1694/60)/60)/24)+DATE(1970,1,1)+(-5/24)</f>
        <v>42787.94290509259</v>
      </c>
      <c r="T1694" s="17">
        <f>(((I1694/60)/60)/24)+DATE(1970,1,1)+(-5/24)</f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>E1695/D1695</f>
        <v>9.3333333333333338E-2</v>
      </c>
      <c r="P1695">
        <f>E1695/L1695</f>
        <v>35</v>
      </c>
      <c r="Q1695" s="13" t="s">
        <v>8316</v>
      </c>
      <c r="R1695" t="s">
        <v>8317</v>
      </c>
      <c r="S1695" s="17">
        <f>(((J1695/60)/60)/24)+DATE(1970,1,1)+(-5/24)</f>
        <v>42803.711944444447</v>
      </c>
      <c r="T1695" s="17">
        <f>(((I1695/60)/60)/24)+DATE(1970,1,1)+(-5/24)</f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>E1696/D1696</f>
        <v>5.0000000000000001E-4</v>
      </c>
      <c r="P1696">
        <f>E1696/L1696</f>
        <v>5</v>
      </c>
      <c r="Q1696" s="13" t="s">
        <v>8316</v>
      </c>
      <c r="R1696" t="s">
        <v>8317</v>
      </c>
      <c r="S1696" s="17">
        <f>(((J1696/60)/60)/24)+DATE(1970,1,1)+(-5/24)</f>
        <v>42791.461504629631</v>
      </c>
      <c r="T1696" s="17">
        <f>(((I1696/60)/60)/24)+DATE(1970,1,1)+(-5/24)</f>
        <v>42820.98333333333</v>
      </c>
    </row>
    <row r="1697" spans="1:20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>E1697/D1697</f>
        <v>0.11708333333333333</v>
      </c>
      <c r="P1697">
        <f>E1697/L1697</f>
        <v>61.086956521739133</v>
      </c>
      <c r="Q1697" s="13" t="s">
        <v>8313</v>
      </c>
      <c r="R1697" t="s">
        <v>8335</v>
      </c>
      <c r="S1697" s="17">
        <f>(((J1697/60)/60)/24)+DATE(1970,1,1)+(-5/24)</f>
        <v>42800.823078703703</v>
      </c>
      <c r="T1697" s="17">
        <f>(((I1697/60)/60)/24)+DATE(1970,1,1)+(-5/24)</f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>E1698/D1698</f>
        <v>0</v>
      </c>
      <c r="P1698" t="e">
        <f>E1698/L1698</f>
        <v>#DIV/0!</v>
      </c>
      <c r="Q1698" s="13" t="s">
        <v>8313</v>
      </c>
      <c r="R1698" t="s">
        <v>8326</v>
      </c>
      <c r="S1698" s="17">
        <f>(((J1698/60)/60)/24)+DATE(1970,1,1)+(-5/24)</f>
        <v>42795.861238425925</v>
      </c>
      <c r="T1698" s="17">
        <f>(((I1698/60)/60)/24)+DATE(1970,1,1)+(-5/24)</f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>E1699/D1699</f>
        <v>0.20208000000000001</v>
      </c>
      <c r="P1699">
        <f>E1699/L1699</f>
        <v>114.81818181818181</v>
      </c>
      <c r="Q1699" s="13" t="s">
        <v>8313</v>
      </c>
      <c r="R1699" t="s">
        <v>8314</v>
      </c>
      <c r="S1699" s="17">
        <f>(((J1699/60)/60)/24)+DATE(1970,1,1)+(-5/24)</f>
        <v>42804.82462962962</v>
      </c>
      <c r="T1699" s="17">
        <f>(((I1699/60)/60)/24)+DATE(1970,1,1)+(-5/24)</f>
        <v>42834.782962962963</v>
      </c>
    </row>
    <row r="1700" spans="1:20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>E1700/D1700</f>
        <v>0</v>
      </c>
      <c r="P1700" t="e">
        <f>E1700/L1700</f>
        <v>#DIV/0!</v>
      </c>
      <c r="Q1700" s="13" t="s">
        <v>8319</v>
      </c>
      <c r="R1700" t="s">
        <v>8331</v>
      </c>
      <c r="S1700" s="17">
        <f>(((J1700/60)/60)/24)+DATE(1970,1,1)+(-5/24)</f>
        <v>42795.999537037038</v>
      </c>
      <c r="T1700" s="17">
        <f>(((I1700/60)/60)/24)+DATE(1970,1,1)+(-5/24)</f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>E1701/D1701</f>
        <v>4.2311459353574929E-2</v>
      </c>
      <c r="P1701">
        <f>E1701/L1701</f>
        <v>54</v>
      </c>
      <c r="Q1701" s="13" t="s">
        <v>8316</v>
      </c>
      <c r="R1701" t="s">
        <v>8317</v>
      </c>
      <c r="S1701" s="17">
        <f>(((J1701/60)/60)/24)+DATE(1970,1,1)+(-5/24)</f>
        <v>42806.655613425923</v>
      </c>
      <c r="T1701" s="17">
        <f>(((I1701/60)/60)/24)+DATE(1970,1,1)+(-5/24)</f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>E1702/D1702</f>
        <v>0.2606</v>
      </c>
      <c r="P1702">
        <f>E1702/L1702</f>
        <v>65.974683544303801</v>
      </c>
      <c r="Q1702" s="13" t="s">
        <v>8316</v>
      </c>
      <c r="R1702" t="s">
        <v>8317</v>
      </c>
      <c r="S1702" s="17">
        <f>(((J1702/60)/60)/24)+DATE(1970,1,1)+(-5/24)</f>
        <v>42795.863310185181</v>
      </c>
      <c r="T1702" s="17">
        <f>(((I1702/60)/60)/24)+DATE(1970,1,1)+(-5/24)</f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>E1703/D1703</f>
        <v>1.9801980198019802E-3</v>
      </c>
      <c r="P1703">
        <f>E1703/L1703</f>
        <v>5</v>
      </c>
      <c r="Q1703" s="13" t="s">
        <v>8319</v>
      </c>
      <c r="R1703" t="s">
        <v>8331</v>
      </c>
      <c r="S1703" s="17">
        <f>(((J1703/60)/60)/24)+DATE(1970,1,1)+(-5/24)</f>
        <v>41989.456076388888</v>
      </c>
      <c r="T1703" s="17">
        <f>(((I1703/60)/60)/24)+DATE(1970,1,1)+(-5/24)</f>
        <v>42019.456076388888</v>
      </c>
    </row>
    <row r="1704" spans="1:20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>E1704/D1704</f>
        <v>6.0606060606060605E-5</v>
      </c>
      <c r="P1704">
        <f>E1704/L1704</f>
        <v>1</v>
      </c>
      <c r="Q1704" s="13" t="s">
        <v>8316</v>
      </c>
      <c r="R1704" t="s">
        <v>8337</v>
      </c>
      <c r="S1704" s="17">
        <f>(((J1704/60)/60)/24)+DATE(1970,1,1)+(-5/24)</f>
        <v>42063.661458333336</v>
      </c>
      <c r="T1704" s="17">
        <f>(((I1704/60)/60)/24)+DATE(1970,1,1)+(-5/24)</f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>E1705/D1705</f>
        <v>1.0200000000000001E-2</v>
      </c>
      <c r="P1705">
        <f>E1705/L1705</f>
        <v>25.5</v>
      </c>
      <c r="Q1705" s="13" t="s">
        <v>8316</v>
      </c>
      <c r="R1705" t="s">
        <v>8317</v>
      </c>
      <c r="S1705" s="17">
        <f>(((J1705/60)/60)/24)+DATE(1970,1,1)+(-5/24)</f>
        <v>42187.073344907411</v>
      </c>
      <c r="T1705" s="17">
        <f>(((I1705/60)/60)/24)+DATE(1970,1,1)+(-5/24)</f>
        <v>42247.073344907411</v>
      </c>
    </row>
    <row r="1706" spans="1:20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>E1706/D1706</f>
        <v>0.65100000000000002</v>
      </c>
      <c r="P1706">
        <f>E1706/L1706</f>
        <v>118.36363636363636</v>
      </c>
      <c r="Q1706" s="13" t="s">
        <v>8316</v>
      </c>
      <c r="R1706" t="s">
        <v>8317</v>
      </c>
      <c r="S1706" s="17">
        <f>(((J1706/60)/60)/24)+DATE(1970,1,1)+(-5/24)</f>
        <v>42020.931400462963</v>
      </c>
      <c r="T1706" s="17">
        <f>(((I1706/60)/60)/24)+DATE(1970,1,1)+(-5/24)</f>
        <v>42050.931400462963</v>
      </c>
    </row>
    <row r="1707" spans="1:20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>E1707/D1707</f>
        <v>0</v>
      </c>
      <c r="P1707" t="e">
        <f>E1707/L1707</f>
        <v>#DIV/0!</v>
      </c>
      <c r="Q1707" s="13" t="s">
        <v>8313</v>
      </c>
      <c r="R1707" t="s">
        <v>8321</v>
      </c>
      <c r="S1707" s="17">
        <f>(((J1707/60)/60)/24)+DATE(1970,1,1)+(-5/24)</f>
        <v>42244.808402777773</v>
      </c>
      <c r="T1707" s="17">
        <f>(((I1707/60)/60)/24)+DATE(1970,1,1)+(-5/24)</f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>E1708/D1708</f>
        <v>0</v>
      </c>
      <c r="P1708" t="e">
        <f>E1708/L1708</f>
        <v>#DIV/0!</v>
      </c>
      <c r="Q1708" s="13" t="s">
        <v>8313</v>
      </c>
      <c r="R1708" t="s">
        <v>8321</v>
      </c>
      <c r="S1708" s="17">
        <f>(((J1708/60)/60)/24)+DATE(1970,1,1)+(-5/24)</f>
        <v>42179.098055555551</v>
      </c>
      <c r="T1708" s="17">
        <f>(((I1708/60)/60)/24)+DATE(1970,1,1)+(-5/24)</f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>E1709/D1709</f>
        <v>9.74E-2</v>
      </c>
      <c r="P1709">
        <f>E1709/L1709</f>
        <v>54.111111111111114</v>
      </c>
      <c r="Q1709" s="13" t="s">
        <v>8313</v>
      </c>
      <c r="R1709" t="s">
        <v>8314</v>
      </c>
      <c r="S1709" s="17">
        <f>(((J1709/60)/60)/24)+DATE(1970,1,1)+(-5/24)</f>
        <v>42427.512673611105</v>
      </c>
      <c r="T1709" s="17">
        <f>(((I1709/60)/60)/24)+DATE(1970,1,1)+(-5/24)</f>
        <v>42457.471006944441</v>
      </c>
    </row>
    <row r="1710" spans="1:20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>E1710/D1710</f>
        <v>0</v>
      </c>
      <c r="P1710" t="e">
        <f>E1710/L1710</f>
        <v>#DIV/0!</v>
      </c>
      <c r="Q1710" s="13" t="s">
        <v>8324</v>
      </c>
      <c r="R1710" t="s">
        <v>8325</v>
      </c>
      <c r="S1710" s="17">
        <f>(((J1710/60)/60)/24)+DATE(1970,1,1)+(-5/24)</f>
        <v>42451.658634259256</v>
      </c>
      <c r="T1710" s="17">
        <f>(((I1710/60)/60)/24)+DATE(1970,1,1)+(-5/24)</f>
        <v>42491.658634259256</v>
      </c>
    </row>
    <row r="1711" spans="1:20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>E1711/D1711</f>
        <v>4.8571428571428571E-2</v>
      </c>
      <c r="P1711">
        <f>E1711/L1711</f>
        <v>21.25</v>
      </c>
      <c r="Q1711" s="13" t="s">
        <v>8316</v>
      </c>
      <c r="R1711" t="s">
        <v>8329</v>
      </c>
      <c r="S1711" s="17">
        <f>(((J1711/60)/60)/24)+DATE(1970,1,1)+(-5/24)</f>
        <v>41841.355486111104</v>
      </c>
      <c r="T1711" s="17">
        <f>(((I1711/60)/60)/24)+DATE(1970,1,1)+(-5/24)</f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>E1712/D1712</f>
        <v>6.7999999999999996E-3</v>
      </c>
      <c r="P1712">
        <f>E1712/L1712</f>
        <v>34</v>
      </c>
      <c r="Q1712" s="13" t="s">
        <v>8324</v>
      </c>
      <c r="R1712" t="s">
        <v>8325</v>
      </c>
      <c r="S1712" s="17">
        <f>(((J1712/60)/60)/24)+DATE(1970,1,1)+(-5/24)</f>
        <v>42341.382962962954</v>
      </c>
      <c r="T1712" s="17">
        <f>(((I1712/60)/60)/24)+DATE(1970,1,1)+(-5/24)</f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>E1713/D1713</f>
        <v>0.105</v>
      </c>
      <c r="P1713">
        <f>E1713/L1713</f>
        <v>525</v>
      </c>
      <c r="Q1713" s="13" t="s">
        <v>8313</v>
      </c>
      <c r="R1713" t="s">
        <v>8321</v>
      </c>
      <c r="S1713" s="17">
        <f>(((J1713/60)/60)/24)+DATE(1970,1,1)+(-5/24)</f>
        <v>41852.437893518516</v>
      </c>
      <c r="T1713" s="17">
        <f>(((I1713/60)/60)/24)+DATE(1970,1,1)+(-5/24)</f>
        <v>41883.437893518516</v>
      </c>
    </row>
    <row r="1714" spans="1:20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>E1714/D1714</f>
        <v>0</v>
      </c>
      <c r="P1714" t="e">
        <f>E1714/L1714</f>
        <v>#DIV/0!</v>
      </c>
      <c r="Q1714" s="13" t="s">
        <v>8311</v>
      </c>
      <c r="R1714" t="s">
        <v>8312</v>
      </c>
      <c r="S1714" s="17">
        <f>(((J1714/60)/60)/24)+DATE(1970,1,1)+(-5/24)</f>
        <v>42125.705474537033</v>
      </c>
      <c r="T1714" s="17">
        <f>(((I1714/60)/60)/24)+DATE(1970,1,1)+(-5/24)</f>
        <v>42185.705474537033</v>
      </c>
    </row>
    <row r="1715" spans="1:20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>E1715/D1715</f>
        <v>1.6666666666666666E-2</v>
      </c>
      <c r="P1715">
        <f>E1715/L1715</f>
        <v>50</v>
      </c>
      <c r="Q1715" s="13" t="s">
        <v>8313</v>
      </c>
      <c r="R1715" t="s">
        <v>8330</v>
      </c>
      <c r="S1715" s="17">
        <f>(((J1715/60)/60)/24)+DATE(1970,1,1)+(-5/24)</f>
        <v>41887.592731481483</v>
      </c>
      <c r="T1715" s="17">
        <f>(((I1715/60)/60)/24)+DATE(1970,1,1)+(-5/24)</f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>E1716/D1716</f>
        <v>7.868E-2</v>
      </c>
      <c r="P1716">
        <f>E1716/L1716</f>
        <v>115.70588235294117</v>
      </c>
      <c r="Q1716" s="13" t="s">
        <v>8316</v>
      </c>
      <c r="R1716" t="s">
        <v>8317</v>
      </c>
      <c r="S1716" s="17">
        <f>(((J1716/60)/60)/24)+DATE(1970,1,1)+(-5/24)</f>
        <v>42095.710196759253</v>
      </c>
      <c r="T1716" s="17">
        <f>(((I1716/60)/60)/24)+DATE(1970,1,1)+(-5/24)</f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>E1717/D1717</f>
        <v>2.2000000000000001E-3</v>
      </c>
      <c r="P1717">
        <f>E1717/L1717</f>
        <v>5.5</v>
      </c>
      <c r="Q1717" s="13" t="s">
        <v>8316</v>
      </c>
      <c r="R1717" t="s">
        <v>8317</v>
      </c>
      <c r="S1717" s="17">
        <f>(((J1717/60)/60)/24)+DATE(1970,1,1)+(-5/24)</f>
        <v>42064.009085648147</v>
      </c>
      <c r="T1717" s="17">
        <f>(((I1717/60)/60)/24)+DATE(1970,1,1)+(-5/24)</f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>E1718/D1718</f>
        <v>7.4999999999999997E-2</v>
      </c>
      <c r="P1718">
        <f>E1718/L1718</f>
        <v>50</v>
      </c>
      <c r="Q1718" s="13" t="s">
        <v>8319</v>
      </c>
      <c r="R1718" t="s">
        <v>8331</v>
      </c>
      <c r="S1718" s="17">
        <f>(((J1718/60)/60)/24)+DATE(1970,1,1)+(-5/24)</f>
        <v>42673.369201388887</v>
      </c>
      <c r="T1718" s="17">
        <f>(((I1718/60)/60)/24)+DATE(1970,1,1)+(-5/24)</f>
        <v>42713.410868055551</v>
      </c>
    </row>
    <row r="1719" spans="1:20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>E1719/D1719</f>
        <v>0.42725880551301687</v>
      </c>
      <c r="P1719">
        <f>E1719/L1719</f>
        <v>34.024390243902438</v>
      </c>
      <c r="Q1719" s="13" t="s">
        <v>8322</v>
      </c>
      <c r="R1719" t="s">
        <v>8332</v>
      </c>
      <c r="S1719" s="17">
        <f>(((J1719/60)/60)/24)+DATE(1970,1,1)+(-5/24)</f>
        <v>42460.773587962954</v>
      </c>
      <c r="T1719" s="17">
        <f>(((I1719/60)/60)/24)+DATE(1970,1,1)+(-5/24)</f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>E1720/D1720</f>
        <v>2.142857142857143E-3</v>
      </c>
      <c r="P1720">
        <f>E1720/L1720</f>
        <v>37.5</v>
      </c>
      <c r="Q1720" s="13" t="s">
        <v>8313</v>
      </c>
      <c r="R1720" t="s">
        <v>8314</v>
      </c>
      <c r="S1720" s="17">
        <f>(((J1720/60)/60)/24)+DATE(1970,1,1)+(-5/24)</f>
        <v>42460.402187499996</v>
      </c>
      <c r="T1720" s="17">
        <f>(((I1720/60)/60)/24)+DATE(1970,1,1)+(-5/24)</f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>E1721/D1721</f>
        <v>8.7500000000000008E-3</v>
      </c>
      <c r="P1721">
        <f>E1721/L1721</f>
        <v>11.666666666666666</v>
      </c>
      <c r="Q1721" s="13" t="s">
        <v>8316</v>
      </c>
      <c r="R1721" t="s">
        <v>8317</v>
      </c>
      <c r="S1721" s="17">
        <f>(((J1721/60)/60)/24)+DATE(1970,1,1)+(-5/24)</f>
        <v>41869.326284722221</v>
      </c>
      <c r="T1721" s="17">
        <f>(((I1721/60)/60)/24)+DATE(1970,1,1)+(-5/24)</f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>E1722/D1722</f>
        <v>5.6250000000000001E-2</v>
      </c>
      <c r="P1722">
        <f>E1722/L1722</f>
        <v>28.125</v>
      </c>
      <c r="Q1722" s="13" t="s">
        <v>8316</v>
      </c>
      <c r="R1722" t="s">
        <v>8317</v>
      </c>
      <c r="S1722" s="17">
        <f>(((J1722/60)/60)/24)+DATE(1970,1,1)+(-5/24)</f>
        <v>41922.574895833335</v>
      </c>
      <c r="T1722" s="17">
        <f>(((I1722/60)/60)/24)+DATE(1970,1,1)+(-5/24)</f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>E1723/D1723</f>
        <v>0</v>
      </c>
      <c r="P1723" t="e">
        <f>E1723/L1723</f>
        <v>#DIV/0!</v>
      </c>
      <c r="Q1723" s="13" t="s">
        <v>8313</v>
      </c>
      <c r="R1723" t="s">
        <v>8321</v>
      </c>
      <c r="S1723" s="17">
        <f>(((J1723/60)/60)/24)+DATE(1970,1,1)+(-5/24)</f>
        <v>42319.25304398148</v>
      </c>
      <c r="T1723" s="17">
        <f>(((I1723/60)/60)/24)+DATE(1970,1,1)+(-5/24)</f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>E1724/D1724</f>
        <v>3.4722222222222224E-4</v>
      </c>
      <c r="P1724">
        <f>E1724/L1724</f>
        <v>1</v>
      </c>
      <c r="Q1724" s="13" t="s">
        <v>8319</v>
      </c>
      <c r="R1724" t="s">
        <v>8320</v>
      </c>
      <c r="S1724" s="17">
        <f>(((J1724/60)/60)/24)+DATE(1970,1,1)+(-5/24)</f>
        <v>42425.752650462957</v>
      </c>
      <c r="T1724" s="17">
        <f>(((I1724/60)/60)/24)+DATE(1970,1,1)+(-5/24)</f>
        <v>42462.798611111109</v>
      </c>
    </row>
    <row r="1725" spans="1:20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>E1725/D1725</f>
        <v>6.5000000000000002E-2</v>
      </c>
      <c r="P1725">
        <f>E1725/L1725</f>
        <v>216.66666666666666</v>
      </c>
      <c r="Q1725" s="13" t="s">
        <v>8316</v>
      </c>
      <c r="R1725" t="s">
        <v>8317</v>
      </c>
      <c r="S1725" s="17">
        <f>(((J1725/60)/60)/24)+DATE(1970,1,1)+(-5/24)</f>
        <v>42129.617071759254</v>
      </c>
      <c r="T1725" s="17">
        <f>(((I1725/60)/60)/24)+DATE(1970,1,1)+(-5/24)</f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>E1726/D1726</f>
        <v>5.8333333333333336E-3</v>
      </c>
      <c r="P1726">
        <f>E1726/L1726</f>
        <v>8.75</v>
      </c>
      <c r="Q1726" s="13" t="s">
        <v>8313</v>
      </c>
      <c r="R1726" t="s">
        <v>8314</v>
      </c>
      <c r="S1726" s="17">
        <f>(((J1726/60)/60)/24)+DATE(1970,1,1)+(-5/24)</f>
        <v>41912.724097222221</v>
      </c>
      <c r="T1726" s="17">
        <f>(((I1726/60)/60)/24)+DATE(1970,1,1)+(-5/24)</f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>E1727/D1727</f>
        <v>0.10181818181818182</v>
      </c>
      <c r="P1727">
        <f>E1727/L1727</f>
        <v>62.222222222222221</v>
      </c>
      <c r="Q1727" s="13" t="s">
        <v>8309</v>
      </c>
      <c r="R1727" t="s">
        <v>8310</v>
      </c>
      <c r="S1727" s="17">
        <f>(((J1727/60)/60)/24)+DATE(1970,1,1)+(-5/24)</f>
        <v>41845.759826388887</v>
      </c>
      <c r="T1727" s="17">
        <f>(((I1727/60)/60)/24)+DATE(1970,1,1)+(-5/24)</f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>E1728/D1728</f>
        <v>0.33784615384615385</v>
      </c>
      <c r="P1728">
        <f>E1728/L1728</f>
        <v>137.25</v>
      </c>
      <c r="Q1728" s="13" t="s">
        <v>8316</v>
      </c>
      <c r="R1728" t="s">
        <v>8317</v>
      </c>
      <c r="S1728" s="17">
        <f>(((J1728/60)/60)/24)+DATE(1970,1,1)+(-5/24)</f>
        <v>41788.711388888885</v>
      </c>
      <c r="T1728" s="17">
        <f>(((I1728/60)/60)/24)+DATE(1970,1,1)+(-5/24)</f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>E1729/D1729</f>
        <v>3.3333333333333332E-4</v>
      </c>
      <c r="P1729">
        <f>E1729/L1729</f>
        <v>1</v>
      </c>
      <c r="Q1729" s="13" t="s">
        <v>8316</v>
      </c>
      <c r="R1729" t="s">
        <v>8317</v>
      </c>
      <c r="S1729" s="17">
        <f>(((J1729/60)/60)/24)+DATE(1970,1,1)+(-5/24)</f>
        <v>42044.719641203708</v>
      </c>
      <c r="T1729" s="17">
        <f>(((I1729/60)/60)/24)+DATE(1970,1,1)+(-5/24)</f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>E1730/D1730</f>
        <v>0.68400000000000005</v>
      </c>
      <c r="P1730">
        <f>E1730/L1730</f>
        <v>122.14285714285714</v>
      </c>
      <c r="Q1730" s="13" t="s">
        <v>8316</v>
      </c>
      <c r="R1730" t="s">
        <v>8317</v>
      </c>
      <c r="S1730" s="17">
        <f>(((J1730/60)/60)/24)+DATE(1970,1,1)+(-5/24)</f>
        <v>42268.417523148142</v>
      </c>
      <c r="T1730" s="17">
        <f>(((I1730/60)/60)/24)+DATE(1970,1,1)+(-5/24)</f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>E1731/D1731</f>
        <v>0</v>
      </c>
      <c r="P1731" t="e">
        <f>E1731/L1731</f>
        <v>#DIV/0!</v>
      </c>
      <c r="Q1731" s="13" t="s">
        <v>8319</v>
      </c>
      <c r="R1731" t="s">
        <v>8320</v>
      </c>
      <c r="S1731" s="17">
        <f>(((J1731/60)/60)/24)+DATE(1970,1,1)+(-5/24)</f>
        <v>42470.843819444439</v>
      </c>
      <c r="T1731" s="17">
        <f>(((I1731/60)/60)/24)+DATE(1970,1,1)+(-5/24)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>E1732/D1732</f>
        <v>0</v>
      </c>
      <c r="P1732" t="e">
        <f>E1732/L1732</f>
        <v>#DIV/0!</v>
      </c>
      <c r="Q1732" s="13" t="s">
        <v>8313</v>
      </c>
      <c r="R1732" t="s">
        <v>8330</v>
      </c>
      <c r="S1732" s="17">
        <f>(((J1732/60)/60)/24)+DATE(1970,1,1)+(-5/24)</f>
        <v>42271.879432870373</v>
      </c>
      <c r="T1732" s="17">
        <f>(((I1732/60)/60)/24)+DATE(1970,1,1)+(-5/24)</f>
        <v>42301.879432870373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>E1733/D1733</f>
        <v>0</v>
      </c>
      <c r="P1733" t="e">
        <f>E1733/L1733</f>
        <v>#DIV/0!</v>
      </c>
      <c r="Q1733" s="13" t="s">
        <v>8313</v>
      </c>
      <c r="R1733" t="s">
        <v>8330</v>
      </c>
      <c r="S1733" s="17">
        <f>(((J1733/60)/60)/24)+DATE(1970,1,1)+(-5/24)</f>
        <v>42152.698518518511</v>
      </c>
      <c r="T1733" s="17">
        <f>(((I1733/60)/60)/24)+DATE(1970,1,1)+(-5/24)</f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>E1734/D1734</f>
        <v>0</v>
      </c>
      <c r="P1734" t="e">
        <f>E1734/L1734</f>
        <v>#DIV/0!</v>
      </c>
      <c r="Q1734" s="13" t="s">
        <v>8324</v>
      </c>
      <c r="R1734" t="s">
        <v>8325</v>
      </c>
      <c r="S1734" s="17">
        <f>(((J1734/60)/60)/24)+DATE(1970,1,1)+(-5/24)</f>
        <v>42325.475474537037</v>
      </c>
      <c r="T1734" s="17">
        <f>(((I1734/60)/60)/24)+DATE(1970,1,1)+(-5/24)</f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>E1735/D1735</f>
        <v>0</v>
      </c>
      <c r="P1735" t="e">
        <f>E1735/L1735</f>
        <v>#DIV/0!</v>
      </c>
      <c r="Q1735" s="13" t="s">
        <v>8316</v>
      </c>
      <c r="R1735" t="s">
        <v>8337</v>
      </c>
      <c r="S1735" s="17">
        <f>(((J1735/60)/60)/24)+DATE(1970,1,1)+(-5/24)</f>
        <v>42614.467291666668</v>
      </c>
      <c r="T1735" s="17">
        <f>(((I1735/60)/60)/24)+DATE(1970,1,1)+(-5/24)</f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>E1736/D1736</f>
        <v>2.2222222222222223E-4</v>
      </c>
      <c r="P1736">
        <f>E1736/L1736</f>
        <v>1</v>
      </c>
      <c r="Q1736" s="13" t="s">
        <v>8324</v>
      </c>
      <c r="R1736" t="s">
        <v>8325</v>
      </c>
      <c r="S1736" s="17">
        <f>(((J1736/60)/60)/24)+DATE(1970,1,1)+(-5/24)</f>
        <v>42101.828194444439</v>
      </c>
      <c r="T1736" s="17">
        <f>(((I1736/60)/60)/24)+DATE(1970,1,1)+(-5/24)</f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>E1737/D1737</f>
        <v>0.11</v>
      </c>
      <c r="P1737">
        <f>E1737/L1737</f>
        <v>55</v>
      </c>
      <c r="Q1737" s="13" t="s">
        <v>8316</v>
      </c>
      <c r="R1737" t="s">
        <v>8317</v>
      </c>
      <c r="S1737" s="17">
        <f>(((J1737/60)/60)/24)+DATE(1970,1,1)+(-5/24)</f>
        <v>42559.605844907412</v>
      </c>
      <c r="T1737" s="17">
        <f>(((I1737/60)/60)/24)+DATE(1970,1,1)+(-5/24)</f>
        <v>42589.605844907412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>E1738/D1738</f>
        <v>7.3333333333333332E-3</v>
      </c>
      <c r="P1738">
        <f>E1738/L1738</f>
        <v>22</v>
      </c>
      <c r="Q1738" s="13" t="s">
        <v>8327</v>
      </c>
      <c r="R1738" t="s">
        <v>8328</v>
      </c>
      <c r="S1738" s="17">
        <f>(((J1738/60)/60)/24)+DATE(1970,1,1)+(-5/24)</f>
        <v>42286.65315972222</v>
      </c>
      <c r="T1738" s="17">
        <f>(((I1738/60)/60)/24)+DATE(1970,1,1)+(-5/24)</f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>E1739/D1739</f>
        <v>0.21249999999999999</v>
      </c>
      <c r="P1739">
        <f>E1739/L1739</f>
        <v>56.666666666666664</v>
      </c>
      <c r="Q1739" s="13" t="s">
        <v>8316</v>
      </c>
      <c r="R1739" t="s">
        <v>8317</v>
      </c>
      <c r="S1739" s="17">
        <f>(((J1739/60)/60)/24)+DATE(1970,1,1)+(-5/24)</f>
        <v>42175.740648148152</v>
      </c>
      <c r="T1739" s="17">
        <f>(((I1739/60)/60)/24)+DATE(1970,1,1)+(-5/24)</f>
        <v>42205.740648148152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>E1740/D1740</f>
        <v>4.0000000000000001E-3</v>
      </c>
      <c r="P1740">
        <f>E1740/L1740</f>
        <v>20</v>
      </c>
      <c r="Q1740" s="13" t="s">
        <v>8316</v>
      </c>
      <c r="R1740" t="s">
        <v>8317</v>
      </c>
      <c r="S1740" s="17">
        <f>(((J1740/60)/60)/24)+DATE(1970,1,1)+(-5/24)</f>
        <v>41884.665995370371</v>
      </c>
      <c r="T1740" s="17">
        <f>(((I1740/60)/60)/24)+DATE(1970,1,1)+(-5/24)</f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>E1741/D1741</f>
        <v>1E-3</v>
      </c>
      <c r="P1741">
        <f>E1741/L1741</f>
        <v>1</v>
      </c>
      <c r="Q1741" s="13" t="s">
        <v>8316</v>
      </c>
      <c r="R1741" t="s">
        <v>8317</v>
      </c>
      <c r="S1741" s="17">
        <f>(((J1741/60)/60)/24)+DATE(1970,1,1)+(-5/24)</f>
        <v>42435.665879629632</v>
      </c>
      <c r="T1741" s="17">
        <f>(((I1741/60)/60)/24)+DATE(1970,1,1)+(-5/24)</f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>E1742/D1742</f>
        <v>0</v>
      </c>
      <c r="P1742" t="e">
        <f>E1742/L1742</f>
        <v>#DIV/0!</v>
      </c>
      <c r="Q1742" s="13" t="s">
        <v>8322</v>
      </c>
      <c r="R1742" t="s">
        <v>8323</v>
      </c>
      <c r="S1742" s="17">
        <f>(((J1742/60)/60)/24)+DATE(1970,1,1)+(-5/24)</f>
        <v>42171.60905092593</v>
      </c>
      <c r="T1742" s="17">
        <f>(((I1742/60)/60)/24)+DATE(1970,1,1)+(-5/24)</f>
        <v>42201.60905092593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>E1743/D1743</f>
        <v>1.1083333333333334</v>
      </c>
      <c r="P1743">
        <f>E1743/L1743</f>
        <v>25.576923076923077</v>
      </c>
      <c r="Q1743" s="13" t="s">
        <v>8313</v>
      </c>
      <c r="R1743" t="s">
        <v>8314</v>
      </c>
      <c r="S1743" s="17">
        <f>(((J1743/60)/60)/24)+DATE(1970,1,1)+(-5/24)</f>
        <v>42120.419803240737</v>
      </c>
      <c r="T1743" s="17">
        <f>(((I1743/60)/60)/24)+DATE(1970,1,1)+(-5/24)</f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>E1744/D1744</f>
        <v>1.0874999999999999</v>
      </c>
      <c r="P1744">
        <f>E1744/L1744</f>
        <v>63.970588235294116</v>
      </c>
      <c r="Q1744" s="13" t="s">
        <v>8316</v>
      </c>
      <c r="R1744" t="s">
        <v>8317</v>
      </c>
      <c r="S1744" s="17">
        <f>(((J1744/60)/60)/24)+DATE(1970,1,1)+(-5/24)</f>
        <v>42710.668634259251</v>
      </c>
      <c r="T1744" s="17">
        <f>(((I1744/60)/60)/24)+DATE(1970,1,1)+(-5/24)</f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>E1745/D1745</f>
        <v>1.0041666666666667</v>
      </c>
      <c r="P1745">
        <f>E1745/L1745</f>
        <v>89.925373134328353</v>
      </c>
      <c r="Q1745" s="13" t="s">
        <v>8316</v>
      </c>
      <c r="R1745" t="s">
        <v>8317</v>
      </c>
      <c r="S1745" s="17">
        <f>(((J1745/60)/60)/24)+DATE(1970,1,1)+(-5/24)</f>
        <v>42586.717303240737</v>
      </c>
      <c r="T1745" s="17">
        <f>(((I1745/60)/60)/24)+DATE(1970,1,1)+(-5/24)</f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>E1746/D1746</f>
        <v>1.1845454545454546</v>
      </c>
      <c r="P1746">
        <f>E1746/L1746</f>
        <v>93.071428571428569</v>
      </c>
      <c r="Q1746" s="13" t="s">
        <v>8316</v>
      </c>
      <c r="R1746" t="s">
        <v>8317</v>
      </c>
      <c r="S1746" s="17">
        <f>(((J1746/60)/60)/24)+DATE(1970,1,1)+(-5/24)</f>
        <v>42026.396724537037</v>
      </c>
      <c r="T1746" s="17">
        <f>(((I1746/60)/60)/24)+DATE(1970,1,1)+(-5/24)</f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>E1747/D1747</f>
        <v>1.1401428571428571</v>
      </c>
      <c r="P1747">
        <f>E1747/L1747</f>
        <v>89.674157303370791</v>
      </c>
      <c r="Q1747" s="13" t="s">
        <v>8316</v>
      </c>
      <c r="R1747" t="s">
        <v>8337</v>
      </c>
      <c r="S1747" s="17">
        <f>(((J1747/60)/60)/24)+DATE(1970,1,1)+(-5/24)</f>
        <v>42690.051365740735</v>
      </c>
      <c r="T1747" s="17">
        <f>(((I1747/60)/60)/24)+DATE(1970,1,1)+(-5/24)</f>
        <v>42725.874999999993</v>
      </c>
    </row>
    <row r="1748" spans="1:20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>E1748/D1748</f>
        <v>1.4810000000000001</v>
      </c>
      <c r="P1748">
        <f>E1748/L1748</f>
        <v>207.61682242990653</v>
      </c>
      <c r="Q1748" s="13" t="s">
        <v>8316</v>
      </c>
      <c r="R1748" t="s">
        <v>8317</v>
      </c>
      <c r="S1748" s="17">
        <f>(((J1748/60)/60)/24)+DATE(1970,1,1)+(-5/24)</f>
        <v>42667.968368055554</v>
      </c>
      <c r="T1748" s="17">
        <f>(((I1748/60)/60)/24)+DATE(1970,1,1)+(-5/24)</f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>E1749/D1749</f>
        <v>1.0495555555555556</v>
      </c>
      <c r="P1749">
        <f>E1749/L1749</f>
        <v>59.408805031446541</v>
      </c>
      <c r="Q1749" s="13" t="s">
        <v>8322</v>
      </c>
      <c r="R1749" t="s">
        <v>8332</v>
      </c>
      <c r="S1749" s="17">
        <f>(((J1749/60)/60)/24)+DATE(1970,1,1)+(-5/24)</f>
        <v>42292.227199074077</v>
      </c>
      <c r="T1749" s="17">
        <f>(((I1749/60)/60)/24)+DATE(1970,1,1)+(-5/24)</f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>E1750/D1750</f>
        <v>1.29948</v>
      </c>
      <c r="P1750">
        <f>E1750/L1750</f>
        <v>358.97237569060775</v>
      </c>
      <c r="Q1750" s="13" t="s">
        <v>8327</v>
      </c>
      <c r="R1750" t="s">
        <v>8328</v>
      </c>
      <c r="S1750" s="17">
        <f>(((J1750/60)/60)/24)+DATE(1970,1,1)+(-5/24)</f>
        <v>42219.742395833331</v>
      </c>
      <c r="T1750" s="17">
        <f>(((I1750/60)/60)/24)+DATE(1970,1,1)+(-5/24)</f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>E1751/D1751</f>
        <v>1.2348756218905472</v>
      </c>
      <c r="P1751">
        <f>E1751/L1751</f>
        <v>94.736641221374043</v>
      </c>
      <c r="Q1751" s="13" t="s">
        <v>8309</v>
      </c>
      <c r="R1751" t="s">
        <v>8315</v>
      </c>
      <c r="S1751" s="17">
        <f>(((J1751/60)/60)/24)+DATE(1970,1,1)+(-5/24)</f>
        <v>42758.767604166664</v>
      </c>
      <c r="T1751" s="17">
        <f>(((I1751/60)/60)/24)+DATE(1970,1,1)+(-5/24)</f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>E1752/D1752</f>
        <v>2.0162</v>
      </c>
      <c r="P1752">
        <f>E1752/L1752</f>
        <v>80.647999999999996</v>
      </c>
      <c r="Q1752" s="13" t="s">
        <v>8316</v>
      </c>
      <c r="R1752" t="s">
        <v>8317</v>
      </c>
      <c r="S1752" s="17">
        <f>(((J1752/60)/60)/24)+DATE(1970,1,1)+(-5/24)</f>
        <v>42454.628518518519</v>
      </c>
      <c r="T1752" s="17">
        <f>(((I1752/60)/60)/24)+DATE(1970,1,1)+(-5/24)</f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>E1753/D1753</f>
        <v>1.0289999999999999</v>
      </c>
      <c r="P1753">
        <f>E1753/L1753</f>
        <v>168.68852459016392</v>
      </c>
      <c r="Q1753" s="13" t="s">
        <v>8327</v>
      </c>
      <c r="R1753" t="s">
        <v>8328</v>
      </c>
      <c r="S1753" s="17">
        <f>(((J1753/60)/60)/24)+DATE(1970,1,1)+(-5/24)</f>
        <v>42052.573182870365</v>
      </c>
      <c r="T1753" s="17">
        <f>(((I1753/60)/60)/24)+DATE(1970,1,1)+(-5/24)</f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>E1754/D1754</f>
        <v>2.6016666666666666</v>
      </c>
      <c r="P1754">
        <f>E1754/L1754</f>
        <v>34.68888888888889</v>
      </c>
      <c r="Q1754" s="13" t="s">
        <v>8322</v>
      </c>
      <c r="R1754" t="s">
        <v>8332</v>
      </c>
      <c r="S1754" s="17">
        <f>(((J1754/60)/60)/24)+DATE(1970,1,1)+(-5/24)</f>
        <v>42627.044930555552</v>
      </c>
      <c r="T1754" s="17">
        <f>(((I1754/60)/60)/24)+DATE(1970,1,1)+(-5/24)</f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>E1755/D1755</f>
        <v>1.08</v>
      </c>
      <c r="P1755">
        <f>E1755/L1755</f>
        <v>462.85714285714283</v>
      </c>
      <c r="Q1755" s="13" t="s">
        <v>8327</v>
      </c>
      <c r="R1755" t="s">
        <v>8328</v>
      </c>
      <c r="S1755" s="17">
        <f>(((J1755/60)/60)/24)+DATE(1970,1,1)+(-5/24)</f>
        <v>42420.541296296295</v>
      </c>
      <c r="T1755" s="17">
        <f>(((I1755/60)/60)/24)+DATE(1970,1,1)+(-5/24)</f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>E1756/D1756</f>
        <v>1.1052941176470588</v>
      </c>
      <c r="P1756">
        <f>E1756/L1756</f>
        <v>104.38888888888889</v>
      </c>
      <c r="Q1756" s="13" t="s">
        <v>8316</v>
      </c>
      <c r="R1756" t="s">
        <v>8317</v>
      </c>
      <c r="S1756" s="17">
        <f>(((J1756/60)/60)/24)+DATE(1970,1,1)+(-5/24)</f>
        <v>42067.668437499997</v>
      </c>
      <c r="T1756" s="17">
        <f>(((I1756/60)/60)/24)+DATE(1970,1,1)+(-5/24)</f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>E1757/D1757</f>
        <v>1.2</v>
      </c>
      <c r="P1757">
        <f>E1757/L1757</f>
        <v>7.5</v>
      </c>
      <c r="Q1757" s="13" t="s">
        <v>8309</v>
      </c>
      <c r="R1757" t="s">
        <v>8310</v>
      </c>
      <c r="S1757" s="17">
        <f>(((J1757/60)/60)/24)+DATE(1970,1,1)+(-5/24)</f>
        <v>42252.580567129626</v>
      </c>
      <c r="T1757" s="17">
        <f>(((I1757/60)/60)/24)+DATE(1970,1,1)+(-5/24)</f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>E1758/D1758</f>
        <v>1.0282909090909091</v>
      </c>
      <c r="P1758">
        <f>E1758/L1758</f>
        <v>47.13</v>
      </c>
      <c r="Q1758" s="13" t="s">
        <v>8316</v>
      </c>
      <c r="R1758" t="s">
        <v>8329</v>
      </c>
      <c r="S1758" s="17">
        <f>(((J1758/60)/60)/24)+DATE(1970,1,1)+(-5/24)</f>
        <v>42570.959131944437</v>
      </c>
      <c r="T1758" s="17">
        <f>(((I1758/60)/60)/24)+DATE(1970,1,1)+(-5/24)</f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>E1759/D1759</f>
        <v>1.1599999999999999</v>
      </c>
      <c r="P1759">
        <f>E1759/L1759</f>
        <v>414.28571428571428</v>
      </c>
      <c r="Q1759" s="13" t="s">
        <v>8316</v>
      </c>
      <c r="R1759" t="s">
        <v>8317</v>
      </c>
      <c r="S1759" s="17">
        <f>(((J1759/60)/60)/24)+DATE(1970,1,1)+(-5/24)</f>
        <v>42733.619016203702</v>
      </c>
      <c r="T1759" s="17">
        <f>(((I1759/60)/60)/24)+DATE(1970,1,1)+(-5/24)</f>
        <v>42763.603472222218</v>
      </c>
    </row>
    <row r="1760" spans="1:20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>E1760/D1760</f>
        <v>1.147</v>
      </c>
      <c r="P1760">
        <f>E1760/L1760</f>
        <v>42.481481481481481</v>
      </c>
      <c r="Q1760" s="13" t="s">
        <v>8316</v>
      </c>
      <c r="R1760" t="s">
        <v>8317</v>
      </c>
      <c r="S1760" s="17">
        <f>(((J1760/60)/60)/24)+DATE(1970,1,1)+(-5/24)</f>
        <v>42505.74759259259</v>
      </c>
      <c r="T1760" s="17">
        <f>(((I1760/60)/60)/24)+DATE(1970,1,1)+(-5/24)</f>
        <v>42565.74759259259</v>
      </c>
    </row>
    <row r="1761" spans="1:20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>E1761/D1761</f>
        <v>1.0660000000000001</v>
      </c>
      <c r="P1761">
        <f>E1761/L1761</f>
        <v>108.77551020408163</v>
      </c>
      <c r="Q1761" s="13" t="s">
        <v>8324</v>
      </c>
      <c r="R1761" t="s">
        <v>8325</v>
      </c>
      <c r="S1761" s="17">
        <f>(((J1761/60)/60)/24)+DATE(1970,1,1)+(-5/24)</f>
        <v>42068.620706018519</v>
      </c>
      <c r="T1761" s="17">
        <f>(((I1761/60)/60)/24)+DATE(1970,1,1)+(-5/24)</f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>E1762/D1762</f>
        <v>1.6544000000000001</v>
      </c>
      <c r="P1762">
        <f>E1762/L1762</f>
        <v>81.098039215686271</v>
      </c>
      <c r="Q1762" s="13" t="s">
        <v>8322</v>
      </c>
      <c r="R1762" t="s">
        <v>8332</v>
      </c>
      <c r="S1762" s="17">
        <f>(((J1762/60)/60)/24)+DATE(1970,1,1)+(-5/24)</f>
        <v>42405.464270833334</v>
      </c>
      <c r="T1762" s="17">
        <f>(((I1762/60)/60)/24)+DATE(1970,1,1)+(-5/24)</f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>E1763/D1763</f>
        <v>1.55</v>
      </c>
      <c r="P1763">
        <f>E1763/L1763</f>
        <v>51.666666666666664</v>
      </c>
      <c r="Q1763" s="13" t="s">
        <v>8316</v>
      </c>
      <c r="R1763" t="s">
        <v>8317</v>
      </c>
      <c r="S1763" s="17">
        <f>(((J1763/60)/60)/24)+DATE(1970,1,1)+(-5/24)</f>
        <v>42209.359490740739</v>
      </c>
      <c r="T1763" s="17">
        <f>(((I1763/60)/60)/24)+DATE(1970,1,1)+(-5/24)</f>
        <v>42259.359490740739</v>
      </c>
    </row>
    <row r="1764" spans="1:20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>E1764/D1764</f>
        <v>8.85</v>
      </c>
      <c r="P1764">
        <f>E1764/L1764</f>
        <v>35.4</v>
      </c>
      <c r="Q1764" s="13" t="s">
        <v>8316</v>
      </c>
      <c r="R1764" t="s">
        <v>8317</v>
      </c>
      <c r="S1764" s="17">
        <f>(((J1764/60)/60)/24)+DATE(1970,1,1)+(-5/24)</f>
        <v>42410.773668981477</v>
      </c>
      <c r="T1764" s="17">
        <f>(((I1764/60)/60)/24)+DATE(1970,1,1)+(-5/24)</f>
        <v>42440.773668981477</v>
      </c>
    </row>
    <row r="1765" spans="1:20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>E1765/D1765</f>
        <v>1.0190833333333333</v>
      </c>
      <c r="P1765">
        <f>E1765/L1765</f>
        <v>103.63559322033899</v>
      </c>
      <c r="Q1765" s="13" t="s">
        <v>8319</v>
      </c>
      <c r="R1765" t="s">
        <v>8331</v>
      </c>
      <c r="S1765" s="17">
        <f>(((J1765/60)/60)/24)+DATE(1970,1,1)+(-5/24)</f>
        <v>42636.660185185181</v>
      </c>
      <c r="T1765" s="17">
        <f>(((I1765/60)/60)/24)+DATE(1970,1,1)+(-5/24)</f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>E1766/D1766</f>
        <v>0.19600000000000001</v>
      </c>
      <c r="P1766">
        <f>E1766/L1766</f>
        <v>55.282051282051285</v>
      </c>
      <c r="Q1766" s="13" t="s">
        <v>8316</v>
      </c>
      <c r="R1766" t="s">
        <v>8317</v>
      </c>
      <c r="S1766" s="17">
        <f>(((J1766/60)/60)/24)+DATE(1970,1,1)+(-5/24)</f>
        <v>41825.27753472222</v>
      </c>
      <c r="T1766" s="17">
        <f>(((I1766/60)/60)/24)+DATE(1970,1,1)+(-5/24)</f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>E1767/D1767</f>
        <v>0.59467839999999994</v>
      </c>
      <c r="P1767">
        <f>E1767/L1767</f>
        <v>72.16970873786407</v>
      </c>
      <c r="Q1767" s="13" t="s">
        <v>8313</v>
      </c>
      <c r="R1767" t="s">
        <v>8335</v>
      </c>
      <c r="S1767" s="17">
        <f>(((J1767/60)/60)/24)+DATE(1970,1,1)+(-5/24)</f>
        <v>41834.772129629629</v>
      </c>
      <c r="T1767" s="17">
        <f>(((I1767/60)/60)/24)+DATE(1970,1,1)+(-5/24)</f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>E1768/D1768</f>
        <v>0</v>
      </c>
      <c r="P1768" t="e">
        <f>E1768/L1768</f>
        <v>#DIV/0!</v>
      </c>
      <c r="Q1768" s="13" t="s">
        <v>8313</v>
      </c>
      <c r="R1768" t="s">
        <v>8314</v>
      </c>
      <c r="S1768" s="17">
        <f>(((J1768/60)/60)/24)+DATE(1970,1,1)+(-5/24)</f>
        <v>41855.65148148148</v>
      </c>
      <c r="T1768" s="17">
        <f>(((I1768/60)/60)/24)+DATE(1970,1,1)+(-5/24)</f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>E1769/D1769</f>
        <v>0.4572</v>
      </c>
      <c r="P1769">
        <f>E1769/L1769</f>
        <v>58.615384615384613</v>
      </c>
      <c r="Q1769" s="13" t="s">
        <v>8316</v>
      </c>
      <c r="R1769" t="s">
        <v>8317</v>
      </c>
      <c r="S1769" s="17">
        <f>(((J1769/60)/60)/24)+DATE(1970,1,1)+(-5/24)</f>
        <v>41824.450046296297</v>
      </c>
      <c r="T1769" s="17">
        <f>(((I1769/60)/60)/24)+DATE(1970,1,1)+(-5/24)</f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>E1770/D1770</f>
        <v>3.7400000000000003E-2</v>
      </c>
      <c r="P1770">
        <f>E1770/L1770</f>
        <v>12.466666666666667</v>
      </c>
      <c r="Q1770" s="13" t="s">
        <v>8313</v>
      </c>
      <c r="R1770" t="s">
        <v>8326</v>
      </c>
      <c r="S1770" s="17">
        <f>(((J1770/60)/60)/24)+DATE(1970,1,1)+(-5/24)</f>
        <v>41849.352361111109</v>
      </c>
      <c r="T1770" s="17">
        <f>(((I1770/60)/60)/24)+DATE(1970,1,1)+(-5/24)</f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>E1771/D1771</f>
        <v>2.7025E-2</v>
      </c>
      <c r="P1771">
        <f>E1771/L1771</f>
        <v>49.136363636363633</v>
      </c>
      <c r="Q1771" s="13" t="s">
        <v>8316</v>
      </c>
      <c r="R1771" t="s">
        <v>8317</v>
      </c>
      <c r="S1771" s="17">
        <f>(((J1771/60)/60)/24)+DATE(1970,1,1)+(-5/24)</f>
        <v>41987.610636574071</v>
      </c>
      <c r="T1771" s="17">
        <f>(((I1771/60)/60)/24)+DATE(1970,1,1)+(-5/24)</f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>E1772/D1772</f>
        <v>0.56514285714285717</v>
      </c>
      <c r="P1772">
        <f>E1772/L1772</f>
        <v>150.5</v>
      </c>
      <c r="Q1772" s="13" t="s">
        <v>8316</v>
      </c>
      <c r="R1772" t="s">
        <v>8317</v>
      </c>
      <c r="S1772" s="17">
        <f>(((J1772/60)/60)/24)+DATE(1970,1,1)+(-5/24)</f>
        <v>41891.571689814817</v>
      </c>
      <c r="T1772" s="17">
        <f>(((I1772/60)/60)/24)+DATE(1970,1,1)+(-5/24)</f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>E1773/D1773</f>
        <v>0.21309523809523809</v>
      </c>
      <c r="P1773">
        <f>E1773/L1773</f>
        <v>35.799999999999997</v>
      </c>
      <c r="Q1773" s="13" t="s">
        <v>8316</v>
      </c>
      <c r="R1773" t="s">
        <v>8317</v>
      </c>
      <c r="S1773" s="17">
        <f>(((J1773/60)/60)/24)+DATE(1970,1,1)+(-5/24)</f>
        <v>41905.771296296298</v>
      </c>
      <c r="T1773" s="17">
        <f>(((I1773/60)/60)/24)+DATE(1970,1,1)+(-5/24)</f>
        <v>41935.771296296298</v>
      </c>
    </row>
    <row r="1774" spans="1:20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>E1774/D1774</f>
        <v>0.156</v>
      </c>
      <c r="P1774">
        <f>E1774/L1774</f>
        <v>45.157894736842103</v>
      </c>
      <c r="Q1774" s="13" t="s">
        <v>8319</v>
      </c>
      <c r="R1774" t="s">
        <v>8333</v>
      </c>
      <c r="S1774" s="17">
        <f>(((J1774/60)/60)/24)+DATE(1970,1,1)+(-5/24)</f>
        <v>41766.509675925925</v>
      </c>
      <c r="T1774" s="17">
        <f>(((I1774/60)/60)/24)+DATE(1970,1,1)+(-5/24)</f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>E1775/D1775</f>
        <v>6.2566666666666673E-2</v>
      </c>
      <c r="P1775">
        <f>E1775/L1775</f>
        <v>98.78947368421052</v>
      </c>
      <c r="Q1775" s="13" t="s">
        <v>8319</v>
      </c>
      <c r="R1775" t="s">
        <v>8331</v>
      </c>
      <c r="S1775" s="17">
        <f>(((J1775/60)/60)/24)+DATE(1970,1,1)+(-5/24)</f>
        <v>41978.552060185182</v>
      </c>
      <c r="T1775" s="17">
        <f>(((I1775/60)/60)/24)+DATE(1970,1,1)+(-5/24)</f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>E1776/D1776</f>
        <v>0.4592</v>
      </c>
      <c r="P1776">
        <f>E1776/L1776</f>
        <v>88.307692307692307</v>
      </c>
      <c r="Q1776" s="13" t="s">
        <v>8313</v>
      </c>
      <c r="R1776" t="s">
        <v>8330</v>
      </c>
      <c r="S1776" s="17">
        <f>(((J1776/60)/60)/24)+DATE(1970,1,1)+(-5/24)</f>
        <v>41930.010324074072</v>
      </c>
      <c r="T1776" s="17">
        <f>(((I1776/60)/60)/24)+DATE(1970,1,1)+(-5/24)</f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>E1777/D1777</f>
        <v>0.65101538461538466</v>
      </c>
      <c r="P1777">
        <f>E1777/L1777</f>
        <v>170.62903225806451</v>
      </c>
      <c r="Q1777" s="13" t="s">
        <v>8316</v>
      </c>
      <c r="R1777" t="s">
        <v>8337</v>
      </c>
      <c r="S1777" s="17">
        <f>(((J1777/60)/60)/24)+DATE(1970,1,1)+(-5/24)</f>
        <v>41891.768055555556</v>
      </c>
      <c r="T1777" s="17">
        <f>(((I1777/60)/60)/24)+DATE(1970,1,1)+(-5/24)</f>
        <v>41936.768055555556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>E1778/D1778</f>
        <v>6.7000000000000004E-2</v>
      </c>
      <c r="P1778">
        <f>E1778/L1778</f>
        <v>83.75</v>
      </c>
      <c r="Q1778" s="13" t="s">
        <v>8316</v>
      </c>
      <c r="R1778" t="s">
        <v>8329</v>
      </c>
      <c r="S1778" s="17">
        <f>(((J1778/60)/60)/24)+DATE(1970,1,1)+(-5/24)</f>
        <v>41905.748506944445</v>
      </c>
      <c r="T1778" s="17">
        <f>(((I1778/60)/60)/24)+DATE(1970,1,1)+(-5/24)</f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>E1779/D1779</f>
        <v>0.135625</v>
      </c>
      <c r="P1779">
        <f>E1779/L1779</f>
        <v>65.099999999999994</v>
      </c>
      <c r="Q1779" s="13" t="s">
        <v>8316</v>
      </c>
      <c r="R1779" t="s">
        <v>8317</v>
      </c>
      <c r="S1779" s="17">
        <f>(((J1779/60)/60)/24)+DATE(1970,1,1)+(-5/24)</f>
        <v>42025.14876157407</v>
      </c>
      <c r="T1779" s="17">
        <f>(((I1779/60)/60)/24)+DATE(1970,1,1)+(-5/24)</f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>E1780/D1780</f>
        <v>1.9900000000000001E-2</v>
      </c>
      <c r="P1780">
        <f>E1780/L1780</f>
        <v>66.333333333333329</v>
      </c>
      <c r="Q1780" s="13" t="s">
        <v>8316</v>
      </c>
      <c r="R1780" t="s">
        <v>8317</v>
      </c>
      <c r="S1780" s="17">
        <f>(((J1780/60)/60)/24)+DATE(1970,1,1)+(-5/24)</f>
        <v>42045.655034722215</v>
      </c>
      <c r="T1780" s="17">
        <f>(((I1780/60)/60)/24)+DATE(1970,1,1)+(-5/24)</f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>E1781/D1781</f>
        <v>0.36236363636363639</v>
      </c>
      <c r="P1781">
        <f>E1781/L1781</f>
        <v>104.89473684210526</v>
      </c>
      <c r="Q1781" s="13" t="s">
        <v>8316</v>
      </c>
      <c r="R1781" t="s">
        <v>8317</v>
      </c>
      <c r="S1781" s="17">
        <f>(((J1781/60)/60)/24)+DATE(1970,1,1)+(-5/24)</f>
        <v>42585.483564814807</v>
      </c>
      <c r="T1781" s="17">
        <f>(((I1781/60)/60)/24)+DATE(1970,1,1)+(-5/24)</f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>E1782/D1782</f>
        <v>0.39743333333333336</v>
      </c>
      <c r="P1782">
        <f>E1782/L1782</f>
        <v>78.440789473684205</v>
      </c>
      <c r="Q1782" s="13" t="s">
        <v>8316</v>
      </c>
      <c r="R1782" t="s">
        <v>8317</v>
      </c>
      <c r="S1782" s="17">
        <f>(((J1782/60)/60)/24)+DATE(1970,1,1)+(-5/24)</f>
        <v>42493.392476851855</v>
      </c>
      <c r="T1782" s="17">
        <f>(((I1782/60)/60)/24)+DATE(1970,1,1)+(-5/24)</f>
        <v>42553.392476851855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>E1783/D1783</f>
        <v>0.25763636363636366</v>
      </c>
      <c r="P1783">
        <f>E1783/L1783</f>
        <v>59.041666666666664</v>
      </c>
      <c r="Q1783" s="13" t="s">
        <v>8319</v>
      </c>
      <c r="R1783" t="s">
        <v>8331</v>
      </c>
      <c r="S1783" s="17">
        <f>(((J1783/60)/60)/24)+DATE(1970,1,1)+(-5/24)</f>
        <v>42597.409085648142</v>
      </c>
      <c r="T1783" s="17">
        <f>(((I1783/60)/60)/24)+DATE(1970,1,1)+(-5/24)</f>
        <v>42628.409085648142</v>
      </c>
    </row>
    <row r="1784" spans="1:20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>E1784/D1784</f>
        <v>0.15491428571428573</v>
      </c>
      <c r="P1784">
        <f>E1784/L1784</f>
        <v>71.34210526315789</v>
      </c>
      <c r="Q1784" s="13" t="s">
        <v>8316</v>
      </c>
      <c r="R1784" t="s">
        <v>8317</v>
      </c>
      <c r="S1784" s="17">
        <f>(((J1784/60)/60)/24)+DATE(1970,1,1)+(-5/24)</f>
        <v>42388.366770833331</v>
      </c>
      <c r="T1784" s="17">
        <f>(((I1784/60)/60)/24)+DATE(1970,1,1)+(-5/24)</f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>E1785/D1785</f>
        <v>0.236925</v>
      </c>
      <c r="P1785">
        <f>E1785/L1785</f>
        <v>51.227027027027027</v>
      </c>
      <c r="Q1785" s="13" t="s">
        <v>8322</v>
      </c>
      <c r="R1785" t="s">
        <v>8332</v>
      </c>
      <c r="S1785" s="17">
        <f>(((J1785/60)/60)/24)+DATE(1970,1,1)+(-5/24)</f>
        <v>42115.741643518515</v>
      </c>
      <c r="T1785" s="17">
        <f>(((I1785/60)/60)/24)+DATE(1970,1,1)+(-5/24)</f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>E1786/D1786</f>
        <v>0.39760000000000001</v>
      </c>
      <c r="P1786">
        <f>E1786/L1786</f>
        <v>60.242424242424242</v>
      </c>
      <c r="Q1786" s="13" t="s">
        <v>8309</v>
      </c>
      <c r="R1786" t="s">
        <v>8318</v>
      </c>
      <c r="S1786" s="17">
        <f>(((J1786/60)/60)/24)+DATE(1970,1,1)+(-5/24)</f>
        <v>42003.447222222218</v>
      </c>
      <c r="T1786" s="17">
        <f>(((I1786/60)/60)/24)+DATE(1970,1,1)+(-5/24)</f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>E1787/D1787</f>
        <v>0.20220833333333332</v>
      </c>
      <c r="P1787">
        <f>E1787/L1787</f>
        <v>44.935185185185183</v>
      </c>
      <c r="Q1787" s="13" t="s">
        <v>8316</v>
      </c>
      <c r="R1787" t="s">
        <v>8317</v>
      </c>
      <c r="S1787" s="17">
        <f>(((J1787/60)/60)/24)+DATE(1970,1,1)+(-5/24)</f>
        <v>41896.926562499997</v>
      </c>
      <c r="T1787" s="17">
        <f>(((I1787/60)/60)/24)+DATE(1970,1,1)+(-5/24)</f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>E1788/D1788</f>
        <v>0.47631578947368419</v>
      </c>
      <c r="P1788">
        <f>E1788/L1788</f>
        <v>31.206896551724139</v>
      </c>
      <c r="Q1788" s="13" t="s">
        <v>8316</v>
      </c>
      <c r="R1788" t="s">
        <v>8317</v>
      </c>
      <c r="S1788" s="17">
        <f>(((J1788/60)/60)/24)+DATE(1970,1,1)+(-5/24)</f>
        <v>41958.342326388891</v>
      </c>
      <c r="T1788" s="17">
        <f>(((I1788/60)/60)/24)+DATE(1970,1,1)+(-5/24)</f>
        <v>41988.342326388891</v>
      </c>
    </row>
    <row r="1789" spans="1:20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>E1789/D1789</f>
        <v>0.15329999999999999</v>
      </c>
      <c r="P1789">
        <f>E1789/L1789</f>
        <v>63.875</v>
      </c>
      <c r="Q1789" s="13" t="s">
        <v>8316</v>
      </c>
      <c r="R1789" t="s">
        <v>8317</v>
      </c>
      <c r="S1789" s="17">
        <f>(((J1789/60)/60)/24)+DATE(1970,1,1)+(-5/24)</f>
        <v>42068.447187499994</v>
      </c>
      <c r="T1789" s="17">
        <f>(((I1789/60)/60)/24)+DATE(1970,1,1)+(-5/24)</f>
        <v>42098.40552083333</v>
      </c>
    </row>
    <row r="1790" spans="1:20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>E1790/D1790</f>
        <v>1.3818181818181818E-2</v>
      </c>
      <c r="P1790">
        <f>E1790/L1790</f>
        <v>19</v>
      </c>
      <c r="Q1790" s="13" t="s">
        <v>8316</v>
      </c>
      <c r="R1790" t="s">
        <v>8317</v>
      </c>
      <c r="S1790" s="17">
        <f>(((J1790/60)/60)/24)+DATE(1970,1,1)+(-5/24)</f>
        <v>41913.740069444444</v>
      </c>
      <c r="T1790" s="17">
        <f>(((I1790/60)/60)/24)+DATE(1970,1,1)+(-5/24)</f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>E1791/D1791</f>
        <v>5.0000000000000001E-3</v>
      </c>
      <c r="P1791">
        <f>E1791/L1791</f>
        <v>10</v>
      </c>
      <c r="Q1791" s="13" t="s">
        <v>8327</v>
      </c>
      <c r="R1791" t="s">
        <v>8328</v>
      </c>
      <c r="S1791" s="17">
        <f>(((J1791/60)/60)/24)+DATE(1970,1,1)+(-5/24)</f>
        <v>41956.041701388887</v>
      </c>
      <c r="T1791" s="17">
        <f>(((I1791/60)/60)/24)+DATE(1970,1,1)+(-5/24)</f>
        <v>42016.041701388887</v>
      </c>
    </row>
    <row r="1792" spans="1:20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>E1792/D1792</f>
        <v>4.9575757575757579E-2</v>
      </c>
      <c r="P1792">
        <f>E1792/L1792</f>
        <v>109.06666666666666</v>
      </c>
      <c r="Q1792" s="13" t="s">
        <v>8316</v>
      </c>
      <c r="R1792" t="s">
        <v>8317</v>
      </c>
      <c r="S1792" s="17">
        <f>(((J1792/60)/60)/24)+DATE(1970,1,1)+(-5/24)</f>
        <v>42010.466180555559</v>
      </c>
      <c r="T1792" s="17">
        <f>(((I1792/60)/60)/24)+DATE(1970,1,1)+(-5/24)</f>
        <v>42040.466180555559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>E1793/D1793</f>
        <v>3.5666666666666666E-2</v>
      </c>
      <c r="P1793">
        <f>E1793/L1793</f>
        <v>26.75</v>
      </c>
      <c r="Q1793" s="13" t="s">
        <v>8322</v>
      </c>
      <c r="R1793" t="s">
        <v>8332</v>
      </c>
      <c r="S1793" s="17">
        <f>(((J1793/60)/60)/24)+DATE(1970,1,1)+(-5/24)</f>
        <v>41973.532002314816</v>
      </c>
      <c r="T1793" s="17">
        <f>(((I1793/60)/60)/24)+DATE(1970,1,1)+(-5/24)</f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>E1794/D1794</f>
        <v>0.61124000000000001</v>
      </c>
      <c r="P1794">
        <f>E1794/L1794</f>
        <v>109.93525179856115</v>
      </c>
      <c r="Q1794" s="13" t="s">
        <v>8324</v>
      </c>
      <c r="R1794" t="s">
        <v>8325</v>
      </c>
      <c r="S1794" s="17">
        <f>(((J1794/60)/60)/24)+DATE(1970,1,1)+(-5/24)</f>
        <v>42188.822708333326</v>
      </c>
      <c r="T1794" s="17">
        <f>(((I1794/60)/60)/24)+DATE(1970,1,1)+(-5/24)</f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>E1795/D1795</f>
        <v>1.3333333333333334E-2</v>
      </c>
      <c r="P1795">
        <f>E1795/L1795</f>
        <v>20</v>
      </c>
      <c r="Q1795" s="13" t="s">
        <v>8322</v>
      </c>
      <c r="R1795" t="s">
        <v>8332</v>
      </c>
      <c r="S1795" s="17">
        <f>(((J1795/60)/60)/24)+DATE(1970,1,1)+(-5/24)</f>
        <v>41940.683333333334</v>
      </c>
      <c r="T1795" s="17">
        <f>(((I1795/60)/60)/24)+DATE(1970,1,1)+(-5/24)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>E1796/D1796</f>
        <v>0.11077777777777778</v>
      </c>
      <c r="P1796">
        <f>E1796/L1796</f>
        <v>55.388888888888886</v>
      </c>
      <c r="Q1796" s="13" t="s">
        <v>8316</v>
      </c>
      <c r="R1796" t="s">
        <v>8317</v>
      </c>
      <c r="S1796" s="17">
        <f>(((J1796/60)/60)/24)+DATE(1970,1,1)+(-5/24)</f>
        <v>42011.342847222222</v>
      </c>
      <c r="T1796" s="17">
        <f>(((I1796/60)/60)/24)+DATE(1970,1,1)+(-5/24)</f>
        <v>42046.342847222222</v>
      </c>
    </row>
    <row r="1797" spans="1:20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>E1797/D1797</f>
        <v>0.38735714285714284</v>
      </c>
      <c r="P1797">
        <f>E1797/L1797</f>
        <v>133.90123456790124</v>
      </c>
      <c r="Q1797" s="13" t="s">
        <v>8319</v>
      </c>
      <c r="R1797" t="s">
        <v>8333</v>
      </c>
      <c r="S1797" s="17">
        <f>(((J1797/60)/60)/24)+DATE(1970,1,1)+(-5/24)</f>
        <v>42628.080335648141</v>
      </c>
      <c r="T1797" s="17">
        <f>(((I1797/60)/60)/24)+DATE(1970,1,1)+(-5/24)</f>
        <v>42657.458333333336</v>
      </c>
    </row>
    <row r="1798" spans="1:20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>E1798/D1798</f>
        <v>0.22052631578947368</v>
      </c>
      <c r="P1798">
        <f>E1798/L1798</f>
        <v>48.720930232558139</v>
      </c>
      <c r="Q1798" s="13" t="s">
        <v>8313</v>
      </c>
      <c r="R1798" t="s">
        <v>8314</v>
      </c>
      <c r="S1798" s="17">
        <f>(((J1798/60)/60)/24)+DATE(1970,1,1)+(-5/24)</f>
        <v>42515.231087962959</v>
      </c>
      <c r="T1798" s="17">
        <f>(((I1798/60)/60)/24)+DATE(1970,1,1)+(-5/24)</f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>E1799/D1799</f>
        <v>0.67549999999999999</v>
      </c>
      <c r="P1799">
        <f>E1799/L1799</f>
        <v>48.25</v>
      </c>
      <c r="Q1799" s="13" t="s">
        <v>8322</v>
      </c>
      <c r="R1799" t="s">
        <v>8332</v>
      </c>
      <c r="S1799" s="17">
        <f>(((J1799/60)/60)/24)+DATE(1970,1,1)+(-5/24)</f>
        <v>42689.360983796294</v>
      </c>
      <c r="T1799" s="17">
        <f>(((I1799/60)/60)/24)+DATE(1970,1,1)+(-5/24)</f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>E1800/D1800</f>
        <v>0.136375</v>
      </c>
      <c r="P1800">
        <f>E1800/L1800</f>
        <v>58.972972972972975</v>
      </c>
      <c r="Q1800" s="13" t="s">
        <v>8316</v>
      </c>
      <c r="R1800" t="s">
        <v>8317</v>
      </c>
      <c r="S1800" s="17">
        <f>(((J1800/60)/60)/24)+DATE(1970,1,1)+(-5/24)</f>
        <v>42344.118437499994</v>
      </c>
      <c r="T1800" s="17">
        <f>(((I1800/60)/60)/24)+DATE(1970,1,1)+(-5/24)</f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>E1801/D1801</f>
        <v>1.7457500000000001E-2</v>
      </c>
      <c r="P1801">
        <f>E1801/L1801</f>
        <v>11.638333333333334</v>
      </c>
      <c r="Q1801" s="13" t="s">
        <v>8313</v>
      </c>
      <c r="R1801" t="s">
        <v>8335</v>
      </c>
      <c r="S1801" s="17">
        <f>(((J1801/60)/60)/24)+DATE(1970,1,1)+(-5/24)</f>
        <v>41934.634351851848</v>
      </c>
      <c r="T1801" s="17">
        <f>(((I1801/60)/60)/24)+DATE(1970,1,1)+(-5/24)</f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>E1802/D1802</f>
        <v>0.20449632511889321</v>
      </c>
      <c r="P1802">
        <f>E1802/L1802</f>
        <v>83.716814159292042</v>
      </c>
      <c r="Q1802" s="13" t="s">
        <v>8316</v>
      </c>
      <c r="R1802" t="s">
        <v>8317</v>
      </c>
      <c r="S1802" s="17">
        <f>(((J1802/60)/60)/24)+DATE(1970,1,1)+(-5/24)</f>
        <v>42623.397800925923</v>
      </c>
      <c r="T1802" s="17">
        <f>(((I1802/60)/60)/24)+DATE(1970,1,1)+(-5/24)</f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>E1803/D1803</f>
        <v>0.13852941176470587</v>
      </c>
      <c r="P1803">
        <f>E1803/L1803</f>
        <v>63.648648648648646</v>
      </c>
      <c r="Q1803" s="13" t="s">
        <v>8316</v>
      </c>
      <c r="R1803" t="s">
        <v>8317</v>
      </c>
      <c r="S1803" s="17">
        <f>(((J1803/60)/60)/24)+DATE(1970,1,1)+(-5/24)</f>
        <v>42321.452175925922</v>
      </c>
      <c r="T1803" s="17">
        <f>(((I1803/60)/60)/24)+DATE(1970,1,1)+(-5/24)</f>
        <v>42353.298611111109</v>
      </c>
    </row>
    <row r="1804" spans="1:20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>E1804/D1804</f>
        <v>0.48485714285714288</v>
      </c>
      <c r="P1804">
        <f>E1804/L1804</f>
        <v>94.277777777777771</v>
      </c>
      <c r="Q1804" s="13" t="s">
        <v>8319</v>
      </c>
      <c r="R1804" t="s">
        <v>8331</v>
      </c>
      <c r="S1804" s="17">
        <f>(((J1804/60)/60)/24)+DATE(1970,1,1)+(-5/24)</f>
        <v>42159.264236111114</v>
      </c>
      <c r="T1804" s="17">
        <f>(((I1804/60)/60)/24)+DATE(1970,1,1)+(-5/24)</f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>E1805/D1805</f>
        <v>0.308</v>
      </c>
      <c r="P1805">
        <f>E1805/L1805</f>
        <v>71.86666666666666</v>
      </c>
      <c r="Q1805" s="13" t="s">
        <v>8316</v>
      </c>
      <c r="R1805" t="s">
        <v>8317</v>
      </c>
      <c r="S1805" s="17">
        <f>(((J1805/60)/60)/24)+DATE(1970,1,1)+(-5/24)</f>
        <v>42017.863217592596</v>
      </c>
      <c r="T1805" s="17">
        <f>(((I1805/60)/60)/24)+DATE(1970,1,1)+(-5/24)</f>
        <v>42048.863217592596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>E1806/D1806</f>
        <v>0.35174193548387095</v>
      </c>
      <c r="P1806">
        <f>E1806/L1806</f>
        <v>104.84615384615384</v>
      </c>
      <c r="Q1806" s="13" t="s">
        <v>8316</v>
      </c>
      <c r="R1806" t="s">
        <v>8317</v>
      </c>
      <c r="S1806" s="17">
        <f>(((J1806/60)/60)/24)+DATE(1970,1,1)+(-5/24)</f>
        <v>42282.469953703701</v>
      </c>
      <c r="T1806" s="17">
        <f>(((I1806/60)/60)/24)+DATE(1970,1,1)+(-5/24)</f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>E1807/D1807</f>
        <v>0.36404444444444445</v>
      </c>
      <c r="P1807">
        <f>E1807/L1807</f>
        <v>67.139344262295083</v>
      </c>
      <c r="Q1807" s="13" t="s">
        <v>8316</v>
      </c>
      <c r="R1807" t="s">
        <v>8317</v>
      </c>
      <c r="S1807" s="17">
        <f>(((J1807/60)/60)/24)+DATE(1970,1,1)+(-5/24)</f>
        <v>42247.595578703702</v>
      </c>
      <c r="T1807" s="17">
        <f>(((I1807/60)/60)/24)+DATE(1970,1,1)+(-5/24)</f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>E1808/D1808</f>
        <v>2.955E-2</v>
      </c>
      <c r="P1808">
        <f>E1808/L1808</f>
        <v>73.875</v>
      </c>
      <c r="Q1808" s="13" t="s">
        <v>8313</v>
      </c>
      <c r="R1808" t="s">
        <v>8314</v>
      </c>
      <c r="S1808" s="17">
        <f>(((J1808/60)/60)/24)+DATE(1970,1,1)+(-5/24)</f>
        <v>41877.429965277777</v>
      </c>
      <c r="T1808" s="17">
        <f>(((I1808/60)/60)/24)+DATE(1970,1,1)+(-5/24)</f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>E1809/D1809</f>
        <v>0.1106</v>
      </c>
      <c r="P1809">
        <f>E1809/L1809</f>
        <v>69.125</v>
      </c>
      <c r="Q1809" s="13" t="s">
        <v>8313</v>
      </c>
      <c r="R1809" t="s">
        <v>8314</v>
      </c>
      <c r="S1809" s="17">
        <f>(((J1809/60)/60)/24)+DATE(1970,1,1)+(-5/24)</f>
        <v>41879.860104166662</v>
      </c>
      <c r="T1809" s="17">
        <f>(((I1809/60)/60)/24)+DATE(1970,1,1)+(-5/24)</f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>E1810/D1810</f>
        <v>0.41407142857142859</v>
      </c>
      <c r="P1810">
        <f>E1810/L1810</f>
        <v>120.77083333333333</v>
      </c>
      <c r="Q1810" s="13" t="s">
        <v>8313</v>
      </c>
      <c r="R1810" t="s">
        <v>8314</v>
      </c>
      <c r="S1810" s="17">
        <f>(((J1810/60)/60)/24)+DATE(1970,1,1)+(-5/24)</f>
        <v>42742.472569444442</v>
      </c>
      <c r="T1810" s="17">
        <f>(((I1810/60)/60)/24)+DATE(1970,1,1)+(-5/24)</f>
        <v>42777.472569444442</v>
      </c>
    </row>
    <row r="1811" spans="1:20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>E1811/D1811</f>
        <v>0.10857142857142857</v>
      </c>
      <c r="P1811">
        <f>E1811/L1811</f>
        <v>42.222222222222221</v>
      </c>
      <c r="Q1811" s="13" t="s">
        <v>8316</v>
      </c>
      <c r="R1811" t="s">
        <v>8317</v>
      </c>
      <c r="S1811" s="17">
        <f>(((J1811/60)/60)/24)+DATE(1970,1,1)+(-5/24)</f>
        <v>42029.699525462966</v>
      </c>
      <c r="T1811" s="17">
        <f>(((I1811/60)/60)/24)+DATE(1970,1,1)+(-5/24)</f>
        <v>42064.699525462966</v>
      </c>
    </row>
    <row r="1812" spans="1:20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>E1812/D1812</f>
        <v>3.3333333333333333E-2</v>
      </c>
      <c r="P1812">
        <f>E1812/L1812</f>
        <v>7.5</v>
      </c>
      <c r="Q1812" s="13" t="s">
        <v>8313</v>
      </c>
      <c r="R1812" t="s">
        <v>8314</v>
      </c>
      <c r="S1812" s="17">
        <f>(((J1812/60)/60)/24)+DATE(1970,1,1)+(-5/24)</f>
        <v>41860.701689814814</v>
      </c>
      <c r="T1812" s="17">
        <f>(((I1812/60)/60)/24)+DATE(1970,1,1)+(-5/24)</f>
        <v>41872.701689814814</v>
      </c>
    </row>
    <row r="1813" spans="1:20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>E1813/D1813</f>
        <v>7.407407407407407E-4</v>
      </c>
      <c r="P1813">
        <f>E1813/L1813</f>
        <v>1.5384615384615385</v>
      </c>
      <c r="Q1813" s="13" t="s">
        <v>8316</v>
      </c>
      <c r="R1813" t="s">
        <v>8337</v>
      </c>
      <c r="S1813" s="17">
        <f>(((J1813/60)/60)/24)+DATE(1970,1,1)+(-5/24)</f>
        <v>41876.225347222222</v>
      </c>
      <c r="T1813" s="17">
        <f>(((I1813/60)/60)/24)+DATE(1970,1,1)+(-5/24)</f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>E1814/D1814</f>
        <v>0.13307692307692306</v>
      </c>
      <c r="P1814">
        <f>E1814/L1814</f>
        <v>37.608695652173914</v>
      </c>
      <c r="Q1814" s="13" t="s">
        <v>8316</v>
      </c>
      <c r="R1814" t="s">
        <v>8317</v>
      </c>
      <c r="S1814" s="17">
        <f>(((J1814/60)/60)/24)+DATE(1970,1,1)+(-5/24)</f>
        <v>42524.110370370363</v>
      </c>
      <c r="T1814" s="17">
        <f>(((I1814/60)/60)/24)+DATE(1970,1,1)+(-5/24)</f>
        <v>42554.110370370363</v>
      </c>
    </row>
    <row r="1815" spans="1:20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>E1815/D1815</f>
        <v>0</v>
      </c>
      <c r="P1815" t="e">
        <f>E1815/L1815</f>
        <v>#DIV/0!</v>
      </c>
      <c r="Q1815" s="13" t="s">
        <v>8309</v>
      </c>
      <c r="R1815" t="s">
        <v>8318</v>
      </c>
      <c r="S1815" s="17">
        <f>(((J1815/60)/60)/24)+DATE(1970,1,1)+(-5/24)</f>
        <v>41829.68069444444</v>
      </c>
      <c r="T1815" s="17">
        <f>(((I1815/60)/60)/24)+DATE(1970,1,1)+(-5/24)</f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>E1816/D1816</f>
        <v>0.49183333333333334</v>
      </c>
      <c r="P1816">
        <f>E1816/L1816</f>
        <v>42.157142857142858</v>
      </c>
      <c r="Q1816" s="13" t="s">
        <v>8313</v>
      </c>
      <c r="R1816" t="s">
        <v>8314</v>
      </c>
      <c r="S1816" s="17">
        <f>(((J1816/60)/60)/24)+DATE(1970,1,1)+(-5/24)</f>
        <v>42033.105740740742</v>
      </c>
      <c r="T1816" s="17">
        <f>(((I1816/60)/60)/24)+DATE(1970,1,1)+(-5/24)</f>
        <v>42063.105740740742</v>
      </c>
    </row>
    <row r="1817" spans="1:20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>E1817/D1817</f>
        <v>0</v>
      </c>
      <c r="P1817" t="e">
        <f>E1817/L1817</f>
        <v>#DIV/0!</v>
      </c>
      <c r="Q1817" s="13" t="s">
        <v>8319</v>
      </c>
      <c r="R1817" t="s">
        <v>8331</v>
      </c>
      <c r="S1817" s="17">
        <f>(((J1817/60)/60)/24)+DATE(1970,1,1)+(-5/24)</f>
        <v>42172.698344907411</v>
      </c>
      <c r="T1817" s="17">
        <f>(((I1817/60)/60)/24)+DATE(1970,1,1)+(-5/24)</f>
        <v>42186.698344907411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>E1818/D1818</f>
        <v>2.036E-2</v>
      </c>
      <c r="P1818">
        <f>E1818/L1818</f>
        <v>84.833333333333329</v>
      </c>
      <c r="Q1818" s="13" t="s">
        <v>8313</v>
      </c>
      <c r="R1818" t="s">
        <v>8330</v>
      </c>
      <c r="S1818" s="17">
        <f>(((J1818/60)/60)/24)+DATE(1970,1,1)+(-5/24)</f>
        <v>42548.667858796289</v>
      </c>
      <c r="T1818" s="17">
        <f>(((I1818/60)/60)/24)+DATE(1970,1,1)+(-5/24)</f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>E1819/D1819</f>
        <v>0.52327777777777773</v>
      </c>
      <c r="P1819">
        <f>E1819/L1819</f>
        <v>94.19</v>
      </c>
      <c r="Q1819" s="13" t="s">
        <v>8313</v>
      </c>
      <c r="R1819" t="s">
        <v>8314</v>
      </c>
      <c r="S1819" s="17">
        <f>(((J1819/60)/60)/24)+DATE(1970,1,1)+(-5/24)</f>
        <v>42705.453784722216</v>
      </c>
      <c r="T1819" s="17">
        <f>(((I1819/60)/60)/24)+DATE(1970,1,1)+(-5/24)</f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>E1820/D1820</f>
        <v>0</v>
      </c>
      <c r="P1820" t="e">
        <f>E1820/L1820</f>
        <v>#DIV/0!</v>
      </c>
      <c r="Q1820" s="13" t="s">
        <v>8313</v>
      </c>
      <c r="R1820" t="s">
        <v>8330</v>
      </c>
      <c r="S1820" s="17">
        <f>(((J1820/60)/60)/24)+DATE(1970,1,1)+(-5/24)</f>
        <v>42067.026041666664</v>
      </c>
      <c r="T1820" s="17">
        <f>(((I1820/60)/60)/24)+DATE(1970,1,1)+(-5/24)</f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>E1821/D1821</f>
        <v>2.0833333333333332E-2</v>
      </c>
      <c r="P1821">
        <f>E1821/L1821</f>
        <v>6.25</v>
      </c>
      <c r="Q1821" s="13" t="s">
        <v>8316</v>
      </c>
      <c r="R1821" t="s">
        <v>8317</v>
      </c>
      <c r="S1821" s="17">
        <f>(((J1821/60)/60)/24)+DATE(1970,1,1)+(-5/24)</f>
        <v>41820.543935185182</v>
      </c>
      <c r="T1821" s="17">
        <f>(((I1821/60)/60)/24)+DATE(1970,1,1)+(-5/24)</f>
        <v>41850.543935185182</v>
      </c>
    </row>
    <row r="1822" spans="1:20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>E1822/D1822</f>
        <v>6.565384615384616E-2</v>
      </c>
      <c r="P1822">
        <f>E1822/L1822</f>
        <v>213.375</v>
      </c>
      <c r="Q1822" s="13" t="s">
        <v>8316</v>
      </c>
      <c r="R1822" t="s">
        <v>8317</v>
      </c>
      <c r="S1822" s="17">
        <f>(((J1822/60)/60)/24)+DATE(1970,1,1)+(-5/24)</f>
        <v>42064.87604166667</v>
      </c>
      <c r="T1822" s="17">
        <f>(((I1822/60)/60)/24)+DATE(1970,1,1)+(-5/24)</f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>E1823/D1823</f>
        <v>1.3489</v>
      </c>
      <c r="P1823">
        <f>E1823/L1823</f>
        <v>59.162280701754383</v>
      </c>
      <c r="Q1823" s="13" t="s">
        <v>8316</v>
      </c>
      <c r="R1823" t="s">
        <v>8317</v>
      </c>
      <c r="S1823" s="17">
        <f>(((J1823/60)/60)/24)+DATE(1970,1,1)+(-5/24)</f>
        <v>40926.110729166663</v>
      </c>
      <c r="T1823" s="17">
        <f>(((I1823/60)/60)/24)+DATE(1970,1,1)+(-5/24)</f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>E1824/D1824</f>
        <v>1</v>
      </c>
      <c r="P1824">
        <f>E1824/L1824</f>
        <v>27.272727272727273</v>
      </c>
      <c r="Q1824" s="13" t="s">
        <v>8316</v>
      </c>
      <c r="R1824" t="s">
        <v>8317</v>
      </c>
      <c r="S1824" s="17">
        <f>(((J1824/60)/60)/24)+DATE(1970,1,1)+(-5/24)</f>
        <v>41634.588680555549</v>
      </c>
      <c r="T1824" s="17">
        <f>(((I1824/60)/60)/24)+DATE(1970,1,1)+(-5/24)</f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>E1825/D1825</f>
        <v>1.1585714285714286</v>
      </c>
      <c r="P1825">
        <f>E1825/L1825</f>
        <v>24.575757575757574</v>
      </c>
      <c r="Q1825" s="13" t="s">
        <v>8313</v>
      </c>
      <c r="R1825" t="s">
        <v>8314</v>
      </c>
      <c r="S1825" s="17">
        <f>(((J1825/60)/60)/24)+DATE(1970,1,1)+(-5/24)</f>
        <v>41176.47657407407</v>
      </c>
      <c r="T1825" s="17">
        <f>(((I1825/60)/60)/24)+DATE(1970,1,1)+(-5/24)</f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>E1826/D1826</f>
        <v>1.0006666666666666</v>
      </c>
      <c r="P1826">
        <f>E1826/L1826</f>
        <v>75.05</v>
      </c>
      <c r="Q1826" s="13" t="s">
        <v>8316</v>
      </c>
      <c r="R1826" t="s">
        <v>8329</v>
      </c>
      <c r="S1826" s="17">
        <f>(((J1826/60)/60)/24)+DATE(1970,1,1)+(-5/24)</f>
        <v>41626.707951388889</v>
      </c>
      <c r="T1826" s="17">
        <f>(((I1826/60)/60)/24)+DATE(1970,1,1)+(-5/24)</f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>E1827/D1827</f>
        <v>1.0505</v>
      </c>
      <c r="P1827">
        <f>E1827/L1827</f>
        <v>42.02</v>
      </c>
      <c r="Q1827" s="13" t="s">
        <v>8319</v>
      </c>
      <c r="R1827" t="s">
        <v>8331</v>
      </c>
      <c r="S1827" s="17">
        <f>(((J1827/60)/60)/24)+DATE(1970,1,1)+(-5/24)</f>
        <v>41443.626192129625</v>
      </c>
      <c r="T1827" s="17">
        <f>(((I1827/60)/60)/24)+DATE(1970,1,1)+(-5/24)</f>
        <v>41466.626192129625</v>
      </c>
    </row>
    <row r="1828" spans="1:20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>E1828/D1828</f>
        <v>1.01</v>
      </c>
      <c r="P1828">
        <f>E1828/L1828</f>
        <v>53.157894736842103</v>
      </c>
      <c r="Q1828" s="13" t="s">
        <v>8313</v>
      </c>
      <c r="R1828" t="s">
        <v>8326</v>
      </c>
      <c r="S1828" s="17">
        <f>(((J1828/60)/60)/24)+DATE(1970,1,1)+(-5/24)</f>
        <v>41657.715474537035</v>
      </c>
      <c r="T1828" s="17">
        <f>(((I1828/60)/60)/24)+DATE(1970,1,1)+(-5/24)</f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>E1829/D1829</f>
        <v>1.0066250000000001</v>
      </c>
      <c r="P1829">
        <f>E1829/L1829</f>
        <v>83.885416666666671</v>
      </c>
      <c r="Q1829" s="13" t="s">
        <v>8313</v>
      </c>
      <c r="R1829" t="s">
        <v>8335</v>
      </c>
      <c r="S1829" s="17">
        <f>(((J1829/60)/60)/24)+DATE(1970,1,1)+(-5/24)</f>
        <v>40555.117604166662</v>
      </c>
      <c r="T1829" s="17">
        <f>(((I1829/60)/60)/24)+DATE(1970,1,1)+(-5/24)</f>
        <v>40605.117604166662</v>
      </c>
    </row>
    <row r="1830" spans="1:20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>E1830/D1830</f>
        <v>1.0016</v>
      </c>
      <c r="P1830">
        <f>E1830/L1830</f>
        <v>417.33333333333331</v>
      </c>
      <c r="Q1830" s="13" t="s">
        <v>8316</v>
      </c>
      <c r="R1830" t="s">
        <v>8317</v>
      </c>
      <c r="S1830" s="17">
        <f>(((J1830/60)/60)/24)+DATE(1970,1,1)+(-5/24)</f>
        <v>41736.691319444442</v>
      </c>
      <c r="T1830" s="17">
        <f>(((I1830/60)/60)/24)+DATE(1970,1,1)+(-5/24)</f>
        <v>41768.708333333328</v>
      </c>
    </row>
    <row r="1831" spans="1:20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>E1831/D1831</f>
        <v>1.6668333333333334</v>
      </c>
      <c r="P1831">
        <f>E1831/L1831</f>
        <v>75.765151515151516</v>
      </c>
      <c r="Q1831" s="13" t="s">
        <v>8316</v>
      </c>
      <c r="R1831" t="s">
        <v>8317</v>
      </c>
      <c r="S1831" s="17">
        <f>(((J1831/60)/60)/24)+DATE(1970,1,1)+(-5/24)</f>
        <v>40515.879293981481</v>
      </c>
      <c r="T1831" s="17">
        <f>(((I1831/60)/60)/24)+DATE(1970,1,1)+(-5/24)</f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>E1832/D1832</f>
        <v>1.0153333333333334</v>
      </c>
      <c r="P1832">
        <f>E1832/L1832</f>
        <v>67.389380530973455</v>
      </c>
      <c r="Q1832" s="13" t="s">
        <v>8316</v>
      </c>
      <c r="R1832" t="s">
        <v>8317</v>
      </c>
      <c r="S1832" s="17">
        <f>(((J1832/60)/60)/24)+DATE(1970,1,1)+(-5/24)</f>
        <v>41664.475775462961</v>
      </c>
      <c r="T1832" s="17">
        <f>(((I1832/60)/60)/24)+DATE(1970,1,1)+(-5/24)</f>
        <v>41694.475775462961</v>
      </c>
    </row>
    <row r="1833" spans="1:20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>E1833/D1833</f>
        <v>1.03</v>
      </c>
      <c r="P1833">
        <f>E1833/L1833</f>
        <v>73.571428571428569</v>
      </c>
      <c r="Q1833" s="13" t="s">
        <v>8319</v>
      </c>
      <c r="R1833" t="s">
        <v>8331</v>
      </c>
      <c r="S1833" s="17">
        <f>(((J1833/60)/60)/24)+DATE(1970,1,1)+(-5/24)</f>
        <v>41026.787766203699</v>
      </c>
      <c r="T1833" s="17">
        <f>(((I1833/60)/60)/24)+DATE(1970,1,1)+(-5/24)</f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>E1834/D1834</f>
        <v>1.4285714285714286</v>
      </c>
      <c r="P1834">
        <f>E1834/L1834</f>
        <v>25</v>
      </c>
      <c r="Q1834" s="13" t="s">
        <v>8327</v>
      </c>
      <c r="R1834" t="s">
        <v>8328</v>
      </c>
      <c r="S1834" s="17">
        <f>(((J1834/60)/60)/24)+DATE(1970,1,1)+(-5/24)</f>
        <v>40576.331331018519</v>
      </c>
      <c r="T1834" s="17">
        <f>(((I1834/60)/60)/24)+DATE(1970,1,1)+(-5/24)</f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>E1835/D1835</f>
        <v>2.625</v>
      </c>
      <c r="P1835">
        <f>E1835/L1835</f>
        <v>42</v>
      </c>
      <c r="Q1835" s="13" t="s">
        <v>8313</v>
      </c>
      <c r="R1835" t="s">
        <v>8314</v>
      </c>
      <c r="S1835" s="17">
        <f>(((J1835/60)/60)/24)+DATE(1970,1,1)+(-5/24)</f>
        <v>41302.835682870369</v>
      </c>
      <c r="T1835" s="17">
        <f>(((I1835/60)/60)/24)+DATE(1970,1,1)+(-5/24)</f>
        <v>41335.124305555553</v>
      </c>
    </row>
    <row r="1836" spans="1:20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>E1836/D1836</f>
        <v>1.1805000000000001</v>
      </c>
      <c r="P1836">
        <f>E1836/L1836</f>
        <v>131.16666666666666</v>
      </c>
      <c r="Q1836" s="13" t="s">
        <v>8316</v>
      </c>
      <c r="R1836" t="s">
        <v>8317</v>
      </c>
      <c r="S1836" s="17">
        <f>(((J1836/60)/60)/24)+DATE(1970,1,1)+(-5/24)</f>
        <v>41988.755729166667</v>
      </c>
      <c r="T1836" s="17">
        <f>(((I1836/60)/60)/24)+DATE(1970,1,1)+(-5/24)</f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>E1837/D1837</f>
        <v>1.04</v>
      </c>
      <c r="P1837">
        <f>E1837/L1837</f>
        <v>47.272727272727273</v>
      </c>
      <c r="Q1837" s="13" t="s">
        <v>8316</v>
      </c>
      <c r="R1837" t="s">
        <v>8317</v>
      </c>
      <c r="S1837" s="17">
        <f>(((J1837/60)/60)/24)+DATE(1970,1,1)+(-5/24)</f>
        <v>42430.49387731481</v>
      </c>
      <c r="T1837" s="17">
        <f>(((I1837/60)/60)/24)+DATE(1970,1,1)+(-5/24)</f>
        <v>42460.452210648145</v>
      </c>
    </row>
    <row r="1838" spans="1:20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>E1838/D1838</f>
        <v>2.0034000000000001</v>
      </c>
      <c r="P1838">
        <f>E1838/L1838</f>
        <v>182.12727272727273</v>
      </c>
      <c r="Q1838" s="13" t="s">
        <v>8313</v>
      </c>
      <c r="R1838" t="s">
        <v>8314</v>
      </c>
      <c r="S1838" s="17">
        <f>(((J1838/60)/60)/24)+DATE(1970,1,1)+(-5/24)</f>
        <v>41305.601030092592</v>
      </c>
      <c r="T1838" s="17">
        <f>(((I1838/60)/60)/24)+DATE(1970,1,1)+(-5/24)</f>
        <v>41322.601030092592</v>
      </c>
    </row>
    <row r="1839" spans="1:20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>E1839/D1839</f>
        <v>3.0683333333333334</v>
      </c>
      <c r="P1839">
        <f>E1839/L1839</f>
        <v>61.366666666666667</v>
      </c>
      <c r="Q1839" s="13" t="s">
        <v>8316</v>
      </c>
      <c r="R1839" t="s">
        <v>8317</v>
      </c>
      <c r="S1839" s="17">
        <f>(((J1839/60)/60)/24)+DATE(1970,1,1)+(-5/24)</f>
        <v>40925.839525462965</v>
      </c>
      <c r="T1839" s="17">
        <f>(((I1839/60)/60)/24)+DATE(1970,1,1)+(-5/24)</f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>E1840/D1840</f>
        <v>1.00149</v>
      </c>
      <c r="P1840">
        <f>E1840/L1840</f>
        <v>35.767499999999998</v>
      </c>
      <c r="Q1840" s="13" t="s">
        <v>8319</v>
      </c>
      <c r="R1840" t="s">
        <v>8331</v>
      </c>
      <c r="S1840" s="17">
        <f>(((J1840/60)/60)/24)+DATE(1970,1,1)+(-5/24)</f>
        <v>40788.578206018516</v>
      </c>
      <c r="T1840" s="17">
        <f>(((I1840/60)/60)/24)+DATE(1970,1,1)+(-5/24)</f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>E1841/D1841</f>
        <v>2.0529999999999999</v>
      </c>
      <c r="P1841">
        <f>E1841/L1841</f>
        <v>45.62222222222222</v>
      </c>
      <c r="Q1841" s="13" t="s">
        <v>8313</v>
      </c>
      <c r="R1841" t="s">
        <v>8314</v>
      </c>
      <c r="S1841" s="17">
        <f>(((J1841/60)/60)/24)+DATE(1970,1,1)+(-5/24)</f>
        <v>42614.513680555552</v>
      </c>
      <c r="T1841" s="17">
        <f>(((I1841/60)/60)/24)+DATE(1970,1,1)+(-5/24)</f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>E1842/D1842</f>
        <v>1.0888888888888888</v>
      </c>
      <c r="P1842">
        <f>E1842/L1842</f>
        <v>75.384615384615387</v>
      </c>
      <c r="Q1842" s="13" t="s">
        <v>8313</v>
      </c>
      <c r="R1842" t="s">
        <v>8326</v>
      </c>
      <c r="S1842" s="17">
        <f>(((J1842/60)/60)/24)+DATE(1970,1,1)+(-5/24)</f>
        <v>41381.88784722222</v>
      </c>
      <c r="T1842" s="17">
        <f>(((I1842/60)/60)/24)+DATE(1970,1,1)+(-5/24)</f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>E1843/D1843</f>
        <v>1.0175000000000001</v>
      </c>
      <c r="P1843">
        <f>E1843/L1843</f>
        <v>50.875</v>
      </c>
      <c r="Q1843" s="13" t="s">
        <v>8316</v>
      </c>
      <c r="R1843" t="s">
        <v>8317</v>
      </c>
      <c r="S1843" s="17">
        <f>(((J1843/60)/60)/24)+DATE(1970,1,1)+(-5/24)</f>
        <v>41745.637094907404</v>
      </c>
      <c r="T1843" s="17">
        <f>(((I1843/60)/60)/24)+DATE(1970,1,1)+(-5/24)</f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>E1844/D1844</f>
        <v>1.2524999999999999</v>
      </c>
      <c r="P1844">
        <f>E1844/L1844</f>
        <v>119.28571428571429</v>
      </c>
      <c r="Q1844" s="13" t="s">
        <v>8316</v>
      </c>
      <c r="R1844" t="s">
        <v>8317</v>
      </c>
      <c r="S1844" s="17">
        <f>(((J1844/60)/60)/24)+DATE(1970,1,1)+(-5/24)</f>
        <v>42031.423391203702</v>
      </c>
      <c r="T1844" s="17">
        <f>(((I1844/60)/60)/24)+DATE(1970,1,1)+(-5/24)</f>
        <v>42065.040972222218</v>
      </c>
    </row>
    <row r="1845" spans="1:20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>E1845/D1845</f>
        <v>1.2400610000000001</v>
      </c>
      <c r="P1845">
        <f>E1845/L1845</f>
        <v>92.541865671641801</v>
      </c>
      <c r="Q1845" s="13" t="s">
        <v>8316</v>
      </c>
      <c r="R1845" t="s">
        <v>8317</v>
      </c>
      <c r="S1845" s="17">
        <f>(((J1845/60)/60)/24)+DATE(1970,1,1)+(-5/24)</f>
        <v>40564.786504629628</v>
      </c>
      <c r="T1845" s="17">
        <f>(((I1845/60)/60)/24)+DATE(1970,1,1)+(-5/24)</f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>E1846/D1846</f>
        <v>1.014</v>
      </c>
      <c r="P1846">
        <f>E1846/L1846</f>
        <v>76.05</v>
      </c>
      <c r="Q1846" s="13" t="s">
        <v>8309</v>
      </c>
      <c r="R1846" t="s">
        <v>8318</v>
      </c>
      <c r="S1846" s="17">
        <f>(((J1846/60)/60)/24)+DATE(1970,1,1)+(-5/24)</f>
        <v>40666.765208333331</v>
      </c>
      <c r="T1846" s="17">
        <f>(((I1846/60)/60)/24)+DATE(1970,1,1)+(-5/24)</f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>E1847/D1847</f>
        <v>1</v>
      </c>
      <c r="P1847">
        <f>E1847/L1847</f>
        <v>52.631578947368418</v>
      </c>
      <c r="Q1847" s="13" t="s">
        <v>8313</v>
      </c>
      <c r="R1847" t="s">
        <v>8314</v>
      </c>
      <c r="S1847" s="17">
        <f>(((J1847/60)/60)/24)+DATE(1970,1,1)+(-5/24)</f>
        <v>42523.124976851854</v>
      </c>
      <c r="T1847" s="17">
        <f>(((I1847/60)/60)/24)+DATE(1970,1,1)+(-5/24)</f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>E1848/D1848</f>
        <v>1.3792666666666666</v>
      </c>
      <c r="P1848">
        <f>E1848/L1848</f>
        <v>98.990430622009569</v>
      </c>
      <c r="Q1848" s="13" t="s">
        <v>8324</v>
      </c>
      <c r="R1848" t="s">
        <v>8325</v>
      </c>
      <c r="S1848" s="17">
        <f>(((J1848/60)/60)/24)+DATE(1970,1,1)+(-5/24)</f>
        <v>41228.441863425927</v>
      </c>
      <c r="T1848" s="17">
        <f>(((I1848/60)/60)/24)+DATE(1970,1,1)+(-5/24)</f>
        <v>41258.441863425927</v>
      </c>
    </row>
    <row r="1849" spans="1:20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>E1849/D1849</f>
        <v>1.2088000000000001</v>
      </c>
      <c r="P1849">
        <f>E1849/L1849</f>
        <v>79.526315789473685</v>
      </c>
      <c r="Q1849" s="13" t="s">
        <v>8316</v>
      </c>
      <c r="R1849" t="s">
        <v>8317</v>
      </c>
      <c r="S1849" s="17">
        <f>(((J1849/60)/60)/24)+DATE(1970,1,1)+(-5/24)</f>
        <v>42094.028148148143</v>
      </c>
      <c r="T1849" s="17">
        <f>(((I1849/60)/60)/24)+DATE(1970,1,1)+(-5/24)</f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>E1850/D1850</f>
        <v>1.0736666666666668</v>
      </c>
      <c r="P1850">
        <f>E1850/L1850</f>
        <v>134.20833333333334</v>
      </c>
      <c r="Q1850" s="13" t="s">
        <v>8319</v>
      </c>
      <c r="R1850" t="s">
        <v>8331</v>
      </c>
      <c r="S1850" s="17">
        <f>(((J1850/60)/60)/24)+DATE(1970,1,1)+(-5/24)</f>
        <v>40691.579722222217</v>
      </c>
      <c r="T1850" s="17">
        <f>(((I1850/60)/60)/24)+DATE(1970,1,1)+(-5/24)</f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>E1851/D1851</f>
        <v>1.0033333333333334</v>
      </c>
      <c r="P1851">
        <f>E1851/L1851</f>
        <v>37.625</v>
      </c>
      <c r="Q1851" s="13" t="s">
        <v>8316</v>
      </c>
      <c r="R1851" t="s">
        <v>8317</v>
      </c>
      <c r="S1851" s="17">
        <f>(((J1851/60)/60)/24)+DATE(1970,1,1)+(-5/24)</f>
        <v>41169.637256944443</v>
      </c>
      <c r="T1851" s="17">
        <f>(((I1851/60)/60)/24)+DATE(1970,1,1)+(-5/24)</f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>E1852/D1852</f>
        <v>1.0152222222222222</v>
      </c>
      <c r="P1852">
        <f>E1852/L1852</f>
        <v>51.044692737430168</v>
      </c>
      <c r="Q1852" s="13" t="s">
        <v>8316</v>
      </c>
      <c r="R1852" t="s">
        <v>8317</v>
      </c>
      <c r="S1852" s="17">
        <f>(((J1852/60)/60)/24)+DATE(1970,1,1)+(-5/24)</f>
        <v>41800.751157407409</v>
      </c>
      <c r="T1852" s="17">
        <f>(((I1852/60)/60)/24)+DATE(1970,1,1)+(-5/24)</f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>E1853/D1853</f>
        <v>1.0007692307692309</v>
      </c>
      <c r="P1853">
        <f>E1853/L1853</f>
        <v>50.03846153846154</v>
      </c>
      <c r="Q1853" s="13" t="s">
        <v>8313</v>
      </c>
      <c r="R1853" t="s">
        <v>8338</v>
      </c>
      <c r="S1853" s="17">
        <f>(((J1853/60)/60)/24)+DATE(1970,1,1)+(-5/24)</f>
        <v>41827.69835648148</v>
      </c>
      <c r="T1853" s="17">
        <f>(((I1853/60)/60)/24)+DATE(1970,1,1)+(-5/24)</f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>E1854/D1854</f>
        <v>1.1696666666666666</v>
      </c>
      <c r="P1854">
        <f>E1854/L1854</f>
        <v>133.93129770992365</v>
      </c>
      <c r="Q1854" s="13" t="s">
        <v>8316</v>
      </c>
      <c r="R1854" t="s">
        <v>8317</v>
      </c>
      <c r="S1854" s="17">
        <f>(((J1854/60)/60)/24)+DATE(1970,1,1)+(-5/24)</f>
        <v>42081.563101851854</v>
      </c>
      <c r="T1854" s="17">
        <f>(((I1854/60)/60)/24)+DATE(1970,1,1)+(-5/24)</f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>E1855/D1855</f>
        <v>1.01875</v>
      </c>
      <c r="P1855">
        <f>E1855/L1855</f>
        <v>58.214285714285715</v>
      </c>
      <c r="Q1855" s="13" t="s">
        <v>8322</v>
      </c>
      <c r="R1855" t="s">
        <v>8332</v>
      </c>
      <c r="S1855" s="17">
        <f>(((J1855/60)/60)/24)+DATE(1970,1,1)+(-5/24)</f>
        <v>41176.852048611108</v>
      </c>
      <c r="T1855" s="17">
        <f>(((I1855/60)/60)/24)+DATE(1970,1,1)+(-5/24)</f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>E1856/D1856</f>
        <v>1.0212366666666666</v>
      </c>
      <c r="P1856">
        <f>E1856/L1856</f>
        <v>88.037643678160919</v>
      </c>
      <c r="Q1856" s="13" t="s">
        <v>8313</v>
      </c>
      <c r="R1856" t="s">
        <v>8321</v>
      </c>
      <c r="S1856" s="17">
        <f>(((J1856/60)/60)/24)+DATE(1970,1,1)+(-5/24)</f>
        <v>41387.812928240739</v>
      </c>
      <c r="T1856" s="17">
        <f>(((I1856/60)/60)/24)+DATE(1970,1,1)+(-5/24)</f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>E1857/D1857</f>
        <v>1.5405897142857143</v>
      </c>
      <c r="P1857">
        <f>E1857/L1857</f>
        <v>70.576753926701571</v>
      </c>
      <c r="Q1857" s="13" t="s">
        <v>8313</v>
      </c>
      <c r="R1857" t="s">
        <v>8314</v>
      </c>
      <c r="S1857" s="17">
        <f>(((J1857/60)/60)/24)+DATE(1970,1,1)+(-5/24)</f>
        <v>41600.330324074072</v>
      </c>
      <c r="T1857" s="17">
        <f>(((I1857/60)/60)/24)+DATE(1970,1,1)+(-5/24)</f>
        <v>41645.330324074072</v>
      </c>
    </row>
    <row r="1858" spans="1:20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>E1858/D1858</f>
        <v>1.0125</v>
      </c>
      <c r="P1858">
        <f>E1858/L1858</f>
        <v>53.289473684210527</v>
      </c>
      <c r="Q1858" s="13" t="s">
        <v>8316</v>
      </c>
      <c r="R1858" t="s">
        <v>8317</v>
      </c>
      <c r="S1858" s="17">
        <f>(((J1858/60)/60)/24)+DATE(1970,1,1)+(-5/24)</f>
        <v>41817.64666666666</v>
      </c>
      <c r="T1858" s="17">
        <f>(((I1858/60)/60)/24)+DATE(1970,1,1)+(-5/24)</f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>E1859/D1859</f>
        <v>1</v>
      </c>
      <c r="P1859">
        <f>E1859/L1859</f>
        <v>136.36363636363637</v>
      </c>
      <c r="Q1859" s="13" t="s">
        <v>8316</v>
      </c>
      <c r="R1859" t="s">
        <v>8317</v>
      </c>
      <c r="S1859" s="17">
        <f>(((J1859/60)/60)/24)+DATE(1970,1,1)+(-5/24)</f>
        <v>41864.560335648144</v>
      </c>
      <c r="T1859" s="17">
        <f>(((I1859/60)/60)/24)+DATE(1970,1,1)+(-5/24)</f>
        <v>41894.560335648144</v>
      </c>
    </row>
    <row r="1860" spans="1:20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>E1860/D1860</f>
        <v>1.0874800874800874</v>
      </c>
      <c r="P1860">
        <f>E1860/L1860</f>
        <v>40.547315436241611</v>
      </c>
      <c r="Q1860" s="13" t="s">
        <v>8316</v>
      </c>
      <c r="R1860" t="s">
        <v>8317</v>
      </c>
      <c r="S1860" s="17">
        <f>(((J1860/60)/60)/24)+DATE(1970,1,1)+(-5/24)</f>
        <v>40832.9921412037</v>
      </c>
      <c r="T1860" s="17">
        <f>(((I1860/60)/60)/24)+DATE(1970,1,1)+(-5/24)</f>
        <v>40893.033807870372</v>
      </c>
    </row>
    <row r="1861" spans="1:20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>E1861/D1861</f>
        <v>1.3183333333333334</v>
      </c>
      <c r="P1861">
        <f>E1861/L1861</f>
        <v>70.625</v>
      </c>
      <c r="Q1861" s="13" t="s">
        <v>8319</v>
      </c>
      <c r="R1861" t="s">
        <v>8331</v>
      </c>
      <c r="S1861" s="17">
        <f>(((J1861/60)/60)/24)+DATE(1970,1,1)+(-5/24)</f>
        <v>40778.561678240738</v>
      </c>
      <c r="T1861" s="17">
        <f>(((I1861/60)/60)/24)+DATE(1970,1,1)+(-5/24)</f>
        <v>40808.561678240738</v>
      </c>
    </row>
    <row r="1862" spans="1:20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>E1862/D1862</f>
        <v>1.3346666666666667</v>
      </c>
      <c r="P1862">
        <f>E1862/L1862</f>
        <v>52.684210526315788</v>
      </c>
      <c r="Q1862" s="13" t="s">
        <v>8316</v>
      </c>
      <c r="R1862" t="s">
        <v>8317</v>
      </c>
      <c r="S1862" s="17">
        <f>(((J1862/60)/60)/24)+DATE(1970,1,1)+(-5/24)</f>
        <v>41655.500972222217</v>
      </c>
      <c r="T1862" s="17">
        <f>(((I1862/60)/60)/24)+DATE(1970,1,1)+(-5/24)</f>
        <v>41676.500972222217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>E1863/D1863</f>
        <v>0</v>
      </c>
      <c r="P1863" t="e">
        <f>E1863/L1863</f>
        <v>#DIV/0!</v>
      </c>
      <c r="Q1863" s="13" t="s">
        <v>8319</v>
      </c>
      <c r="R1863" t="s">
        <v>8331</v>
      </c>
      <c r="S1863" s="17">
        <f>(((J1863/60)/60)/24)+DATE(1970,1,1)+(-5/24)</f>
        <v>42000.091909722221</v>
      </c>
      <c r="T1863" s="17">
        <f>(((I1863/60)/60)/24)+DATE(1970,1,1)+(-5/24)</f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>E1864/D1864</f>
        <v>8.0833333333333326E-2</v>
      </c>
      <c r="P1864">
        <f>E1864/L1864</f>
        <v>90.9375</v>
      </c>
      <c r="Q1864" s="13" t="s">
        <v>8316</v>
      </c>
      <c r="R1864" t="s">
        <v>8337</v>
      </c>
      <c r="S1864" s="17">
        <f>(((J1864/60)/60)/24)+DATE(1970,1,1)+(-5/24)</f>
        <v>42755.284421296288</v>
      </c>
      <c r="T1864" s="17">
        <f>(((I1864/60)/60)/24)+DATE(1970,1,1)+(-5/24)</f>
        <v>42802.104166666664</v>
      </c>
    </row>
    <row r="1865" spans="1:20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>E1865/D1865</f>
        <v>4.0000000000000001E-3</v>
      </c>
      <c r="P1865">
        <f>E1865/L1865</f>
        <v>5</v>
      </c>
      <c r="Q1865" s="13" t="s">
        <v>8316</v>
      </c>
      <c r="R1865" t="s">
        <v>8317</v>
      </c>
      <c r="S1865" s="17">
        <f>(((J1865/60)/60)/24)+DATE(1970,1,1)+(-5/24)</f>
        <v>41772.588946759257</v>
      </c>
      <c r="T1865" s="17">
        <f>(((I1865/60)/60)/24)+DATE(1970,1,1)+(-5/24)</f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>E1866/D1866</f>
        <v>0.42892307692307691</v>
      </c>
      <c r="P1866">
        <f>E1866/L1866</f>
        <v>58.083333333333336</v>
      </c>
      <c r="Q1866" s="13" t="s">
        <v>8319</v>
      </c>
      <c r="R1866" t="s">
        <v>8333</v>
      </c>
      <c r="S1866" s="17">
        <f>(((J1866/60)/60)/24)+DATE(1970,1,1)+(-5/24)</f>
        <v>41733.508101851847</v>
      </c>
      <c r="T1866" s="17">
        <f>(((I1866/60)/60)/24)+DATE(1970,1,1)+(-5/24)</f>
        <v>41763.508101851847</v>
      </c>
    </row>
    <row r="1867" spans="1:20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>E1867/D1867</f>
        <v>3.6363636363636364E-5</v>
      </c>
      <c r="P1867">
        <f>E1867/L1867</f>
        <v>2</v>
      </c>
      <c r="Q1867" s="13" t="s">
        <v>8313</v>
      </c>
      <c r="R1867" t="s">
        <v>8314</v>
      </c>
      <c r="S1867" s="17">
        <f>(((J1867/60)/60)/24)+DATE(1970,1,1)+(-5/24)</f>
        <v>42645.159108796295</v>
      </c>
      <c r="T1867" s="17">
        <f>(((I1867/60)/60)/24)+DATE(1970,1,1)+(-5/24)</f>
        <v>42680.200775462967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>E1868/D1868</f>
        <v>5.0000000000000001E-3</v>
      </c>
      <c r="P1868">
        <f>E1868/L1868</f>
        <v>62.5</v>
      </c>
      <c r="Q1868" s="13" t="s">
        <v>8316</v>
      </c>
      <c r="R1868" t="s">
        <v>8317</v>
      </c>
      <c r="S1868" s="17">
        <f>(((J1868/60)/60)/24)+DATE(1970,1,1)+(-5/24)</f>
        <v>42742.038159722222</v>
      </c>
      <c r="T1868" s="17">
        <f>(((I1868/60)/60)/24)+DATE(1970,1,1)+(-5/24)</f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>E1869/D1869</f>
        <v>5.0000000000000001E-4</v>
      </c>
      <c r="P1869">
        <f>E1869/L1869</f>
        <v>10</v>
      </c>
      <c r="Q1869" s="13" t="s">
        <v>8319</v>
      </c>
      <c r="R1869" t="s">
        <v>8331</v>
      </c>
      <c r="S1869" s="17">
        <f>(((J1869/60)/60)/24)+DATE(1970,1,1)+(-5/24)</f>
        <v>42649.716574074067</v>
      </c>
      <c r="T1869" s="17">
        <f>(((I1869/60)/60)/24)+DATE(1970,1,1)+(-5/24)</f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>E1870/D1870</f>
        <v>4.8680000000000001E-2</v>
      </c>
      <c r="P1870">
        <f>E1870/L1870</f>
        <v>71.588235294117652</v>
      </c>
      <c r="Q1870" s="13" t="s">
        <v>8313</v>
      </c>
      <c r="R1870" t="s">
        <v>8314</v>
      </c>
      <c r="S1870" s="17">
        <f>(((J1870/60)/60)/24)+DATE(1970,1,1)+(-5/24)</f>
        <v>42328.570891203701</v>
      </c>
      <c r="T1870" s="17">
        <f>(((I1870/60)/60)/24)+DATE(1970,1,1)+(-5/24)</f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>E1871/D1871</f>
        <v>0</v>
      </c>
      <c r="P1871" t="e">
        <f>E1871/L1871</f>
        <v>#DIV/0!</v>
      </c>
      <c r="Q1871" s="13" t="s">
        <v>8319</v>
      </c>
      <c r="R1871" t="s">
        <v>8331</v>
      </c>
      <c r="S1871" s="17">
        <f>(((J1871/60)/60)/24)+DATE(1970,1,1)+(-5/24)</f>
        <v>42708.794548611106</v>
      </c>
      <c r="T1871" s="17">
        <f>(((I1871/60)/60)/24)+DATE(1970,1,1)+(-5/24)</f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>E1872/D1872</f>
        <v>0.10314285714285715</v>
      </c>
      <c r="P1872">
        <f>E1872/L1872</f>
        <v>32.81818181818182</v>
      </c>
      <c r="Q1872" s="13" t="s">
        <v>8316</v>
      </c>
      <c r="R1872" t="s">
        <v>8317</v>
      </c>
      <c r="S1872" s="17">
        <f>(((J1872/60)/60)/24)+DATE(1970,1,1)+(-5/24)</f>
        <v>42371.14739583333</v>
      </c>
      <c r="T1872" s="17">
        <f>(((I1872/60)/60)/24)+DATE(1970,1,1)+(-5/24)</f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>E1873/D1873</f>
        <v>0.7178461538461538</v>
      </c>
      <c r="P1873">
        <f>E1873/L1873</f>
        <v>49.11578947368421</v>
      </c>
      <c r="Q1873" s="13" t="s">
        <v>8316</v>
      </c>
      <c r="R1873" t="s">
        <v>8317</v>
      </c>
      <c r="S1873" s="17">
        <f>(((J1873/60)/60)/24)+DATE(1970,1,1)+(-5/24)</f>
        <v>41923.575243055551</v>
      </c>
      <c r="T1873" s="17">
        <f>(((I1873/60)/60)/24)+DATE(1970,1,1)+(-5/24)</f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>E1874/D1874</f>
        <v>1.06E-2</v>
      </c>
      <c r="P1874">
        <f>E1874/L1874</f>
        <v>16.307692307692307</v>
      </c>
      <c r="Q1874" s="13" t="s">
        <v>8313</v>
      </c>
      <c r="R1874" t="s">
        <v>8334</v>
      </c>
      <c r="S1874" s="17">
        <f>(((J1874/60)/60)/24)+DATE(1970,1,1)+(-5/24)</f>
        <v>42154.921319444438</v>
      </c>
      <c r="T1874" s="17">
        <f>(((I1874/60)/60)/24)+DATE(1970,1,1)+(-5/24)</f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>E1875/D1875</f>
        <v>4.4999999999999997E-3</v>
      </c>
      <c r="P1875">
        <f>E1875/L1875</f>
        <v>18</v>
      </c>
      <c r="Q1875" s="13" t="s">
        <v>8324</v>
      </c>
      <c r="R1875" t="s">
        <v>8325</v>
      </c>
      <c r="S1875" s="17">
        <f>(((J1875/60)/60)/24)+DATE(1970,1,1)+(-5/24)</f>
        <v>42164.407523148147</v>
      </c>
      <c r="T1875" s="17">
        <f>(((I1875/60)/60)/24)+DATE(1970,1,1)+(-5/24)</f>
        <v>42193.489583333336</v>
      </c>
    </row>
    <row r="1876" spans="1:20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>E1876/D1876</f>
        <v>1.6249999999999999E-4</v>
      </c>
      <c r="P1876">
        <f>E1876/L1876</f>
        <v>13</v>
      </c>
      <c r="Q1876" s="13" t="s">
        <v>8319</v>
      </c>
      <c r="R1876" t="s">
        <v>8331</v>
      </c>
      <c r="S1876" s="17">
        <f>(((J1876/60)/60)/24)+DATE(1970,1,1)+(-5/24)</f>
        <v>42529.760798611103</v>
      </c>
      <c r="T1876" s="17">
        <f>(((I1876/60)/60)/24)+DATE(1970,1,1)+(-5/24)</f>
        <v>42549.760798611103</v>
      </c>
    </row>
    <row r="1877" spans="1:20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>E1877/D1877</f>
        <v>5.1000000000000004E-3</v>
      </c>
      <c r="P1877">
        <f>E1877/L1877</f>
        <v>17</v>
      </c>
      <c r="Q1877" s="13" t="s">
        <v>8313</v>
      </c>
      <c r="R1877" t="s">
        <v>8330</v>
      </c>
      <c r="S1877" s="17">
        <f>(((J1877/60)/60)/24)+DATE(1970,1,1)+(-5/24)</f>
        <v>42528.691064814811</v>
      </c>
      <c r="T1877" s="17">
        <f>(((I1877/60)/60)/24)+DATE(1970,1,1)+(-5/24)</f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>E1878/D1878</f>
        <v>0</v>
      </c>
      <c r="P1878" t="e">
        <f>E1878/L1878</f>
        <v>#DIV/0!</v>
      </c>
      <c r="Q1878" s="13" t="s">
        <v>8319</v>
      </c>
      <c r="R1878" t="s">
        <v>8333</v>
      </c>
      <c r="S1878" s="17">
        <f>(((J1878/60)/60)/24)+DATE(1970,1,1)+(-5/24)</f>
        <v>41776.076446759253</v>
      </c>
      <c r="T1878" s="17">
        <f>(((I1878/60)/60)/24)+DATE(1970,1,1)+(-5/24)</f>
        <v>41806.076446759253</v>
      </c>
    </row>
    <row r="1879" spans="1:20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>E1879/D1879</f>
        <v>0</v>
      </c>
      <c r="P1879" t="e">
        <f>E1879/L1879</f>
        <v>#DIV/0!</v>
      </c>
      <c r="Q1879" s="13" t="s">
        <v>8313</v>
      </c>
      <c r="R1879" t="s">
        <v>8330</v>
      </c>
      <c r="S1879" s="17">
        <f>(((J1879/60)/60)/24)+DATE(1970,1,1)+(-5/24)</f>
        <v>42034.820891203701</v>
      </c>
      <c r="T1879" s="17">
        <f>(((I1879/60)/60)/24)+DATE(1970,1,1)+(-5/24)</f>
        <v>42063.820891203701</v>
      </c>
    </row>
    <row r="1880" spans="1:20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>E1880/D1880</f>
        <v>0</v>
      </c>
      <c r="P1880" t="e">
        <f>E1880/L1880</f>
        <v>#DIV/0!</v>
      </c>
      <c r="Q1880" s="13" t="s">
        <v>8322</v>
      </c>
      <c r="R1880" t="s">
        <v>8332</v>
      </c>
      <c r="S1880" s="17">
        <f>(((J1880/60)/60)/24)+DATE(1970,1,1)+(-5/24)</f>
        <v>41772.800405092588</v>
      </c>
      <c r="T1880" s="17">
        <f>(((I1880/60)/60)/24)+DATE(1970,1,1)+(-5/24)</f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>E1881/D1881</f>
        <v>1.1999999999999999E-3</v>
      </c>
      <c r="P1881">
        <f>E1881/L1881</f>
        <v>3</v>
      </c>
      <c r="Q1881" s="13" t="s">
        <v>8316</v>
      </c>
      <c r="R1881" t="s">
        <v>8317</v>
      </c>
      <c r="S1881" s="17">
        <f>(((J1881/60)/60)/24)+DATE(1970,1,1)+(-5/24)</f>
        <v>42413.441307870373</v>
      </c>
      <c r="T1881" s="17">
        <f>(((I1881/60)/60)/24)+DATE(1970,1,1)+(-5/24)</f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>E1882/D1882</f>
        <v>0.20080000000000001</v>
      </c>
      <c r="P1882">
        <f>E1882/L1882</f>
        <v>41.833333333333336</v>
      </c>
      <c r="Q1882" s="13" t="s">
        <v>8313</v>
      </c>
      <c r="R1882" t="s">
        <v>8314</v>
      </c>
      <c r="S1882" s="17">
        <f>(((J1882/60)/60)/24)+DATE(1970,1,1)+(-5/24)</f>
        <v>42430.358564814807</v>
      </c>
      <c r="T1882" s="17">
        <f>(((I1882/60)/60)/24)+DATE(1970,1,1)+(-5/24)</f>
        <v>42459.31689814815</v>
      </c>
    </row>
    <row r="1883" spans="1:20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>E1883/D1883</f>
        <v>1.726845</v>
      </c>
      <c r="P1883">
        <f>E1883/L1883</f>
        <v>49.338428571428572</v>
      </c>
      <c r="Q1883" s="13" t="s">
        <v>8313</v>
      </c>
      <c r="R1883" t="s">
        <v>8314</v>
      </c>
      <c r="S1883" s="17">
        <f>(((J1883/60)/60)/24)+DATE(1970,1,1)+(-5/24)</f>
        <v>42042.944317129623</v>
      </c>
      <c r="T1883" s="17">
        <f>(((I1883/60)/60)/24)+DATE(1970,1,1)+(-5/24)</f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>E1884/D1884</f>
        <v>1.008955223880597</v>
      </c>
      <c r="P1884">
        <f>E1884/L1884</f>
        <v>41.728395061728392</v>
      </c>
      <c r="Q1884" s="13" t="s">
        <v>8313</v>
      </c>
      <c r="R1884" t="s">
        <v>8314</v>
      </c>
      <c r="S1884" s="17">
        <f>(((J1884/60)/60)/24)+DATE(1970,1,1)+(-5/24)</f>
        <v>41067.740879629629</v>
      </c>
      <c r="T1884" s="17">
        <f>(((I1884/60)/60)/24)+DATE(1970,1,1)+(-5/24)</f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>E1885/D1885</f>
        <v>1.0480480480480481</v>
      </c>
      <c r="P1885">
        <f>E1885/L1885</f>
        <v>32.71875</v>
      </c>
      <c r="Q1885" s="13" t="s">
        <v>8313</v>
      </c>
      <c r="R1885" t="s">
        <v>8314</v>
      </c>
      <c r="S1885" s="17">
        <f>(((J1885/60)/60)/24)+DATE(1970,1,1)+(-5/24)</f>
        <v>40977.739675925921</v>
      </c>
      <c r="T1885" s="17">
        <f>(((I1885/60)/60)/24)+DATE(1970,1,1)+(-5/24)</f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>E1886/D1886</f>
        <v>1.351</v>
      </c>
      <c r="P1886">
        <f>E1886/L1886</f>
        <v>51.96153846153846</v>
      </c>
      <c r="Q1886" s="13" t="s">
        <v>8316</v>
      </c>
      <c r="R1886" t="s">
        <v>8317</v>
      </c>
      <c r="S1886" s="17">
        <f>(((J1886/60)/60)/24)+DATE(1970,1,1)+(-5/24)</f>
        <v>41204.989988425921</v>
      </c>
      <c r="T1886" s="17">
        <f>(((I1886/60)/60)/24)+DATE(1970,1,1)+(-5/24)</f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>E1887/D1887</f>
        <v>1.1632786885245903</v>
      </c>
      <c r="P1887">
        <f>E1887/L1887</f>
        <v>50.685714285714283</v>
      </c>
      <c r="Q1887" s="13" t="s">
        <v>8316</v>
      </c>
      <c r="R1887" t="s">
        <v>8317</v>
      </c>
      <c r="S1887" s="17">
        <f>(((J1887/60)/60)/24)+DATE(1970,1,1)+(-5/24)</f>
        <v>41098.885532407403</v>
      </c>
      <c r="T1887" s="17">
        <f>(((I1887/60)/60)/24)+DATE(1970,1,1)+(-5/24)</f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>E1888/D1888</f>
        <v>1.0208333333333333</v>
      </c>
      <c r="P1888">
        <f>E1888/L1888</f>
        <v>42.241379310344826</v>
      </c>
      <c r="Q1888" s="13" t="s">
        <v>8316</v>
      </c>
      <c r="R1888" t="s">
        <v>8317</v>
      </c>
      <c r="S1888" s="17">
        <f>(((J1888/60)/60)/24)+DATE(1970,1,1)+(-5/24)</f>
        <v>41925.69835648148</v>
      </c>
      <c r="T1888" s="17">
        <f>(((I1888/60)/60)/24)+DATE(1970,1,1)+(-5/24)</f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>E1889/D1889</f>
        <v>1.1116666666666666</v>
      </c>
      <c r="P1889">
        <f>E1889/L1889</f>
        <v>416.875</v>
      </c>
      <c r="Q1889" s="13" t="s">
        <v>8319</v>
      </c>
      <c r="R1889" t="s">
        <v>8331</v>
      </c>
      <c r="S1889" s="17">
        <f>(((J1889/60)/60)/24)+DATE(1970,1,1)+(-5/24)</f>
        <v>42323.591805555552</v>
      </c>
      <c r="T1889" s="17">
        <f>(((I1889/60)/60)/24)+DATE(1970,1,1)+(-5/24)</f>
        <v>42341.687499999993</v>
      </c>
    </row>
    <row r="1890" spans="1:20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>E1890/D1890</f>
        <v>1.6608000000000001</v>
      </c>
      <c r="P1890">
        <f>E1890/L1890</f>
        <v>46.651685393258425</v>
      </c>
      <c r="Q1890" s="13" t="s">
        <v>8322</v>
      </c>
      <c r="R1890" t="s">
        <v>8323</v>
      </c>
      <c r="S1890" s="17">
        <f>(((J1890/60)/60)/24)+DATE(1970,1,1)+(-5/24)</f>
        <v>40299.03162037037</v>
      </c>
      <c r="T1890" s="17">
        <f>(((I1890/60)/60)/24)+DATE(1970,1,1)+(-5/24)</f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>E1891/D1891</f>
        <v>1.0660000000000001</v>
      </c>
      <c r="P1891">
        <f>E1891/L1891</f>
        <v>48.454545454545453</v>
      </c>
      <c r="Q1891" s="13" t="s">
        <v>8316</v>
      </c>
      <c r="R1891" t="s">
        <v>8317</v>
      </c>
      <c r="S1891" s="17">
        <f>(((J1891/60)/60)/24)+DATE(1970,1,1)+(-5/24)</f>
        <v>41299.585023148145</v>
      </c>
      <c r="T1891" s="17">
        <f>(((I1891/60)/60)/24)+DATE(1970,1,1)+(-5/24)</f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>E1892/D1892</f>
        <v>1.4458441666666668</v>
      </c>
      <c r="P1892">
        <f>E1892/L1892</f>
        <v>70.5289837398374</v>
      </c>
      <c r="Q1892" s="13" t="s">
        <v>8313</v>
      </c>
      <c r="R1892" t="s">
        <v>8330</v>
      </c>
      <c r="S1892" s="17">
        <f>(((J1892/60)/60)/24)+DATE(1970,1,1)+(-5/24)</f>
        <v>41228.577870370369</v>
      </c>
      <c r="T1892" s="17">
        <f>(((I1892/60)/60)/24)+DATE(1970,1,1)+(-5/24)</f>
        <v>41258.577870370369</v>
      </c>
    </row>
    <row r="1893" spans="1:20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>E1893/D1893</f>
        <v>1.0555000000000001</v>
      </c>
      <c r="P1893">
        <f>E1893/L1893</f>
        <v>87.958333333333329</v>
      </c>
      <c r="Q1893" s="13" t="s">
        <v>8319</v>
      </c>
      <c r="R1893" t="s">
        <v>8333</v>
      </c>
      <c r="S1893" s="17">
        <f>(((J1893/60)/60)/24)+DATE(1970,1,1)+(-5/24)</f>
        <v>40335.589745370366</v>
      </c>
      <c r="T1893" s="17">
        <f>(((I1893/60)/60)/24)+DATE(1970,1,1)+(-5/24)</f>
        <v>40381.041666666664</v>
      </c>
    </row>
    <row r="1894" spans="1:20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>E1894/D1894</f>
        <v>1.3660000000000001</v>
      </c>
      <c r="P1894">
        <f>E1894/L1894</f>
        <v>26.26923076923077</v>
      </c>
      <c r="Q1894" s="13" t="s">
        <v>8316</v>
      </c>
      <c r="R1894" t="s">
        <v>8317</v>
      </c>
      <c r="S1894" s="17">
        <f>(((J1894/60)/60)/24)+DATE(1970,1,1)+(-5/24)</f>
        <v>40671.429178240738</v>
      </c>
      <c r="T1894" s="17">
        <f>(((I1894/60)/60)/24)+DATE(1970,1,1)+(-5/24)</f>
        <v>40701.429178240738</v>
      </c>
    </row>
    <row r="1895" spans="1:20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>E1895/D1895</f>
        <v>1.04</v>
      </c>
      <c r="P1895">
        <f>E1895/L1895</f>
        <v>57.777777777777779</v>
      </c>
      <c r="Q1895" s="13" t="s">
        <v>8313</v>
      </c>
      <c r="R1895" t="s">
        <v>8326</v>
      </c>
      <c r="S1895" s="17">
        <f>(((J1895/60)/60)/24)+DATE(1970,1,1)+(-5/24)</f>
        <v>40632.733622685184</v>
      </c>
      <c r="T1895" s="17">
        <f>(((I1895/60)/60)/24)+DATE(1970,1,1)+(-5/24)</f>
        <v>40648.957638888889</v>
      </c>
    </row>
    <row r="1896" spans="1:20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>E1896/D1896</f>
        <v>1.145</v>
      </c>
      <c r="P1896">
        <f>E1896/L1896</f>
        <v>57.25</v>
      </c>
      <c r="Q1896" s="13" t="s">
        <v>8319</v>
      </c>
      <c r="R1896" t="s">
        <v>8331</v>
      </c>
      <c r="S1896" s="17">
        <f>(((J1896/60)/60)/24)+DATE(1970,1,1)+(-5/24)</f>
        <v>40920.696562500001</v>
      </c>
      <c r="T1896" s="17">
        <f>(((I1896/60)/60)/24)+DATE(1970,1,1)+(-5/24)</f>
        <v>40951.696562500001</v>
      </c>
    </row>
    <row r="1897" spans="1:20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>E1897/D1897</f>
        <v>1.0171957671957672</v>
      </c>
      <c r="P1897">
        <f>E1897/L1897</f>
        <v>196.34042553191489</v>
      </c>
      <c r="Q1897" s="13" t="s">
        <v>8319</v>
      </c>
      <c r="R1897" t="s">
        <v>8331</v>
      </c>
      <c r="S1897" s="17">
        <f>(((J1897/60)/60)/24)+DATE(1970,1,1)+(-5/24)</f>
        <v>42267.538449074076</v>
      </c>
      <c r="T1897" s="17">
        <f>(((I1897/60)/60)/24)+DATE(1970,1,1)+(-5/24)</f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>E1898/D1898</f>
        <v>1.2394678492239468</v>
      </c>
      <c r="P1898">
        <f>E1898/L1898</f>
        <v>43</v>
      </c>
      <c r="Q1898" s="13" t="s">
        <v>8313</v>
      </c>
      <c r="R1898" t="s">
        <v>8314</v>
      </c>
      <c r="S1898" s="17">
        <f>(((J1898/60)/60)/24)+DATE(1970,1,1)+(-5/24)</f>
        <v>40981.501909722218</v>
      </c>
      <c r="T1898" s="17">
        <f>(((I1898/60)/60)/24)+DATE(1970,1,1)+(-5/24)</f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>E1899/D1899</f>
        <v>1.0245669291338582</v>
      </c>
      <c r="P1899">
        <f>E1899/L1899</f>
        <v>35.551912568306008</v>
      </c>
      <c r="Q1899" s="13" t="s">
        <v>8319</v>
      </c>
      <c r="R1899" t="s">
        <v>8331</v>
      </c>
      <c r="S1899" s="17">
        <f>(((J1899/60)/60)/24)+DATE(1970,1,1)+(-5/24)</f>
        <v>41680.375069444446</v>
      </c>
      <c r="T1899" s="17">
        <f>(((I1899/60)/60)/24)+DATE(1970,1,1)+(-5/24)</f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>E1900/D1900</f>
        <v>1.4450000000000001</v>
      </c>
      <c r="P1900">
        <f>E1900/L1900</f>
        <v>68.80952380952381</v>
      </c>
      <c r="Q1900" s="13" t="s">
        <v>8316</v>
      </c>
      <c r="R1900" t="s">
        <v>8317</v>
      </c>
      <c r="S1900" s="17">
        <f>(((J1900/60)/60)/24)+DATE(1970,1,1)+(-5/24)</f>
        <v>42365.9846412037</v>
      </c>
      <c r="T1900" s="17">
        <f>(((I1900/60)/60)/24)+DATE(1970,1,1)+(-5/24)</f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>E1901/D1901</f>
        <v>1.3333333333333333</v>
      </c>
      <c r="P1901">
        <f>E1901/L1901</f>
        <v>28.571428571428573</v>
      </c>
      <c r="Q1901" s="13" t="s">
        <v>8316</v>
      </c>
      <c r="R1901" t="s">
        <v>8329</v>
      </c>
      <c r="S1901" s="17">
        <f>(((J1901/60)/60)/24)+DATE(1970,1,1)+(-5/24)</f>
        <v>42058.733402777776</v>
      </c>
      <c r="T1901" s="17">
        <f>(((I1901/60)/60)/24)+DATE(1970,1,1)+(-5/24)</f>
        <v>42088.691736111105</v>
      </c>
    </row>
    <row r="1902" spans="1:20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>E1902/D1902</f>
        <v>1.0936440000000001</v>
      </c>
      <c r="P1902">
        <f>E1902/L1902</f>
        <v>50.631666666666668</v>
      </c>
      <c r="Q1902" s="13" t="s">
        <v>8316</v>
      </c>
      <c r="R1902" t="s">
        <v>8329</v>
      </c>
      <c r="S1902" s="17">
        <f>(((J1902/60)/60)/24)+DATE(1970,1,1)+(-5/24)</f>
        <v>41160.663553240738</v>
      </c>
      <c r="T1902" s="17">
        <f>(((I1902/60)/60)/24)+DATE(1970,1,1)+(-5/24)</f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>E1903/D1903</f>
        <v>2.696969696969697E-2</v>
      </c>
      <c r="P1903">
        <f>E1903/L1903</f>
        <v>106.8</v>
      </c>
      <c r="Q1903" s="13" t="s">
        <v>8316</v>
      </c>
      <c r="R1903" t="s">
        <v>8317</v>
      </c>
      <c r="S1903" s="17">
        <f>(((J1903/60)/60)/24)+DATE(1970,1,1)+(-5/24)</f>
        <v>42116.334826388884</v>
      </c>
      <c r="T1903" s="17">
        <f>(((I1903/60)/60)/24)+DATE(1970,1,1)+(-5/24)</f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>E1904/D1904</f>
        <v>1.2E-2</v>
      </c>
      <c r="P1904">
        <f>E1904/L1904</f>
        <v>4</v>
      </c>
      <c r="Q1904" s="13" t="s">
        <v>8316</v>
      </c>
      <c r="R1904" t="s">
        <v>8317</v>
      </c>
      <c r="S1904" s="17">
        <f>(((J1904/60)/60)/24)+DATE(1970,1,1)+(-5/24)</f>
        <v>42037.581562499996</v>
      </c>
      <c r="T1904" s="17">
        <f>(((I1904/60)/60)/24)+DATE(1970,1,1)+(-5/24)</f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>E1905/D1905</f>
        <v>0.46600000000000003</v>
      </c>
      <c r="P1905">
        <f>E1905/L1905</f>
        <v>34.097560975609753</v>
      </c>
      <c r="Q1905" s="13" t="s">
        <v>8327</v>
      </c>
      <c r="R1905" t="s">
        <v>8328</v>
      </c>
      <c r="S1905" s="17">
        <f>(((J1905/60)/60)/24)+DATE(1970,1,1)+(-5/24)</f>
        <v>42702.562395833331</v>
      </c>
      <c r="T1905" s="17">
        <f>(((I1905/60)/60)/24)+DATE(1970,1,1)+(-5/24)</f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>E1906/D1906</f>
        <v>1E-3</v>
      </c>
      <c r="P1906">
        <f>E1906/L1906</f>
        <v>25</v>
      </c>
      <c r="Q1906" s="13" t="s">
        <v>8313</v>
      </c>
      <c r="R1906" t="s">
        <v>8326</v>
      </c>
      <c r="S1906" s="17">
        <f>(((J1906/60)/60)/24)+DATE(1970,1,1)+(-5/24)</f>
        <v>42326.477094907408</v>
      </c>
      <c r="T1906" s="17">
        <f>(((I1906/60)/60)/24)+DATE(1970,1,1)+(-5/24)</f>
        <v>42371.477094907408</v>
      </c>
    </row>
    <row r="1907" spans="1:20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>E1907/D1907</f>
        <v>1.6800000000000001E-3</v>
      </c>
      <c r="P1907">
        <f>E1907/L1907</f>
        <v>10.5</v>
      </c>
      <c r="Q1907" s="13" t="s">
        <v>8316</v>
      </c>
      <c r="R1907" t="s">
        <v>8317</v>
      </c>
      <c r="S1907" s="17">
        <f>(((J1907/60)/60)/24)+DATE(1970,1,1)+(-5/24)</f>
        <v>41859.717523148145</v>
      </c>
      <c r="T1907" s="17">
        <f>(((I1907/60)/60)/24)+DATE(1970,1,1)+(-5/24)</f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>E1908/D1908</f>
        <v>0.42759999999999998</v>
      </c>
      <c r="P1908">
        <f>E1908/L1908</f>
        <v>215.95959595959596</v>
      </c>
      <c r="Q1908" s="13" t="s">
        <v>8316</v>
      </c>
      <c r="R1908" t="s">
        <v>8337</v>
      </c>
      <c r="S1908" s="17">
        <f>(((J1908/60)/60)/24)+DATE(1970,1,1)+(-5/24)</f>
        <v>42514.462766203702</v>
      </c>
      <c r="T1908" s="17">
        <f>(((I1908/60)/60)/24)+DATE(1970,1,1)+(-5/24)</f>
        <v>42544.462766203702</v>
      </c>
    </row>
    <row r="1909" spans="1:20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>E1909/D1909</f>
        <v>2.8333333333333335E-3</v>
      </c>
      <c r="P1909">
        <f>E1909/L1909</f>
        <v>21.25</v>
      </c>
      <c r="Q1909" s="13" t="s">
        <v>8324</v>
      </c>
      <c r="R1909" t="s">
        <v>8325</v>
      </c>
      <c r="S1909" s="17">
        <f>(((J1909/60)/60)/24)+DATE(1970,1,1)+(-5/24)</f>
        <v>41767.378761574073</v>
      </c>
      <c r="T1909" s="17">
        <f>(((I1909/60)/60)/24)+DATE(1970,1,1)+(-5/24)</f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>E1910/D1910</f>
        <v>1.7319999999999999E-2</v>
      </c>
      <c r="P1910">
        <f>E1910/L1910</f>
        <v>108.25</v>
      </c>
      <c r="Q1910" s="13" t="s">
        <v>8316</v>
      </c>
      <c r="R1910" t="s">
        <v>8317</v>
      </c>
      <c r="S1910" s="17">
        <f>(((J1910/60)/60)/24)+DATE(1970,1,1)+(-5/24)</f>
        <v>42703.709490740737</v>
      </c>
      <c r="T1910" s="17">
        <f>(((I1910/60)/60)/24)+DATE(1970,1,1)+(-5/24)</f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>E1911/D1911</f>
        <v>0.14111428571428572</v>
      </c>
      <c r="P1911">
        <f>E1911/L1911</f>
        <v>129.97368421052633</v>
      </c>
      <c r="Q1911" s="13" t="s">
        <v>8313</v>
      </c>
      <c r="R1911" t="s">
        <v>8314</v>
      </c>
      <c r="S1911" s="17">
        <f>(((J1911/60)/60)/24)+DATE(1970,1,1)+(-5/24)</f>
        <v>41905.220821759256</v>
      </c>
      <c r="T1911" s="17">
        <f>(((I1911/60)/60)/24)+DATE(1970,1,1)+(-5/24)</f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>E1912/D1912</f>
        <v>0.39395294117647056</v>
      </c>
      <c r="P1912">
        <f>E1912/L1912</f>
        <v>117.49473684210527</v>
      </c>
      <c r="Q1912" s="13" t="s">
        <v>8319</v>
      </c>
      <c r="R1912" t="s">
        <v>8331</v>
      </c>
      <c r="S1912" s="17">
        <f>(((J1912/60)/60)/24)+DATE(1970,1,1)+(-5/24)</f>
        <v>42264.754826388882</v>
      </c>
      <c r="T1912" s="17">
        <f>(((I1912/60)/60)/24)+DATE(1970,1,1)+(-5/24)</f>
        <v>42308.739583333336</v>
      </c>
    </row>
    <row r="1913" spans="1:20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>E1913/D1913</f>
        <v>2.3529411764705883E-4</v>
      </c>
      <c r="P1913">
        <f>E1913/L1913</f>
        <v>10</v>
      </c>
      <c r="Q1913" s="13" t="s">
        <v>8316</v>
      </c>
      <c r="R1913" t="s">
        <v>8317</v>
      </c>
      <c r="S1913" s="17">
        <f>(((J1913/60)/60)/24)+DATE(1970,1,1)+(-5/24)</f>
        <v>41829.825624999998</v>
      </c>
      <c r="T1913" s="17">
        <f>(((I1913/60)/60)/24)+DATE(1970,1,1)+(-5/24)</f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>E1914/D1914</f>
        <v>0.59299999999999997</v>
      </c>
      <c r="P1914">
        <f>E1914/L1914</f>
        <v>70.595238095238102</v>
      </c>
      <c r="Q1914" s="13" t="s">
        <v>8324</v>
      </c>
      <c r="R1914" t="s">
        <v>8325</v>
      </c>
      <c r="S1914" s="17">
        <f>(((J1914/60)/60)/24)+DATE(1970,1,1)+(-5/24)</f>
        <v>42129.018055555549</v>
      </c>
      <c r="T1914" s="17">
        <f>(((I1914/60)/60)/24)+DATE(1970,1,1)+(-5/24)</f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>E1915/D1915</f>
        <v>1.3270833333333334E-2</v>
      </c>
      <c r="P1915">
        <f>E1915/L1915</f>
        <v>24.5</v>
      </c>
      <c r="Q1915" s="13" t="s">
        <v>8309</v>
      </c>
      <c r="R1915" t="s">
        <v>8310</v>
      </c>
      <c r="S1915" s="17">
        <f>(((J1915/60)/60)/24)+DATE(1970,1,1)+(-5/24)</f>
        <v>41890.302986111106</v>
      </c>
      <c r="T1915" s="17">
        <f>(((I1915/60)/60)/24)+DATE(1970,1,1)+(-5/24)</f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>E1916/D1916</f>
        <v>9.0090090090090086E-2</v>
      </c>
      <c r="P1916">
        <f>E1916/L1916</f>
        <v>30</v>
      </c>
      <c r="Q1916" s="13" t="s">
        <v>8316</v>
      </c>
      <c r="R1916" t="s">
        <v>8337</v>
      </c>
      <c r="S1916" s="17">
        <f>(((J1916/60)/60)/24)+DATE(1970,1,1)+(-5/24)</f>
        <v>41928.966122685182</v>
      </c>
      <c r="T1916" s="17">
        <f>(((I1916/60)/60)/24)+DATE(1970,1,1)+(-5/24)</f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>E1917/D1917</f>
        <v>1.6E-2</v>
      </c>
      <c r="P1917">
        <f>E1917/L1917</f>
        <v>2</v>
      </c>
      <c r="Q1917" s="13" t="s">
        <v>8309</v>
      </c>
      <c r="R1917" t="s">
        <v>8318</v>
      </c>
      <c r="S1917" s="17">
        <f>(((J1917/60)/60)/24)+DATE(1970,1,1)+(-5/24)</f>
        <v>41863.840532407405</v>
      </c>
      <c r="T1917" s="17">
        <f>(((I1917/60)/60)/24)+DATE(1970,1,1)+(-5/24)</f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>E1918/D1918</f>
        <v>5.1000000000000004E-3</v>
      </c>
      <c r="P1918">
        <f>E1918/L1918</f>
        <v>17</v>
      </c>
      <c r="Q1918" s="13" t="s">
        <v>8313</v>
      </c>
      <c r="R1918" t="s">
        <v>8330</v>
      </c>
      <c r="S1918" s="17">
        <f>(((J1918/60)/60)/24)+DATE(1970,1,1)+(-5/24)</f>
        <v>42656.508969907409</v>
      </c>
      <c r="T1918" s="17">
        <f>(((I1918/60)/60)/24)+DATE(1970,1,1)+(-5/24)</f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>E1919/D1919</f>
        <v>0.52570512820512816</v>
      </c>
      <c r="P1919">
        <f>E1919/L1919</f>
        <v>2928.9285714285716</v>
      </c>
      <c r="Q1919" s="13" t="s">
        <v>8313</v>
      </c>
      <c r="R1919" t="s">
        <v>8314</v>
      </c>
      <c r="S1919" s="17">
        <f>(((J1919/60)/60)/24)+DATE(1970,1,1)+(-5/24)</f>
        <v>42746.06172453703</v>
      </c>
      <c r="T1919" s="17">
        <f>(((I1919/60)/60)/24)+DATE(1970,1,1)+(-5/24)</f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>E1920/D1920</f>
        <v>1.04E-2</v>
      </c>
      <c r="P1920">
        <f>E1920/L1920</f>
        <v>28.888888888888889</v>
      </c>
      <c r="Q1920" s="13" t="s">
        <v>8319</v>
      </c>
      <c r="R1920" t="s">
        <v>8333</v>
      </c>
      <c r="S1920" s="17">
        <f>(((J1920/60)/60)/24)+DATE(1970,1,1)+(-5/24)</f>
        <v>41828.581608796296</v>
      </c>
      <c r="T1920" s="17">
        <f>(((I1920/60)/60)/24)+DATE(1970,1,1)+(-5/24)</f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>E1921/D1921</f>
        <v>0.47399999999999998</v>
      </c>
      <c r="P1921">
        <f>E1921/L1921</f>
        <v>29.625</v>
      </c>
      <c r="Q1921" s="13" t="s">
        <v>8316</v>
      </c>
      <c r="R1921" t="s">
        <v>8317</v>
      </c>
      <c r="S1921" s="17">
        <f>(((J1921/60)/60)/24)+DATE(1970,1,1)+(-5/24)</f>
        <v>42113.667233796288</v>
      </c>
      <c r="T1921" s="17">
        <f>(((I1921/60)/60)/24)+DATE(1970,1,1)+(-5/24)</f>
        <v>42143.667233796288</v>
      </c>
    </row>
    <row r="1922" spans="1:20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>E1922/D1922</f>
        <v>0.43030000000000002</v>
      </c>
      <c r="P1922">
        <f>E1922/L1922</f>
        <v>40.980952380952381</v>
      </c>
      <c r="Q1922" s="13" t="s">
        <v>8313</v>
      </c>
      <c r="R1922" t="s">
        <v>8314</v>
      </c>
      <c r="S1922" s="17">
        <f>(((J1922/60)/60)/24)+DATE(1970,1,1)+(-5/24)</f>
        <v>42270.66737268518</v>
      </c>
      <c r="T1922" s="17">
        <f>(((I1922/60)/60)/24)+DATE(1970,1,1)+(-5/24)</f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>E1923/D1923</f>
        <v>1.3680000000000001</v>
      </c>
      <c r="P1923">
        <f>E1923/L1923</f>
        <v>54</v>
      </c>
      <c r="Q1923" s="13" t="s">
        <v>8316</v>
      </c>
      <c r="R1923" t="s">
        <v>8317</v>
      </c>
      <c r="S1923" s="17">
        <f>(((J1923/60)/60)/24)+DATE(1970,1,1)+(-5/24)</f>
        <v>41074.013229166667</v>
      </c>
      <c r="T1923" s="17">
        <f>(((I1923/60)/60)/24)+DATE(1970,1,1)+(-5/24)</f>
        <v>41104.013229166667</v>
      </c>
    </row>
    <row r="1924" spans="1:20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>E1924/D1924</f>
        <v>1.1555</v>
      </c>
      <c r="P1924">
        <f>E1924/L1924</f>
        <v>36.109375</v>
      </c>
      <c r="Q1924" s="13" t="s">
        <v>8316</v>
      </c>
      <c r="R1924" t="s">
        <v>8317</v>
      </c>
      <c r="S1924" s="17">
        <f>(((J1924/60)/60)/24)+DATE(1970,1,1)+(-5/24)</f>
        <v>41590.047534722216</v>
      </c>
      <c r="T1924" s="17">
        <f>(((I1924/60)/60)/24)+DATE(1970,1,1)+(-5/24)</f>
        <v>41620.047534722216</v>
      </c>
    </row>
    <row r="1925" spans="1:20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>E1925/D1925</f>
        <v>2.4079999999999999</v>
      </c>
      <c r="P1925">
        <f>E1925/L1925</f>
        <v>23.153846153846153</v>
      </c>
      <c r="Q1925" s="13" t="s">
        <v>8316</v>
      </c>
      <c r="R1925" t="s">
        <v>8317</v>
      </c>
      <c r="S1925" s="17">
        <f>(((J1925/60)/60)/24)+DATE(1970,1,1)+(-5/24)</f>
        <v>40772.640416666662</v>
      </c>
      <c r="T1925" s="17">
        <f>(((I1925/60)/60)/24)+DATE(1970,1,1)+(-5/24)</f>
        <v>40812.999305555553</v>
      </c>
    </row>
    <row r="1926" spans="1:20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>E1926/D1926</f>
        <v>1.1439999999999999</v>
      </c>
      <c r="P1926">
        <f>E1926/L1926</f>
        <v>104</v>
      </c>
      <c r="Q1926" s="13" t="s">
        <v>8316</v>
      </c>
      <c r="R1926" t="s">
        <v>8317</v>
      </c>
      <c r="S1926" s="17">
        <f>(((J1926/60)/60)/24)+DATE(1970,1,1)+(-5/24)</f>
        <v>41626.552719907406</v>
      </c>
      <c r="T1926" s="17">
        <f>(((I1926/60)/60)/24)+DATE(1970,1,1)+(-5/24)</f>
        <v>41654.606249999997</v>
      </c>
    </row>
    <row r="1927" spans="1:20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>E1927/D1927</f>
        <v>1.1033333333333333</v>
      </c>
      <c r="P1927">
        <f>E1927/L1927</f>
        <v>31.826923076923077</v>
      </c>
      <c r="Q1927" s="13" t="s">
        <v>8316</v>
      </c>
      <c r="R1927" t="s">
        <v>8317</v>
      </c>
      <c r="S1927" s="17">
        <f>(((J1927/60)/60)/24)+DATE(1970,1,1)+(-5/24)</f>
        <v>41535.693148148144</v>
      </c>
      <c r="T1927" s="17">
        <f>(((I1927/60)/60)/24)+DATE(1970,1,1)+(-5/24)</f>
        <v>41557.791666666664</v>
      </c>
    </row>
    <row r="1928" spans="1:20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>E1928/D1928</f>
        <v>1.9537933333333333</v>
      </c>
      <c r="P1928">
        <f>E1928/L1928</f>
        <v>27.3896261682243</v>
      </c>
      <c r="Q1928" s="13" t="s">
        <v>8316</v>
      </c>
      <c r="R1928" t="s">
        <v>8317</v>
      </c>
      <c r="S1928" s="17">
        <f>(((J1928/60)/60)/24)+DATE(1970,1,1)+(-5/24)</f>
        <v>40456.746018518512</v>
      </c>
      <c r="T1928" s="17">
        <f>(((I1928/60)/60)/24)+DATE(1970,1,1)+(-5/24)</f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>E1929/D1929</f>
        <v>1.0333333333333334</v>
      </c>
      <c r="P1929">
        <f>E1929/L1929</f>
        <v>56.363636363636367</v>
      </c>
      <c r="Q1929" s="13" t="s">
        <v>8316</v>
      </c>
      <c r="R1929" t="s">
        <v>8317</v>
      </c>
      <c r="S1929" s="17">
        <f>(((J1929/60)/60)/24)+DATE(1970,1,1)+(-5/24)</f>
        <v>40960.653229166666</v>
      </c>
      <c r="T1929" s="17">
        <f>(((I1929/60)/60)/24)+DATE(1970,1,1)+(-5/24)</f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>E1930/D1930</f>
        <v>1.031372549019608</v>
      </c>
      <c r="P1930">
        <f>E1930/L1930</f>
        <v>77.352941176470594</v>
      </c>
      <c r="Q1930" s="13" t="s">
        <v>8316</v>
      </c>
      <c r="R1930" t="s">
        <v>8317</v>
      </c>
      <c r="S1930" s="17">
        <f>(((J1930/60)/60)/24)+DATE(1970,1,1)+(-5/24)</f>
        <v>41371.439745370371</v>
      </c>
      <c r="T1930" s="17">
        <f>(((I1930/60)/60)/24)+DATE(1970,1,1)+(-5/24)</f>
        <v>41401.439745370371</v>
      </c>
    </row>
    <row r="1931" spans="1:20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>E1931/D1931</f>
        <v>1.003125</v>
      </c>
      <c r="P1931">
        <f>E1931/L1931</f>
        <v>42.8</v>
      </c>
      <c r="Q1931" s="13" t="s">
        <v>8316</v>
      </c>
      <c r="R1931" t="s">
        <v>8317</v>
      </c>
      <c r="S1931" s="17">
        <f>(((J1931/60)/60)/24)+DATE(1970,1,1)+(-5/24)</f>
        <v>40686.813263888886</v>
      </c>
      <c r="T1931" s="17">
        <f>(((I1931/60)/60)/24)+DATE(1970,1,1)+(-5/24)</f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>E1932/D1932</f>
        <v>1.27</v>
      </c>
      <c r="P1932">
        <f>E1932/L1932</f>
        <v>48.846153846153847</v>
      </c>
      <c r="Q1932" s="13" t="s">
        <v>8319</v>
      </c>
      <c r="R1932" t="s">
        <v>8333</v>
      </c>
      <c r="S1932" s="17">
        <f>(((J1932/60)/60)/24)+DATE(1970,1,1)+(-5/24)</f>
        <v>41402.350486111107</v>
      </c>
      <c r="T1932" s="17">
        <f>(((I1932/60)/60)/24)+DATE(1970,1,1)+(-5/24)</f>
        <v>41462.350486111107</v>
      </c>
    </row>
    <row r="1933" spans="1:20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>E1933/D1933</f>
        <v>1.20601</v>
      </c>
      <c r="P1933">
        <f>E1933/L1933</f>
        <v>48.240400000000001</v>
      </c>
      <c r="Q1933" s="13" t="s">
        <v>8313</v>
      </c>
      <c r="R1933" t="s">
        <v>8314</v>
      </c>
      <c r="S1933" s="17">
        <f>(((J1933/60)/60)/24)+DATE(1970,1,1)+(-5/24)</f>
        <v>41037.684131944443</v>
      </c>
      <c r="T1933" s="17">
        <f>(((I1933/60)/60)/24)+DATE(1970,1,1)+(-5/24)</f>
        <v>41050.9375</v>
      </c>
    </row>
    <row r="1934" spans="1:20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>E1934/D1934</f>
        <v>1.0699047619047619</v>
      </c>
      <c r="P1934">
        <f>E1934/L1934</f>
        <v>70.212500000000006</v>
      </c>
      <c r="Q1934" s="13" t="s">
        <v>8313</v>
      </c>
      <c r="R1934" t="s">
        <v>8314</v>
      </c>
      <c r="S1934" s="17">
        <f>(((J1934/60)/60)/24)+DATE(1970,1,1)+(-5/24)</f>
        <v>40911.601539351846</v>
      </c>
      <c r="T1934" s="17">
        <f>(((I1934/60)/60)/24)+DATE(1970,1,1)+(-5/24)</f>
        <v>40932.601539351846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>E1935/D1935</f>
        <v>1.7243333333333333</v>
      </c>
      <c r="P1935">
        <f>E1935/L1935</f>
        <v>94.054545454545448</v>
      </c>
      <c r="Q1935" s="13" t="s">
        <v>8316</v>
      </c>
      <c r="R1935" t="s">
        <v>8337</v>
      </c>
      <c r="S1935" s="17">
        <f>(((J1935/60)/60)/24)+DATE(1970,1,1)+(-5/24)</f>
        <v>41878.922534722216</v>
      </c>
      <c r="T1935" s="17">
        <f>(((I1935/60)/60)/24)+DATE(1970,1,1)+(-5/24)</f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>E1936/D1936</f>
        <v>1.2362</v>
      </c>
      <c r="P1936">
        <f>E1936/L1936</f>
        <v>80.272727272727266</v>
      </c>
      <c r="Q1936" s="13" t="s">
        <v>8313</v>
      </c>
      <c r="R1936" t="s">
        <v>8330</v>
      </c>
      <c r="S1936" s="17">
        <f>(((J1936/60)/60)/24)+DATE(1970,1,1)+(-5/24)</f>
        <v>40865.658807870372</v>
      </c>
      <c r="T1936" s="17">
        <f>(((I1936/60)/60)/24)+DATE(1970,1,1)+(-5/24)</f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>E1937/D1937</f>
        <v>1.0840000000000001</v>
      </c>
      <c r="P1937">
        <f>E1937/L1937</f>
        <v>54.2</v>
      </c>
      <c r="Q1937" s="13" t="s">
        <v>8319</v>
      </c>
      <c r="R1937" t="s">
        <v>8331</v>
      </c>
      <c r="S1937" s="17">
        <f>(((J1937/60)/60)/24)+DATE(1970,1,1)+(-5/24)</f>
        <v>41773.72420138889</v>
      </c>
      <c r="T1937" s="17">
        <f>(((I1937/60)/60)/24)+DATE(1970,1,1)+(-5/24)</f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>E1938/D1938</f>
        <v>1.1652013333333333</v>
      </c>
      <c r="P1938">
        <f>E1938/L1938</f>
        <v>60.26903448275862</v>
      </c>
      <c r="Q1938" s="13" t="s">
        <v>8313</v>
      </c>
      <c r="R1938" t="s">
        <v>8330</v>
      </c>
      <c r="S1938" s="17">
        <f>(((J1938/60)/60)/24)+DATE(1970,1,1)+(-5/24)</f>
        <v>40852.68136574074</v>
      </c>
      <c r="T1938" s="17">
        <f>(((I1938/60)/60)/24)+DATE(1970,1,1)+(-5/24)</f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>E1939/D1939</f>
        <v>1.8724499999999999</v>
      </c>
      <c r="P1939">
        <f>E1939/L1939</f>
        <v>38.740344827586206</v>
      </c>
      <c r="Q1939" s="13" t="s">
        <v>8316</v>
      </c>
      <c r="R1939" t="s">
        <v>8337</v>
      </c>
      <c r="S1939" s="17">
        <f>(((J1939/60)/60)/24)+DATE(1970,1,1)+(-5/24)</f>
        <v>41058.91065972222</v>
      </c>
      <c r="T1939" s="17">
        <f>(((I1939/60)/60)/24)+DATE(1970,1,1)+(-5/24)</f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>E1940/D1940</f>
        <v>1.1593333333333333</v>
      </c>
      <c r="P1940">
        <f>E1940/L1940</f>
        <v>152.54385964912279</v>
      </c>
      <c r="Q1940" s="13" t="s">
        <v>8316</v>
      </c>
      <c r="R1940" t="s">
        <v>8317</v>
      </c>
      <c r="S1940" s="17">
        <f>(((J1940/60)/60)/24)+DATE(1970,1,1)+(-5/24)</f>
        <v>41426.05128472222</v>
      </c>
      <c r="T1940" s="17">
        <f>(((I1940/60)/60)/24)+DATE(1970,1,1)+(-5/24)</f>
        <v>41457</v>
      </c>
    </row>
    <row r="1941" spans="1:20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>E1941/D1941</f>
        <v>1.107</v>
      </c>
      <c r="P1941">
        <f>E1941/L1941</f>
        <v>115.3125</v>
      </c>
      <c r="Q1941" s="13" t="s">
        <v>8313</v>
      </c>
      <c r="R1941" t="s">
        <v>8330</v>
      </c>
      <c r="S1941" s="17">
        <f>(((J1941/60)/60)/24)+DATE(1970,1,1)+(-5/24)</f>
        <v>41313.776712962957</v>
      </c>
      <c r="T1941" s="17">
        <f>(((I1941/60)/60)/24)+DATE(1970,1,1)+(-5/24)</f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>E1942/D1942</f>
        <v>1.7092307692307693</v>
      </c>
      <c r="P1942">
        <f>E1942/L1942</f>
        <v>35.838709677419352</v>
      </c>
      <c r="Q1942" s="13" t="s">
        <v>8316</v>
      </c>
      <c r="R1942" t="s">
        <v>8329</v>
      </c>
      <c r="S1942" s="17">
        <f>(((J1942/60)/60)/24)+DATE(1970,1,1)+(-5/24)</f>
        <v>40670.298993055556</v>
      </c>
      <c r="T1942" s="17">
        <f>(((I1942/60)/60)/24)+DATE(1970,1,1)+(-5/24)</f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>E1943/D1943</f>
        <v>1.2611835600000001</v>
      </c>
      <c r="P1943">
        <f>E1943/L1943</f>
        <v>64.570118779438872</v>
      </c>
      <c r="Q1943" s="13" t="s">
        <v>8316</v>
      </c>
      <c r="R1943" t="s">
        <v>8317</v>
      </c>
      <c r="S1943" s="17">
        <f>(((J1943/60)/60)/24)+DATE(1970,1,1)+(-5/24)</f>
        <v>41744.08253472222</v>
      </c>
      <c r="T1943" s="17">
        <f>(((I1943/60)/60)/24)+DATE(1970,1,1)+(-5/24)</f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>E1944/D1944</f>
        <v>1.3844033333333334</v>
      </c>
      <c r="P1944">
        <f>E1944/L1944</f>
        <v>87.436000000000007</v>
      </c>
      <c r="Q1944" s="13" t="s">
        <v>8324</v>
      </c>
      <c r="R1944" t="s">
        <v>8325</v>
      </c>
      <c r="S1944" s="17">
        <f>(((J1944/60)/60)/24)+DATE(1970,1,1)+(-5/24)</f>
        <v>40638.619675925926</v>
      </c>
      <c r="T1944" s="17">
        <f>(((I1944/60)/60)/24)+DATE(1970,1,1)+(-5/24)</f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>E1945/D1945</f>
        <v>17.052499999999998</v>
      </c>
      <c r="P1945">
        <f>E1945/L1945</f>
        <v>68.815577078288939</v>
      </c>
      <c r="Q1945" s="13" t="s">
        <v>8316</v>
      </c>
      <c r="R1945" t="s">
        <v>8317</v>
      </c>
      <c r="S1945" s="17">
        <f>(((J1945/60)/60)/24)+DATE(1970,1,1)+(-5/24)</f>
        <v>42548.061527777776</v>
      </c>
      <c r="T1945" s="17">
        <f>(((I1945/60)/60)/24)+DATE(1970,1,1)+(-5/24)</f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>E1946/D1946</f>
        <v>7.8805550000000002</v>
      </c>
      <c r="P1946">
        <f>E1946/L1946</f>
        <v>176.200223588597</v>
      </c>
      <c r="Q1946" s="13" t="s">
        <v>8313</v>
      </c>
      <c r="R1946" t="s">
        <v>8314</v>
      </c>
      <c r="S1946" s="17">
        <f>(((J1946/60)/60)/24)+DATE(1970,1,1)+(-5/24)</f>
        <v>41730.376041666663</v>
      </c>
      <c r="T1946" s="17">
        <f>(((I1946/60)/60)/24)+DATE(1970,1,1)+(-5/24)</f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>E1947/D1947</f>
        <v>3.4801799999999998</v>
      </c>
      <c r="P1947">
        <f>E1947/L1947</f>
        <v>511.79117647058825</v>
      </c>
      <c r="Q1947" s="13" t="s">
        <v>8316</v>
      </c>
      <c r="R1947" t="s">
        <v>8317</v>
      </c>
      <c r="S1947" s="17">
        <f>(((J1947/60)/60)/24)+DATE(1970,1,1)+(-5/24)</f>
        <v>42157.043495370373</v>
      </c>
      <c r="T1947" s="17">
        <f>(((I1947/60)/60)/24)+DATE(1970,1,1)+(-5/24)</f>
        <v>42197.043495370373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>E1948/D1948</f>
        <v>1.4974666666666667</v>
      </c>
      <c r="P1948">
        <f>E1948/L1948</f>
        <v>160.44285714285715</v>
      </c>
      <c r="Q1948" s="13" t="s">
        <v>8313</v>
      </c>
      <c r="R1948" t="s">
        <v>8335</v>
      </c>
      <c r="S1948" s="17">
        <f>(((J1948/60)/60)/24)+DATE(1970,1,1)+(-5/24)</f>
        <v>41688.941678240735</v>
      </c>
      <c r="T1948" s="17">
        <f>(((I1948/60)/60)/24)+DATE(1970,1,1)+(-5/24)</f>
        <v>41748.900011574071</v>
      </c>
    </row>
    <row r="1949" spans="1:20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>E1949/D1949</f>
        <v>1.0063375000000001</v>
      </c>
      <c r="P1949">
        <f>E1949/L1949</f>
        <v>35.003043478260871</v>
      </c>
      <c r="Q1949" s="13" t="s">
        <v>8327</v>
      </c>
      <c r="R1949" t="s">
        <v>8328</v>
      </c>
      <c r="S1949" s="17">
        <f>(((J1949/60)/60)/24)+DATE(1970,1,1)+(-5/24)</f>
        <v>40102.709722222222</v>
      </c>
      <c r="T1949" s="17">
        <f>(((I1949/60)/60)/24)+DATE(1970,1,1)+(-5/24)</f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>E1950/D1950</f>
        <v>8.0021100000000001</v>
      </c>
      <c r="P1950">
        <f>E1950/L1950</f>
        <v>188.50671378091872</v>
      </c>
      <c r="Q1950" s="13" t="s">
        <v>8316</v>
      </c>
      <c r="R1950" t="s">
        <v>8317</v>
      </c>
      <c r="S1950" s="17">
        <f>(((J1950/60)/60)/24)+DATE(1970,1,1)+(-5/24)</f>
        <v>42473.395937499998</v>
      </c>
      <c r="T1950" s="17">
        <f>(((I1950/60)/60)/24)+DATE(1970,1,1)+(-5/24)</f>
        <v>42527.501388888886</v>
      </c>
    </row>
    <row r="1951" spans="1:20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>E1951/D1951</f>
        <v>1.0600260000000001</v>
      </c>
      <c r="P1951">
        <f>E1951/L1951</f>
        <v>56.204984093319197</v>
      </c>
      <c r="Q1951" s="13" t="s">
        <v>8316</v>
      </c>
      <c r="R1951" t="s">
        <v>8317</v>
      </c>
      <c r="S1951" s="17">
        <f>(((J1951/60)/60)/24)+DATE(1970,1,1)+(-5/24)</f>
        <v>41800.214710648142</v>
      </c>
      <c r="T1951" s="17">
        <f>(((I1951/60)/60)/24)+DATE(1970,1,1)+(-5/24)</f>
        <v>41830.214710648142</v>
      </c>
    </row>
    <row r="1952" spans="1:20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>E1952/D1952</f>
        <v>2.0051866666666669</v>
      </c>
      <c r="P1952">
        <f>E1952/L1952</f>
        <v>51.3054157782516</v>
      </c>
      <c r="Q1952" s="13" t="s">
        <v>8313</v>
      </c>
      <c r="R1952" t="s">
        <v>8335</v>
      </c>
      <c r="S1952" s="17">
        <f>(((J1952/60)/60)/24)+DATE(1970,1,1)+(-5/24)</f>
        <v>40623.973067129627</v>
      </c>
      <c r="T1952" s="17">
        <f>(((I1952/60)/60)/24)+DATE(1970,1,1)+(-5/24)</f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>E1953/D1953</f>
        <v>2.1244399999999999</v>
      </c>
      <c r="P1953">
        <f>E1953/L1953</f>
        <v>127.36450839328538</v>
      </c>
      <c r="Q1953" s="13" t="s">
        <v>8319</v>
      </c>
      <c r="R1953" t="s">
        <v>8331</v>
      </c>
      <c r="S1953" s="17">
        <f>(((J1953/60)/60)/24)+DATE(1970,1,1)+(-5/24)</f>
        <v>42651.212233796294</v>
      </c>
      <c r="T1953" s="17">
        <f>(((I1953/60)/60)/24)+DATE(1970,1,1)+(-5/24)</f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>E1954/D1954</f>
        <v>1.9847237142857144</v>
      </c>
      <c r="P1954">
        <f>E1954/L1954</f>
        <v>101.85532258064516</v>
      </c>
      <c r="Q1954" s="13" t="s">
        <v>8316</v>
      </c>
      <c r="R1954" t="s">
        <v>8317</v>
      </c>
      <c r="S1954" s="17">
        <f>(((J1954/60)/60)/24)+DATE(1970,1,1)+(-5/24)</f>
        <v>41526.398321759254</v>
      </c>
      <c r="T1954" s="17">
        <f>(((I1954/60)/60)/24)+DATE(1970,1,1)+(-5/24)</f>
        <v>41563.398321759254</v>
      </c>
    </row>
    <row r="1955" spans="1:20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>E1955/D1955</f>
        <v>2.2594666666666665</v>
      </c>
      <c r="P1955">
        <f>E1955/L1955</f>
        <v>230.55782312925169</v>
      </c>
      <c r="Q1955" s="13" t="s">
        <v>8316</v>
      </c>
      <c r="R1955" t="s">
        <v>8317</v>
      </c>
      <c r="S1955" s="17">
        <f>(((J1955/60)/60)/24)+DATE(1970,1,1)+(-5/24)</f>
        <v>40940.991493055553</v>
      </c>
      <c r="T1955" s="17">
        <f>(((I1955/60)/60)/24)+DATE(1970,1,1)+(-5/24)</f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>E1956/D1956</f>
        <v>6.9894800000000004</v>
      </c>
      <c r="P1956">
        <f>E1956/L1956</f>
        <v>842.10602409638557</v>
      </c>
      <c r="Q1956" s="13" t="s">
        <v>8316</v>
      </c>
      <c r="R1956" t="s">
        <v>8317</v>
      </c>
      <c r="S1956" s="17">
        <f>(((J1956/60)/60)/24)+DATE(1970,1,1)+(-5/24)</f>
        <v>42394.372407407405</v>
      </c>
      <c r="T1956" s="17">
        <f>(((I1956/60)/60)/24)+DATE(1970,1,1)+(-5/24)</f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>E1957/D1957</f>
        <v>3.9859528571428569</v>
      </c>
      <c r="P1957">
        <f>E1957/L1957</f>
        <v>577.27593103448271</v>
      </c>
      <c r="Q1957" s="13" t="s">
        <v>8316</v>
      </c>
      <c r="R1957" t="s">
        <v>8317</v>
      </c>
      <c r="S1957" s="17">
        <f>(((J1957/60)/60)/24)+DATE(1970,1,1)+(-5/24)</f>
        <v>41020.063437500001</v>
      </c>
      <c r="T1957" s="17">
        <f>(((I1957/60)/60)/24)+DATE(1970,1,1)+(-5/24)</f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>E1958/D1958</f>
        <v>2.9403333333333332</v>
      </c>
      <c r="P1958">
        <f>E1958/L1958</f>
        <v>483.34246575342468</v>
      </c>
      <c r="Q1958" s="13" t="s">
        <v>8327</v>
      </c>
      <c r="R1958" t="s">
        <v>8328</v>
      </c>
      <c r="S1958" s="17">
        <f>(((J1958/60)/60)/24)+DATE(1970,1,1)+(-5/24)</f>
        <v>42067.71533564815</v>
      </c>
      <c r="T1958" s="17">
        <f>(((I1958/60)/60)/24)+DATE(1970,1,1)+(-5/24)</f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>E1959/D1959</f>
        <v>1.6750470000000002</v>
      </c>
      <c r="P1959">
        <f>E1959/L1959</f>
        <v>76.138500000000008</v>
      </c>
      <c r="Q1959" s="13" t="s">
        <v>8316</v>
      </c>
      <c r="R1959" t="s">
        <v>8317</v>
      </c>
      <c r="S1959" s="17">
        <f>(((J1959/60)/60)/24)+DATE(1970,1,1)+(-5/24)</f>
        <v>41178.890196759254</v>
      </c>
      <c r="T1959" s="17">
        <f>(((I1959/60)/60)/24)+DATE(1970,1,1)+(-5/24)</f>
        <v>41208.890196759254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>E1960/D1960</f>
        <v>14.355717142857143</v>
      </c>
      <c r="P1960">
        <f>E1960/L1960</f>
        <v>74.107684365781708</v>
      </c>
      <c r="Q1960" s="13" t="s">
        <v>8313</v>
      </c>
      <c r="R1960" t="s">
        <v>8321</v>
      </c>
      <c r="S1960" s="17">
        <f>(((J1960/60)/60)/24)+DATE(1970,1,1)+(-5/24)</f>
        <v>41326.779641203699</v>
      </c>
      <c r="T1960" s="17">
        <f>(((I1960/60)/60)/24)+DATE(1970,1,1)+(-5/24)</f>
        <v>41356.737974537034</v>
      </c>
    </row>
    <row r="1961" spans="1:20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>E1961/D1961</f>
        <v>1.5673440000000001</v>
      </c>
      <c r="P1961">
        <f>E1961/L1961</f>
        <v>36.965660377358489</v>
      </c>
      <c r="Q1961" s="13" t="s">
        <v>8313</v>
      </c>
      <c r="R1961" t="s">
        <v>8330</v>
      </c>
      <c r="S1961" s="17">
        <f>(((J1961/60)/60)/24)+DATE(1970,1,1)+(-5/24)</f>
        <v>41871.63726851852</v>
      </c>
      <c r="T1961" s="17">
        <f>(((I1961/60)/60)/24)+DATE(1970,1,1)+(-5/24)</f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>E1962/D1962</f>
        <v>1.1790285714285715</v>
      </c>
      <c r="P1962">
        <f>E1962/L1962</f>
        <v>2500.969696969697</v>
      </c>
      <c r="Q1962" s="13" t="s">
        <v>8316</v>
      </c>
      <c r="R1962" t="s">
        <v>8317</v>
      </c>
      <c r="S1962" s="17">
        <f>(((J1962/60)/60)/24)+DATE(1970,1,1)+(-5/24)</f>
        <v>41964.154409722221</v>
      </c>
      <c r="T1962" s="17">
        <f>(((I1962/60)/60)/24)+DATE(1970,1,1)+(-5/24)</f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>E1963/D1963</f>
        <v>11.053811999999999</v>
      </c>
      <c r="P1963">
        <f>E1963/L1963</f>
        <v>67.690214329454989</v>
      </c>
      <c r="Q1963" s="13" t="s">
        <v>8316</v>
      </c>
      <c r="R1963" t="s">
        <v>8317</v>
      </c>
      <c r="S1963" s="17">
        <f>(((J1963/60)/60)/24)+DATE(1970,1,1)+(-5/24)</f>
        <v>41147.986307870371</v>
      </c>
      <c r="T1963" s="17">
        <f>(((I1963/60)/60)/24)+DATE(1970,1,1)+(-5/24)</f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>E1964/D1964</f>
        <v>1.9292499999999999</v>
      </c>
      <c r="P1964">
        <f>E1964/L1964</f>
        <v>63.04738562091503</v>
      </c>
      <c r="Q1964" s="13" t="s">
        <v>8316</v>
      </c>
      <c r="R1964" t="s">
        <v>8317</v>
      </c>
      <c r="S1964" s="17">
        <f>(((J1964/60)/60)/24)+DATE(1970,1,1)+(-5/24)</f>
        <v>41742.572175925925</v>
      </c>
      <c r="T1964" s="17">
        <f>(((I1964/60)/60)/24)+DATE(1970,1,1)+(-5/24)</f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>E1965/D1965</f>
        <v>1.268842105263158</v>
      </c>
      <c r="P1965">
        <f>E1965/L1965</f>
        <v>117.6</v>
      </c>
      <c r="Q1965" s="13" t="s">
        <v>8316</v>
      </c>
      <c r="R1965" t="s">
        <v>8317</v>
      </c>
      <c r="S1965" s="17">
        <f>(((J1965/60)/60)/24)+DATE(1970,1,1)+(-5/24)</f>
        <v>41863.221458333333</v>
      </c>
      <c r="T1965" s="17">
        <f>(((I1965/60)/60)/24)+DATE(1970,1,1)+(-5/24)</f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>E1966/D1966</f>
        <v>2.5957748878923765</v>
      </c>
      <c r="P1966">
        <f>E1966/L1966</f>
        <v>180.75185011709601</v>
      </c>
      <c r="Q1966" s="13" t="s">
        <v>8319</v>
      </c>
      <c r="R1966" t="s">
        <v>8331</v>
      </c>
      <c r="S1966" s="17">
        <f>(((J1966/60)/60)/24)+DATE(1970,1,1)+(-5/24)</f>
        <v>42452.064490740733</v>
      </c>
      <c r="T1966" s="17">
        <f>(((I1966/60)/60)/24)+DATE(1970,1,1)+(-5/24)</f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>E1967/D1967</f>
        <v>2.6227999999999998</v>
      </c>
      <c r="P1967">
        <f>E1967/L1967</f>
        <v>127.32038834951456</v>
      </c>
      <c r="Q1967" s="13" t="s">
        <v>8316</v>
      </c>
      <c r="R1967" t="s">
        <v>8329</v>
      </c>
      <c r="S1967" s="17">
        <f>(((J1967/60)/60)/24)+DATE(1970,1,1)+(-5/24)</f>
        <v>40897.880902777775</v>
      </c>
      <c r="T1967" s="17">
        <f>(((I1967/60)/60)/24)+DATE(1970,1,1)+(-5/24)</f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>E1968/D1968</f>
        <v>2.0674309000000002</v>
      </c>
      <c r="P1968">
        <f>E1968/L1968</f>
        <v>136.6444745538665</v>
      </c>
      <c r="Q1968" s="13" t="s">
        <v>8316</v>
      </c>
      <c r="R1968" t="s">
        <v>8329</v>
      </c>
      <c r="S1968" s="17">
        <f>(((J1968/60)/60)/24)+DATE(1970,1,1)+(-5/24)</f>
        <v>41835.332152777773</v>
      </c>
      <c r="T1968" s="17">
        <f>(((I1968/60)/60)/24)+DATE(1970,1,1)+(-5/24)</f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>E1969/D1969</f>
        <v>3.7012999999999998</v>
      </c>
      <c r="P1969">
        <f>E1969/L1969</f>
        <v>182.78024691358024</v>
      </c>
      <c r="Q1969" s="13" t="s">
        <v>8316</v>
      </c>
      <c r="R1969" t="s">
        <v>8317</v>
      </c>
      <c r="S1969" s="17">
        <f>(((J1969/60)/60)/24)+DATE(1970,1,1)+(-5/24)</f>
        <v>41730.455196759256</v>
      </c>
      <c r="T1969" s="17">
        <f>(((I1969/60)/60)/24)+DATE(1970,1,1)+(-5/24)</f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>E1970/D1970</f>
        <v>2.8496600000000001</v>
      </c>
      <c r="P1970">
        <f>E1970/L1970</f>
        <v>279.37843137254902</v>
      </c>
      <c r="Q1970" s="13" t="s">
        <v>8316</v>
      </c>
      <c r="R1970" t="s">
        <v>8317</v>
      </c>
      <c r="S1970" s="17">
        <f>(((J1970/60)/60)/24)+DATE(1970,1,1)+(-5/24)</f>
        <v>42676.378645833327</v>
      </c>
      <c r="T1970" s="17">
        <f>(((I1970/60)/60)/24)+DATE(1970,1,1)+(-5/24)</f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>E1971/D1971</f>
        <v>5.7907999999999999</v>
      </c>
      <c r="P1971">
        <f>E1971/L1971</f>
        <v>61.375728669846318</v>
      </c>
      <c r="Q1971" s="13" t="s">
        <v>8313</v>
      </c>
      <c r="R1971" t="s">
        <v>8330</v>
      </c>
      <c r="S1971" s="17">
        <f>(((J1971/60)/60)/24)+DATE(1970,1,1)+(-5/24)</f>
        <v>42557.584120370368</v>
      </c>
      <c r="T1971" s="17">
        <f>(((I1971/60)/60)/24)+DATE(1970,1,1)+(-5/24)</f>
        <v>42587.584120370368</v>
      </c>
    </row>
    <row r="1972" spans="1:20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>E1972/D1972</f>
        <v>11.318</v>
      </c>
      <c r="P1972">
        <f>E1972/L1972</f>
        <v>80.727532097004286</v>
      </c>
      <c r="Q1972" s="13" t="s">
        <v>8313</v>
      </c>
      <c r="R1972" t="s">
        <v>8330</v>
      </c>
      <c r="S1972" s="17">
        <f>(((J1972/60)/60)/24)+DATE(1970,1,1)+(-5/24)</f>
        <v>41323.984965277778</v>
      </c>
      <c r="T1972" s="17">
        <f>(((I1972/60)/60)/24)+DATE(1970,1,1)+(-5/24)</f>
        <v>41383.943298611113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>E1973/D1973</f>
        <v>2.6302771750000002</v>
      </c>
      <c r="P1973">
        <f>E1973/L1973</f>
        <v>272.35590732591254</v>
      </c>
      <c r="Q1973" s="13" t="s">
        <v>8313</v>
      </c>
      <c r="R1973" t="s">
        <v>8314</v>
      </c>
      <c r="S1973" s="17">
        <f>(((J1973/60)/60)/24)+DATE(1970,1,1)+(-5/24)</f>
        <v>41561.29237268518</v>
      </c>
      <c r="T1973" s="17">
        <f>(((I1973/60)/60)/24)+DATE(1970,1,1)+(-5/24)</f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>E1974/D1974</f>
        <v>6.7447999999999997</v>
      </c>
      <c r="P1974">
        <f>E1974/L1974</f>
        <v>70.848739495798313</v>
      </c>
      <c r="Q1974" s="13" t="s">
        <v>8324</v>
      </c>
      <c r="R1974" t="s">
        <v>8325</v>
      </c>
      <c r="S1974" s="17">
        <f>(((J1974/60)/60)/24)+DATE(1970,1,1)+(-5/24)</f>
        <v>41200.803749999999</v>
      </c>
      <c r="T1974" s="17">
        <f>(((I1974/60)/60)/24)+DATE(1970,1,1)+(-5/24)</f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>E1975/D1975</f>
        <v>2.5683081313131315</v>
      </c>
      <c r="P1975">
        <f>E1975/L1975</f>
        <v>247.94003412969283</v>
      </c>
      <c r="Q1975" s="13" t="s">
        <v>8313</v>
      </c>
      <c r="R1975" t="s">
        <v>8321</v>
      </c>
      <c r="S1975" s="17">
        <f>(((J1975/60)/60)/24)+DATE(1970,1,1)+(-5/24)</f>
        <v>42549.514629629623</v>
      </c>
      <c r="T1975" s="17">
        <f>(((I1975/60)/60)/24)+DATE(1970,1,1)+(-5/24)</f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>E1976/D1976</f>
        <v>3.7549600000000001</v>
      </c>
      <c r="P1976">
        <f>E1976/L1976</f>
        <v>186.81393034825871</v>
      </c>
      <c r="Q1976" s="13" t="s">
        <v>8319</v>
      </c>
      <c r="R1976" t="s">
        <v>8333</v>
      </c>
      <c r="S1976" s="17">
        <f>(((J1976/60)/60)/24)+DATE(1970,1,1)+(-5/24)</f>
        <v>41445.125798611109</v>
      </c>
      <c r="T1976" s="17">
        <f>(((I1976/60)/60)/24)+DATE(1970,1,1)+(-5/24)</f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>E1977/D1977</f>
        <v>2.0870837499999997</v>
      </c>
      <c r="P1977">
        <f>E1977/L1977</f>
        <v>131.98948616600788</v>
      </c>
      <c r="Q1977" s="13" t="s">
        <v>8313</v>
      </c>
      <c r="R1977" t="s">
        <v>8321</v>
      </c>
      <c r="S1977" s="17">
        <f>(((J1977/60)/60)/24)+DATE(1970,1,1)+(-5/24)</f>
        <v>41313.54688657407</v>
      </c>
      <c r="T1977" s="17">
        <f>(((I1977/60)/60)/24)+DATE(1970,1,1)+(-5/24)</f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>E1978/D1978</f>
        <v>3.4660000000000002</v>
      </c>
      <c r="P1978">
        <f>E1978/L1978</f>
        <v>29.310782241014799</v>
      </c>
      <c r="Q1978" s="13" t="s">
        <v>8316</v>
      </c>
      <c r="R1978" t="s">
        <v>8317</v>
      </c>
      <c r="S1978" s="17">
        <f>(((J1978/60)/60)/24)+DATE(1970,1,1)+(-5/24)</f>
        <v>41438.691261574073</v>
      </c>
      <c r="T1978" s="17">
        <f>(((I1978/60)/60)/24)+DATE(1970,1,1)+(-5/24)</f>
        <v>41468.691261574073</v>
      </c>
    </row>
    <row r="1979" spans="1:20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>E1979/D1979</f>
        <v>4.0232999999999999</v>
      </c>
      <c r="P1979">
        <f>E1979/L1979</f>
        <v>245.02436053593178</v>
      </c>
      <c r="Q1979" s="13" t="s">
        <v>8316</v>
      </c>
      <c r="R1979" t="s">
        <v>8317</v>
      </c>
      <c r="S1979" s="17">
        <f>(((J1979/60)/60)/24)+DATE(1970,1,1)+(-5/24)</f>
        <v>42311.008564814816</v>
      </c>
      <c r="T1979" s="17">
        <f>(((I1979/60)/60)/24)+DATE(1970,1,1)+(-5/24)</f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>E1980/D1980</f>
        <v>10.2684514</v>
      </c>
      <c r="P1980">
        <f>E1980/L1980</f>
        <v>1323.2540463917526</v>
      </c>
      <c r="Q1980" s="13" t="s">
        <v>8313</v>
      </c>
      <c r="R1980" t="s">
        <v>8314</v>
      </c>
      <c r="S1980" s="17">
        <f>(((J1980/60)/60)/24)+DATE(1970,1,1)+(-5/24)</f>
        <v>41039.017268518517</v>
      </c>
      <c r="T1980" s="17">
        <f>(((I1980/60)/60)/24)+DATE(1970,1,1)+(-5/24)</f>
        <v>41072.083333333328</v>
      </c>
    </row>
    <row r="1981" spans="1:20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>E1981/D1981</f>
        <v>1.14901155</v>
      </c>
      <c r="P1981">
        <f>E1981/L1981</f>
        <v>282.65966789667897</v>
      </c>
      <c r="Q1981" s="13" t="s">
        <v>8316</v>
      </c>
      <c r="R1981" t="s">
        <v>8317</v>
      </c>
      <c r="S1981" s="17">
        <f>(((J1981/60)/60)/24)+DATE(1970,1,1)+(-5/24)</f>
        <v>42290.25168981481</v>
      </c>
      <c r="T1981" s="17">
        <f>(((I1981/60)/60)/24)+DATE(1970,1,1)+(-5/24)</f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>E1982/D1982</f>
        <v>3.5482402000000004</v>
      </c>
      <c r="P1982">
        <f>E1982/L1982</f>
        <v>91.214401028277635</v>
      </c>
      <c r="Q1982" s="13" t="s">
        <v>8316</v>
      </c>
      <c r="R1982" t="s">
        <v>8317</v>
      </c>
      <c r="S1982" s="17">
        <f>(((J1982/60)/60)/24)+DATE(1970,1,1)+(-5/24)</f>
        <v>42423.334050925921</v>
      </c>
      <c r="T1982" s="17">
        <f>(((I1982/60)/60)/24)+DATE(1970,1,1)+(-5/24)</f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>E1983/D1983</f>
        <v>5.0799999999999998E-2</v>
      </c>
      <c r="P1983">
        <f>E1983/L1983</f>
        <v>31.75</v>
      </c>
      <c r="Q1983" s="13" t="s">
        <v>8319</v>
      </c>
      <c r="R1983" t="s">
        <v>8331</v>
      </c>
      <c r="S1983" s="17">
        <f>(((J1983/60)/60)/24)+DATE(1970,1,1)+(-5/24)</f>
        <v>41799.516956018517</v>
      </c>
      <c r="T1983" s="17">
        <f>(((I1983/60)/60)/24)+DATE(1970,1,1)+(-5/24)</f>
        <v>41829.516956018517</v>
      </c>
    </row>
    <row r="1984" spans="1:20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>E1984/D1984</f>
        <v>0</v>
      </c>
      <c r="P1984" t="e">
        <f>E1984/L1984</f>
        <v>#DIV/0!</v>
      </c>
      <c r="Q1984" s="13" t="s">
        <v>8319</v>
      </c>
      <c r="R1984" t="s">
        <v>8331</v>
      </c>
      <c r="S1984" s="17">
        <f>(((J1984/60)/60)/24)+DATE(1970,1,1)+(-5/24)</f>
        <v>42678.378321759257</v>
      </c>
      <c r="T1984" s="17">
        <f>(((I1984/60)/60)/24)+DATE(1970,1,1)+(-5/24)</f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>E1985/D1985</f>
        <v>4.2999999999999997E-2</v>
      </c>
      <c r="P1985">
        <f>E1985/L1985</f>
        <v>88.6875</v>
      </c>
      <c r="Q1985" s="13" t="s">
        <v>8309</v>
      </c>
      <c r="R1985" t="s">
        <v>8310</v>
      </c>
      <c r="S1985" s="17">
        <f>(((J1985/60)/60)/24)+DATE(1970,1,1)+(-5/24)</f>
        <v>42592.803449074076</v>
      </c>
      <c r="T1985" s="17">
        <f>(((I1985/60)/60)/24)+DATE(1970,1,1)+(-5/24)</f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>E1986/D1986</f>
        <v>0.21146666666666666</v>
      </c>
      <c r="P1986">
        <f>E1986/L1986</f>
        <v>453.14285714285717</v>
      </c>
      <c r="Q1986" s="13" t="s">
        <v>8319</v>
      </c>
      <c r="R1986" t="s">
        <v>8331</v>
      </c>
      <c r="S1986" s="17">
        <f>(((J1986/60)/60)/24)+DATE(1970,1,1)+(-5/24)</f>
        <v>41913.581956018512</v>
      </c>
      <c r="T1986" s="17">
        <f>(((I1986/60)/60)/24)+DATE(1970,1,1)+(-5/24)</f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>E1987/D1987</f>
        <v>3.1875000000000001E-2</v>
      </c>
      <c r="P1987">
        <f>E1987/L1987</f>
        <v>12.75</v>
      </c>
      <c r="Q1987" s="13" t="s">
        <v>8313</v>
      </c>
      <c r="R1987" t="s">
        <v>8314</v>
      </c>
      <c r="S1987" s="17">
        <f>(((J1987/60)/60)/24)+DATE(1970,1,1)+(-5/24)</f>
        <v>42555.490405092591</v>
      </c>
      <c r="T1987" s="17">
        <f>(((I1987/60)/60)/24)+DATE(1970,1,1)+(-5/24)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>E1988/D1988</f>
        <v>5.0000000000000001E-4</v>
      </c>
      <c r="P1988">
        <f>E1988/L1988</f>
        <v>1</v>
      </c>
      <c r="Q1988" s="13" t="s">
        <v>8316</v>
      </c>
      <c r="R1988" t="s">
        <v>8317</v>
      </c>
      <c r="S1988" s="17">
        <f>(((J1988/60)/60)/24)+DATE(1970,1,1)+(-5/24)</f>
        <v>42413.225497685176</v>
      </c>
      <c r="T1988" s="17">
        <f>(((I1988/60)/60)/24)+DATE(1970,1,1)+(-5/24)</f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>E1989/D1989</f>
        <v>0.42472727272727273</v>
      </c>
      <c r="P1989">
        <f>E1989/L1989</f>
        <v>83.428571428571431</v>
      </c>
      <c r="Q1989" s="13" t="s">
        <v>8313</v>
      </c>
      <c r="R1989" t="s">
        <v>8314</v>
      </c>
      <c r="S1989" s="17">
        <f>(((J1989/60)/60)/24)+DATE(1970,1,1)+(-5/24)</f>
        <v>42034.431435185186</v>
      </c>
      <c r="T1989" s="17">
        <f>(((I1989/60)/60)/24)+DATE(1970,1,1)+(-5/24)</f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>E1990/D1990</f>
        <v>4.1666666666666666E-3</v>
      </c>
      <c r="P1990">
        <f>E1990/L1990</f>
        <v>25</v>
      </c>
      <c r="Q1990" s="13" t="s">
        <v>8316</v>
      </c>
      <c r="R1990" t="s">
        <v>8317</v>
      </c>
      <c r="S1990" s="17">
        <f>(((J1990/60)/60)/24)+DATE(1970,1,1)+(-5/24)</f>
        <v>42206.554884259262</v>
      </c>
      <c r="T1990" s="17">
        <f>(((I1990/60)/60)/24)+DATE(1970,1,1)+(-5/24)</f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>E1991/D1991</f>
        <v>0.01</v>
      </c>
      <c r="P1991">
        <f>E1991/L1991</f>
        <v>50</v>
      </c>
      <c r="Q1991" s="13" t="s">
        <v>8313</v>
      </c>
      <c r="R1991" t="s">
        <v>8321</v>
      </c>
      <c r="S1991" s="17">
        <f>(((J1991/60)/60)/24)+DATE(1970,1,1)+(-5/24)</f>
        <v>42685.472314814811</v>
      </c>
      <c r="T1991" s="17">
        <f>(((I1991/60)/60)/24)+DATE(1970,1,1)+(-5/24)</f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>E1992/D1992</f>
        <v>0.16966666666666666</v>
      </c>
      <c r="P1992">
        <f>E1992/L1992</f>
        <v>101.8</v>
      </c>
      <c r="Q1992" s="13" t="s">
        <v>8316</v>
      </c>
      <c r="R1992" t="s">
        <v>8329</v>
      </c>
      <c r="S1992" s="17">
        <f>(((J1992/60)/60)/24)+DATE(1970,1,1)+(-5/24)</f>
        <v>42397.987638888888</v>
      </c>
      <c r="T1992" s="17">
        <f>(((I1992/60)/60)/24)+DATE(1970,1,1)+(-5/24)</f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>E1993/D1993</f>
        <v>7.0000000000000007E-2</v>
      </c>
      <c r="P1993">
        <f>E1993/L1993</f>
        <v>46.666666666666664</v>
      </c>
      <c r="Q1993" s="13" t="s">
        <v>8309</v>
      </c>
      <c r="R1993" t="s">
        <v>8315</v>
      </c>
      <c r="S1993" s="17">
        <f>(((J1993/60)/60)/24)+DATE(1970,1,1)+(-5/24)</f>
        <v>42167.685023148144</v>
      </c>
      <c r="T1993" s="17">
        <f>(((I1993/60)/60)/24)+DATE(1970,1,1)+(-5/24)</f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>E1994/D1994</f>
        <v>1.3333333333333333E-3</v>
      </c>
      <c r="P1994">
        <f>E1994/L1994</f>
        <v>1</v>
      </c>
      <c r="Q1994" s="13" t="s">
        <v>8316</v>
      </c>
      <c r="R1994" t="s">
        <v>8317</v>
      </c>
      <c r="S1994" s="17">
        <f>(((J1994/60)/60)/24)+DATE(1970,1,1)+(-5/24)</f>
        <v>42022.935081018521</v>
      </c>
      <c r="T1994" s="17">
        <f>(((I1994/60)/60)/24)+DATE(1970,1,1)+(-5/24)</f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>E1995/D1995</f>
        <v>0</v>
      </c>
      <c r="P1995" t="e">
        <f>E1995/L1995</f>
        <v>#DIV/0!</v>
      </c>
      <c r="Q1995" s="13" t="s">
        <v>8316</v>
      </c>
      <c r="R1995" t="s">
        <v>8317</v>
      </c>
      <c r="S1995" s="17">
        <f>(((J1995/60)/60)/24)+DATE(1970,1,1)+(-5/24)</f>
        <v>42329.380057870374</v>
      </c>
      <c r="T1995" s="17">
        <f>(((I1995/60)/60)/24)+DATE(1970,1,1)+(-5/24)</f>
        <v>42359.380057870374</v>
      </c>
    </row>
    <row r="1996" spans="1:20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>E1996/D1996</f>
        <v>0</v>
      </c>
      <c r="P1996" t="e">
        <f>E1996/L1996</f>
        <v>#DIV/0!</v>
      </c>
      <c r="Q1996" s="13" t="s">
        <v>8309</v>
      </c>
      <c r="R1996" t="s">
        <v>8315</v>
      </c>
      <c r="S1996" s="17">
        <f>(((J1996/60)/60)/24)+DATE(1970,1,1)+(-5/24)</f>
        <v>42650.797939814809</v>
      </c>
      <c r="T1996" s="17">
        <f>(((I1996/60)/60)/24)+DATE(1970,1,1)+(-5/24)</f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>E1997/D1997</f>
        <v>7.8E-2</v>
      </c>
      <c r="P1997">
        <f>E1997/L1997</f>
        <v>26</v>
      </c>
      <c r="Q1997" s="13" t="s">
        <v>8319</v>
      </c>
      <c r="R1997" t="s">
        <v>8333</v>
      </c>
      <c r="S1997" s="17">
        <f>(((J1997/60)/60)/24)+DATE(1970,1,1)+(-5/24)</f>
        <v>42181.693703703706</v>
      </c>
      <c r="T1997" s="17">
        <f>(((I1997/60)/60)/24)+DATE(1970,1,1)+(-5/24)</f>
        <v>42201.693703703706</v>
      </c>
    </row>
    <row r="1998" spans="1:20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>E1998/D1998</f>
        <v>0</v>
      </c>
      <c r="P1998" t="e">
        <f>E1998/L1998</f>
        <v>#DIV/0!</v>
      </c>
      <c r="Q1998" s="13" t="s">
        <v>8319</v>
      </c>
      <c r="R1998" t="s">
        <v>8320</v>
      </c>
      <c r="S1998" s="17">
        <f>(((J1998/60)/60)/24)+DATE(1970,1,1)+(-5/24)</f>
        <v>41800.611238425925</v>
      </c>
      <c r="T1998" s="17">
        <f>(((I1998/60)/60)/24)+DATE(1970,1,1)+(-5/24)</f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>E1999/D1999</f>
        <v>0</v>
      </c>
      <c r="P1999" t="e">
        <f>E1999/L1999</f>
        <v>#DIV/0!</v>
      </c>
      <c r="Q1999" s="13" t="s">
        <v>8313</v>
      </c>
      <c r="R1999" t="s">
        <v>8314</v>
      </c>
      <c r="S1999" s="17">
        <f>(((J1999/60)/60)/24)+DATE(1970,1,1)+(-5/24)</f>
        <v>41847.722361111111</v>
      </c>
      <c r="T1999" s="17">
        <f>(((I1999/60)/60)/24)+DATE(1970,1,1)+(-5/24)</f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>E2000/D2000</f>
        <v>0.26200000000000001</v>
      </c>
      <c r="P2000">
        <f>E2000/L2000</f>
        <v>218.33333333333334</v>
      </c>
      <c r="Q2000" s="13" t="s">
        <v>8316</v>
      </c>
      <c r="R2000" t="s">
        <v>8329</v>
      </c>
      <c r="S2000" s="17">
        <f>(((J2000/60)/60)/24)+DATE(1970,1,1)+(-5/24)</f>
        <v>41806.910162037035</v>
      </c>
      <c r="T2000" s="17">
        <f>(((I2000/60)/60)/24)+DATE(1970,1,1)+(-5/24)</f>
        <v>41851.910162037035</v>
      </c>
    </row>
    <row r="2001" spans="1:20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>E2001/D2001</f>
        <v>7.6129032258064515E-3</v>
      </c>
      <c r="P2001">
        <f>E2001/L2001</f>
        <v>33.714285714285715</v>
      </c>
      <c r="Q2001" s="13" t="s">
        <v>8316</v>
      </c>
      <c r="R2001" t="s">
        <v>8317</v>
      </c>
      <c r="S2001" s="17">
        <f>(((J2001/60)/60)/24)+DATE(1970,1,1)+(-5/24)</f>
        <v>41926.274398148147</v>
      </c>
      <c r="T2001" s="17">
        <f>(((I2001/60)/60)/24)+DATE(1970,1,1)+(-5/24)</f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>E2002/D2002</f>
        <v>0.125</v>
      </c>
      <c r="P2002">
        <f>E2002/L2002</f>
        <v>25</v>
      </c>
      <c r="Q2002" s="13" t="s">
        <v>8316</v>
      </c>
      <c r="R2002" t="s">
        <v>8317</v>
      </c>
      <c r="S2002" s="17">
        <f>(((J2002/60)/60)/24)+DATE(1970,1,1)+(-5/24)</f>
        <v>42345.743206018517</v>
      </c>
      <c r="T2002" s="17">
        <f>(((I2002/60)/60)/24)+DATE(1970,1,1)+(-5/24)</f>
        <v>42375.743206018517</v>
      </c>
    </row>
    <row r="2003" spans="1:20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>E2003/D2003</f>
        <v>3.8212909090909091</v>
      </c>
      <c r="P2003">
        <f>E2003/L2003</f>
        <v>128.38790470372632</v>
      </c>
      <c r="Q2003" s="13" t="s">
        <v>8316</v>
      </c>
      <c r="R2003" t="s">
        <v>8317</v>
      </c>
      <c r="S2003" s="17">
        <f>(((J2003/60)/60)/24)+DATE(1970,1,1)+(-5/24)</f>
        <v>42136.001342592594</v>
      </c>
      <c r="T2003" s="17">
        <f>(((I2003/60)/60)/24)+DATE(1970,1,1)+(-5/24)</f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>E2004/D2004</f>
        <v>2.1679422000000002</v>
      </c>
      <c r="P2004">
        <f>E2004/L2004</f>
        <v>78.834261818181815</v>
      </c>
      <c r="Q2004" s="13" t="s">
        <v>8319</v>
      </c>
      <c r="R2004" t="s">
        <v>8320</v>
      </c>
      <c r="S2004" s="17">
        <f>(((J2004/60)/60)/24)+DATE(1970,1,1)+(-5/24)</f>
        <v>42728.503969907404</v>
      </c>
      <c r="T2004" s="17">
        <f>(((I2004/60)/60)/24)+DATE(1970,1,1)+(-5/24)</f>
        <v>42758.503969907404</v>
      </c>
    </row>
    <row r="2005" spans="1:20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>E2005/D2005</f>
        <v>3.12</v>
      </c>
      <c r="P2005">
        <f>E2005/L2005</f>
        <v>91.764705882352942</v>
      </c>
      <c r="Q2005" s="13" t="s">
        <v>8316</v>
      </c>
      <c r="R2005" t="s">
        <v>8317</v>
      </c>
      <c r="S2005" s="17">
        <f>(((J2005/60)/60)/24)+DATE(1970,1,1)+(-5/24)</f>
        <v>40346.917268518519</v>
      </c>
      <c r="T2005" s="17">
        <f>(((I2005/60)/60)/24)+DATE(1970,1,1)+(-5/24)</f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>E2006/D2006</f>
        <v>2.3442048</v>
      </c>
      <c r="P2006">
        <f>E2006/L2006</f>
        <v>331.10237288135596</v>
      </c>
      <c r="Q2006" s="13" t="s">
        <v>8313</v>
      </c>
      <c r="R2006" t="s">
        <v>8314</v>
      </c>
      <c r="S2006" s="17">
        <f>(((J2006/60)/60)/24)+DATE(1970,1,1)+(-5/24)</f>
        <v>41800.396562499998</v>
      </c>
      <c r="T2006" s="17">
        <f>(((I2006/60)/60)/24)+DATE(1970,1,1)+(-5/24)</f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>E2007/D2007</f>
        <v>1.236801</v>
      </c>
      <c r="P2007">
        <f>E2007/L2007</f>
        <v>194.26193717277485</v>
      </c>
      <c r="Q2007" s="13" t="s">
        <v>8309</v>
      </c>
      <c r="R2007" t="s">
        <v>8315</v>
      </c>
      <c r="S2007" s="17">
        <f>(((J2007/60)/60)/24)+DATE(1970,1,1)+(-5/24)</f>
        <v>41535.604374999995</v>
      </c>
      <c r="T2007" s="17">
        <f>(((I2007/60)/60)/24)+DATE(1970,1,1)+(-5/24)</f>
        <v>41562.957638888889</v>
      </c>
    </row>
    <row r="2008" spans="1:20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>E2008/D2008</f>
        <v>2.4784000000000002</v>
      </c>
      <c r="P2008">
        <f>E2008/L2008</f>
        <v>408.97689768976898</v>
      </c>
      <c r="Q2008" s="13" t="s">
        <v>8319</v>
      </c>
      <c r="R2008" t="s">
        <v>8331</v>
      </c>
      <c r="S2008" s="17">
        <f>(((J2008/60)/60)/24)+DATE(1970,1,1)+(-5/24)</f>
        <v>41941.292187499996</v>
      </c>
      <c r="T2008" s="17">
        <f>(((I2008/60)/60)/24)+DATE(1970,1,1)+(-5/24)</f>
        <v>41976.333854166667</v>
      </c>
    </row>
    <row r="2009" spans="1:20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>E2009/D2009</f>
        <v>1.157092</v>
      </c>
      <c r="P2009">
        <f>E2009/L2009</f>
        <v>84.459270072992695</v>
      </c>
      <c r="Q2009" s="13" t="s">
        <v>8316</v>
      </c>
      <c r="R2009" t="s">
        <v>8317</v>
      </c>
      <c r="S2009" s="17">
        <f>(((J2009/60)/60)/24)+DATE(1970,1,1)+(-5/24)</f>
        <v>40347.629467592589</v>
      </c>
      <c r="T2009" s="17">
        <f>(((I2009/60)/60)/24)+DATE(1970,1,1)+(-5/24)</f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>E2010/D2010</f>
        <v>1.1707484768810599</v>
      </c>
      <c r="P2010">
        <f>E2010/L2010</f>
        <v>44.853658536585364</v>
      </c>
      <c r="Q2010" s="13" t="s">
        <v>8316</v>
      </c>
      <c r="R2010" t="s">
        <v>8317</v>
      </c>
      <c r="S2010" s="17">
        <f>(((J2010/60)/60)/24)+DATE(1970,1,1)+(-5/24)</f>
        <v>40761.396087962959</v>
      </c>
      <c r="T2010" s="17">
        <f>(((I2010/60)/60)/24)+DATE(1970,1,1)+(-5/24)</f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>E2011/D2011</f>
        <v>3.05158</v>
      </c>
      <c r="P2011">
        <f>E2011/L2011</f>
        <v>383.3643216080402</v>
      </c>
      <c r="Q2011" s="13" t="s">
        <v>8316</v>
      </c>
      <c r="R2011" t="s">
        <v>8317</v>
      </c>
      <c r="S2011" s="17">
        <f>(((J2011/60)/60)/24)+DATE(1970,1,1)+(-5/24)</f>
        <v>42661.115081018514</v>
      </c>
      <c r="T2011" s="17">
        <f>(((I2011/60)/60)/24)+DATE(1970,1,1)+(-5/24)</f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>E2012/D2012</f>
        <v>3.2005299999999997</v>
      </c>
      <c r="P2012">
        <f>E2012/L2012</f>
        <v>55.276856649395505</v>
      </c>
      <c r="Q2012" s="13" t="s">
        <v>8316</v>
      </c>
      <c r="R2012" t="s">
        <v>8337</v>
      </c>
      <c r="S2012" s="17">
        <f>(((J2012/60)/60)/24)+DATE(1970,1,1)+(-5/24)</f>
        <v>42570.788090277776</v>
      </c>
      <c r="T2012" s="17">
        <f>(((I2012/60)/60)/24)+DATE(1970,1,1)+(-5/24)</f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>E2013/D2013</f>
        <v>8.1956399999999991</v>
      </c>
      <c r="P2013">
        <f>E2013/L2013</f>
        <v>422.02059732234807</v>
      </c>
      <c r="Q2013" s="13" t="s">
        <v>8313</v>
      </c>
      <c r="R2013" t="s">
        <v>8314</v>
      </c>
      <c r="S2013" s="17">
        <f>(((J2013/60)/60)/24)+DATE(1970,1,1)+(-5/24)</f>
        <v>42347.150150462963</v>
      </c>
      <c r="T2013" s="17">
        <f>(((I2013/60)/60)/24)+DATE(1970,1,1)+(-5/24)</f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>E2014/D2014</f>
        <v>2.3490000000000002</v>
      </c>
      <c r="P2014">
        <f>E2014/L2014</f>
        <v>64.180327868852459</v>
      </c>
      <c r="Q2014" s="13" t="s">
        <v>8319</v>
      </c>
      <c r="R2014" t="s">
        <v>8331</v>
      </c>
      <c r="S2014" s="17">
        <f>(((J2014/60)/60)/24)+DATE(1970,1,1)+(-5/24)</f>
        <v>42010.613900462959</v>
      </c>
      <c r="T2014" s="17">
        <f>(((I2014/60)/60)/24)+DATE(1970,1,1)+(-5/24)</f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>E2015/D2015</f>
        <v>4.9491375</v>
      </c>
      <c r="P2015">
        <f>E2015/L2015</f>
        <v>173.57781674704077</v>
      </c>
      <c r="Q2015" s="13" t="s">
        <v>8313</v>
      </c>
      <c r="R2015" t="s">
        <v>8314</v>
      </c>
      <c r="S2015" s="17">
        <f>(((J2015/60)/60)/24)+DATE(1970,1,1)+(-5/24)</f>
        <v>42499.752476851849</v>
      </c>
      <c r="T2015" s="17">
        <f>(((I2015/60)/60)/24)+DATE(1970,1,1)+(-5/24)</f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>E2016/D2016</f>
        <v>78.137822333333332</v>
      </c>
      <c r="P2016">
        <f>E2016/L2016</f>
        <v>88.601680840609291</v>
      </c>
      <c r="Q2016" s="13" t="s">
        <v>8324</v>
      </c>
      <c r="R2016" t="s">
        <v>8325</v>
      </c>
      <c r="S2016" s="17">
        <f>(((J2016/60)/60)/24)+DATE(1970,1,1)+(-5/24)</f>
        <v>41324.006238425922</v>
      </c>
      <c r="T2016" s="17">
        <f>(((I2016/60)/60)/24)+DATE(1970,1,1)+(-5/24)</f>
        <v>41357.964571759258</v>
      </c>
    </row>
    <row r="2017" spans="1:20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>E2017/D2017</f>
        <v>1.1300013888888889</v>
      </c>
      <c r="P2017">
        <f>E2017/L2017</f>
        <v>50.222283950617282</v>
      </c>
      <c r="Q2017" s="13" t="s">
        <v>8316</v>
      </c>
      <c r="R2017" t="s">
        <v>8317</v>
      </c>
      <c r="S2017" s="17">
        <f>(((J2017/60)/60)/24)+DATE(1970,1,1)+(-5/24)</f>
        <v>40765.668553240735</v>
      </c>
      <c r="T2017" s="17">
        <f>(((I2017/60)/60)/24)+DATE(1970,1,1)+(-5/24)</f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>E2018/D2018</f>
        <v>9.2154220000000002</v>
      </c>
      <c r="P2018">
        <f>E2018/L2018</f>
        <v>192.38876826722338</v>
      </c>
      <c r="Q2018" s="13" t="s">
        <v>8319</v>
      </c>
      <c r="R2018" t="s">
        <v>8320</v>
      </c>
      <c r="S2018" s="17">
        <f>(((J2018/60)/60)/24)+DATE(1970,1,1)+(-5/24)</f>
        <v>41312.672442129624</v>
      </c>
      <c r="T2018" s="17">
        <f>(((I2018/60)/60)/24)+DATE(1970,1,1)+(-5/24)</f>
        <v>41342.672442129624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>E2019/D2019</f>
        <v>1.2510239999999999</v>
      </c>
      <c r="P2019">
        <f>E2019/L2019</f>
        <v>73.416901408450698</v>
      </c>
      <c r="Q2019" s="13" t="s">
        <v>8313</v>
      </c>
      <c r="R2019" t="s">
        <v>8335</v>
      </c>
      <c r="S2019" s="17">
        <f>(((J2019/60)/60)/24)+DATE(1970,1,1)+(-5/24)</f>
        <v>40960.849016203698</v>
      </c>
      <c r="T2019" s="17">
        <f>(((I2019/60)/60)/24)+DATE(1970,1,1)+(-5/24)</f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>E2020/D2020</f>
        <v>1.0224343076923077</v>
      </c>
      <c r="P2020">
        <f>E2020/L2020</f>
        <v>147.68495555555555</v>
      </c>
      <c r="Q2020" s="13" t="s">
        <v>8316</v>
      </c>
      <c r="R2020" t="s">
        <v>8317</v>
      </c>
      <c r="S2020" s="17">
        <f>(((J2020/60)/60)/24)+DATE(1970,1,1)+(-5/24)</f>
        <v>42199.157511574071</v>
      </c>
      <c r="T2020" s="17">
        <f>(((I2020/60)/60)/24)+DATE(1970,1,1)+(-5/24)</f>
        <v>42229.157511574071</v>
      </c>
    </row>
    <row r="2021" spans="1:20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>E2021/D2021</f>
        <v>4.8490975000000001</v>
      </c>
      <c r="P2021">
        <f>E2021/L2021</f>
        <v>108.96848314606741</v>
      </c>
      <c r="Q2021" s="13" t="s">
        <v>8316</v>
      </c>
      <c r="R2021" t="s">
        <v>8317</v>
      </c>
      <c r="S2021" s="17">
        <f>(((J2021/60)/60)/24)+DATE(1970,1,1)+(-5/24)</f>
        <v>42605.500243055554</v>
      </c>
      <c r="T2021" s="17">
        <f>(((I2021/60)/60)/24)+DATE(1970,1,1)+(-5/24)</f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>E2022/D2022</f>
        <v>1.9233333333333333</v>
      </c>
      <c r="P2022">
        <f>E2022/L2022</f>
        <v>23.647540983606557</v>
      </c>
      <c r="Q2022" s="13" t="s">
        <v>8316</v>
      </c>
      <c r="R2022" t="s">
        <v>8317</v>
      </c>
      <c r="S2022" s="17">
        <f>(((J2022/60)/60)/24)+DATE(1970,1,1)+(-5/24)</f>
        <v>41736.88916666666</v>
      </c>
      <c r="T2022" s="17">
        <f>(((I2022/60)/60)/24)+DATE(1970,1,1)+(-5/24)</f>
        <v>41773.752777777772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>E2023/D2023</f>
        <v>2.8109999999999999</v>
      </c>
      <c r="P2023">
        <f>E2023/L2023</f>
        <v>147.94736842105263</v>
      </c>
      <c r="Q2023" s="13" t="s">
        <v>8316</v>
      </c>
      <c r="R2023" t="s">
        <v>8317</v>
      </c>
      <c r="S2023" s="17">
        <f>(((J2023/60)/60)/24)+DATE(1970,1,1)+(-5/24)</f>
        <v>41860.862233796295</v>
      </c>
      <c r="T2023" s="17">
        <f>(((I2023/60)/60)/24)+DATE(1970,1,1)+(-5/24)</f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>E2024/D2024</f>
        <v>1.2513700000000001</v>
      </c>
      <c r="P2024">
        <f>E2024/L2024</f>
        <v>385.03692307692307</v>
      </c>
      <c r="Q2024" s="13" t="s">
        <v>8316</v>
      </c>
      <c r="R2024" t="s">
        <v>8317</v>
      </c>
      <c r="S2024" s="17">
        <f>(((J2024/60)/60)/24)+DATE(1970,1,1)+(-5/24)</f>
        <v>42502.36078703704</v>
      </c>
      <c r="T2024" s="17">
        <f>(((I2024/60)/60)/24)+DATE(1970,1,1)+(-5/24)</f>
        <v>42532.36078703704</v>
      </c>
    </row>
    <row r="2025" spans="1:20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>E2025/D2025</f>
        <v>1.61459</v>
      </c>
      <c r="P2025">
        <f>E2025/L2025</f>
        <v>457.39093484419266</v>
      </c>
      <c r="Q2025" s="13" t="s">
        <v>8319</v>
      </c>
      <c r="R2025" t="s">
        <v>8331</v>
      </c>
      <c r="S2025" s="17">
        <f>(((J2025/60)/60)/24)+DATE(1970,1,1)+(-5/24)</f>
        <v>42136.212418981479</v>
      </c>
      <c r="T2025" s="17">
        <f>(((I2025/60)/60)/24)+DATE(1970,1,1)+(-5/24)</f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>E2026/D2026</f>
        <v>5.8535000000000004</v>
      </c>
      <c r="P2026">
        <f>E2026/L2026</f>
        <v>222.99047619047619</v>
      </c>
      <c r="Q2026" s="13" t="s">
        <v>8316</v>
      </c>
      <c r="R2026" t="s">
        <v>8329</v>
      </c>
      <c r="S2026" s="17">
        <f>(((J2026/60)/60)/24)+DATE(1970,1,1)+(-5/24)</f>
        <v>41099.758611111109</v>
      </c>
      <c r="T2026" s="17">
        <f>(((I2026/60)/60)/24)+DATE(1970,1,1)+(-5/24)</f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>E2027/D2027</f>
        <v>2.0114999999999998</v>
      </c>
      <c r="P2027">
        <f>E2027/L2027</f>
        <v>220.74074074074073</v>
      </c>
      <c r="Q2027" s="13" t="s">
        <v>8316</v>
      </c>
      <c r="R2027" t="s">
        <v>8317</v>
      </c>
      <c r="S2027" s="17">
        <f>(((J2027/60)/60)/24)+DATE(1970,1,1)+(-5/24)</f>
        <v>42135.976226851846</v>
      </c>
      <c r="T2027" s="17">
        <f>(((I2027/60)/60)/24)+DATE(1970,1,1)+(-5/24)</f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>E2028/D2028</f>
        <v>1.3348307999999998</v>
      </c>
      <c r="P2028">
        <f>E2028/L2028</f>
        <v>73.503898678414089</v>
      </c>
      <c r="Q2028" s="13" t="s">
        <v>8319</v>
      </c>
      <c r="R2028" t="s">
        <v>8333</v>
      </c>
      <c r="S2028" s="17">
        <f>(((J2028/60)/60)/24)+DATE(1970,1,1)+(-5/24)</f>
        <v>41704.527604166666</v>
      </c>
      <c r="T2028" s="17">
        <f>(((I2028/60)/60)/24)+DATE(1970,1,1)+(-5/24)</f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>E2029/D2029</f>
        <v>1.2024900000000001</v>
      </c>
      <c r="P2029">
        <f>E2029/L2029</f>
        <v>223.09647495361781</v>
      </c>
      <c r="Q2029" s="13" t="s">
        <v>8322</v>
      </c>
      <c r="R2029" t="s">
        <v>8332</v>
      </c>
      <c r="S2029" s="17">
        <f>(((J2029/60)/60)/24)+DATE(1970,1,1)+(-5/24)</f>
        <v>42048.605543981481</v>
      </c>
      <c r="T2029" s="17">
        <f>(((I2029/60)/60)/24)+DATE(1970,1,1)+(-5/24)</f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>E2030/D2030</f>
        <v>1.2616666666666667</v>
      </c>
      <c r="P2030">
        <f>E2030/L2030</f>
        <v>47.911392405063289</v>
      </c>
      <c r="Q2030" s="13" t="s">
        <v>8313</v>
      </c>
      <c r="R2030" t="s">
        <v>8330</v>
      </c>
      <c r="S2030" s="17">
        <f>(((J2030/60)/60)/24)+DATE(1970,1,1)+(-5/24)</f>
        <v>40215.710717592592</v>
      </c>
      <c r="T2030" s="17">
        <f>(((I2030/60)/60)/24)+DATE(1970,1,1)+(-5/24)</f>
        <v>40252.704861111109</v>
      </c>
    </row>
    <row r="2031" spans="1:20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>E2031/D2031</f>
        <v>3.6120000000000001</v>
      </c>
      <c r="P2031">
        <f>E2031/L2031</f>
        <v>96.063829787234042</v>
      </c>
      <c r="Q2031" s="13" t="s">
        <v>8313</v>
      </c>
      <c r="R2031" t="s">
        <v>8321</v>
      </c>
      <c r="S2031" s="17">
        <f>(((J2031/60)/60)/24)+DATE(1970,1,1)+(-5/24)</f>
        <v>41847.813437500001</v>
      </c>
      <c r="T2031" s="17">
        <f>(((I2031/60)/60)/24)+DATE(1970,1,1)+(-5/24)</f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>E2032/D2032</f>
        <v>2.26239013671875</v>
      </c>
      <c r="P2032">
        <f>E2032/L2032</f>
        <v>118.6144</v>
      </c>
      <c r="Q2032" s="13" t="s">
        <v>8313</v>
      </c>
      <c r="R2032" t="s">
        <v>8314</v>
      </c>
      <c r="S2032" s="17">
        <f>(((J2032/60)/60)/24)+DATE(1970,1,1)+(-5/24)</f>
        <v>41212.788148148145</v>
      </c>
      <c r="T2032" s="17">
        <f>(((I2032/60)/60)/24)+DATE(1970,1,1)+(-5/24)</f>
        <v>41242.788148148145</v>
      </c>
    </row>
    <row r="2033" spans="1:20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>E2033/D2033</f>
        <v>1.2035</v>
      </c>
      <c r="P2033">
        <f>E2033/L2033</f>
        <v>118.45472440944881</v>
      </c>
      <c r="Q2033" s="13" t="s">
        <v>8313</v>
      </c>
      <c r="R2033" t="s">
        <v>8330</v>
      </c>
      <c r="S2033" s="17">
        <f>(((J2033/60)/60)/24)+DATE(1970,1,1)+(-5/24)</f>
        <v>41975.120983796289</v>
      </c>
      <c r="T2033" s="17">
        <f>(((I2033/60)/60)/24)+DATE(1970,1,1)+(-5/24)</f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>E2034/D2034</f>
        <v>3.0418799999999999</v>
      </c>
      <c r="P2034">
        <f>E2034/L2034</f>
        <v>143.21468926553672</v>
      </c>
      <c r="Q2034" s="13" t="s">
        <v>8316</v>
      </c>
      <c r="R2034" t="s">
        <v>8317</v>
      </c>
      <c r="S2034" s="17">
        <f>(((J2034/60)/60)/24)+DATE(1970,1,1)+(-5/24)</f>
        <v>42689.35733796296</v>
      </c>
      <c r="T2034" s="17">
        <f>(((I2034/60)/60)/24)+DATE(1970,1,1)+(-5/24)</f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>E2035/D2035</f>
        <v>1.7867599999999999</v>
      </c>
      <c r="P2035">
        <f>E2035/L2035</f>
        <v>282.71518987341773</v>
      </c>
      <c r="Q2035" s="13" t="s">
        <v>8313</v>
      </c>
      <c r="R2035" t="s">
        <v>8335</v>
      </c>
      <c r="S2035" s="17">
        <f>(((J2035/60)/60)/24)+DATE(1970,1,1)+(-5/24)</f>
        <v>41724.874050925922</v>
      </c>
      <c r="T2035" s="17">
        <f>(((I2035/60)/60)/24)+DATE(1970,1,1)+(-5/24)</f>
        <v>41754.874050925922</v>
      </c>
    </row>
    <row r="2036" spans="1:20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>E2036/D2036</f>
        <v>3.868199871794872</v>
      </c>
      <c r="P2036">
        <f>E2036/L2036</f>
        <v>593.93620078740162</v>
      </c>
      <c r="Q2036" s="13" t="s">
        <v>8316</v>
      </c>
      <c r="R2036" t="s">
        <v>8317</v>
      </c>
      <c r="S2036" s="17">
        <f>(((J2036/60)/60)/24)+DATE(1970,1,1)+(-5/24)</f>
        <v>42075.921678240738</v>
      </c>
      <c r="T2036" s="17">
        <f>(((I2036/60)/60)/24)+DATE(1970,1,1)+(-5/24)</f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>E2037/D2037</f>
        <v>2.1103642500000004</v>
      </c>
      <c r="P2037">
        <f>E2037/L2037</f>
        <v>262.15704968944101</v>
      </c>
      <c r="Q2037" s="13" t="s">
        <v>8313</v>
      </c>
      <c r="R2037" t="s">
        <v>8330</v>
      </c>
      <c r="S2037" s="17">
        <f>(((J2037/60)/60)/24)+DATE(1970,1,1)+(-5/24)</f>
        <v>42311.41674768518</v>
      </c>
      <c r="T2037" s="17">
        <f>(((I2037/60)/60)/24)+DATE(1970,1,1)+(-5/24)</f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>E2038/D2038</f>
        <v>1.3166833333333334</v>
      </c>
      <c r="P2038">
        <f>E2038/L2038</f>
        <v>46.580778301886795</v>
      </c>
      <c r="Q2038" s="13" t="s">
        <v>8316</v>
      </c>
      <c r="R2038" t="s">
        <v>8317</v>
      </c>
      <c r="S2038" s="17">
        <f>(((J2038/60)/60)/24)+DATE(1970,1,1)+(-5/24)</f>
        <v>41738.656469907408</v>
      </c>
      <c r="T2038" s="17">
        <f>(((I2038/60)/60)/24)+DATE(1970,1,1)+(-5/24)</f>
        <v>41768.656469907408</v>
      </c>
    </row>
    <row r="2039" spans="1:20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>E2039/D2039</f>
        <v>3.0047639999999998</v>
      </c>
      <c r="P2039">
        <f>E2039/L2039</f>
        <v>70.041118881118877</v>
      </c>
      <c r="Q2039" s="13" t="s">
        <v>8316</v>
      </c>
      <c r="R2039" t="s">
        <v>8329</v>
      </c>
      <c r="S2039" s="17">
        <f>(((J2039/60)/60)/24)+DATE(1970,1,1)+(-5/24)</f>
        <v>41578.001770833333</v>
      </c>
      <c r="T2039" s="17">
        <f>(((I2039/60)/60)/24)+DATE(1970,1,1)+(-5/24)</f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>E2040/D2040</f>
        <v>4.2051249999999998</v>
      </c>
      <c r="P2040">
        <f>E2040/L2040</f>
        <v>164.90686274509804</v>
      </c>
      <c r="Q2040" s="13" t="s">
        <v>8316</v>
      </c>
      <c r="R2040" t="s">
        <v>8317</v>
      </c>
      <c r="S2040" s="17">
        <f>(((J2040/60)/60)/24)+DATE(1970,1,1)+(-5/24)</f>
        <v>41424.062743055554</v>
      </c>
      <c r="T2040" s="17">
        <f>(((I2040/60)/60)/24)+DATE(1970,1,1)+(-5/24)</f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>E2041/D2041</f>
        <v>1.362168</v>
      </c>
      <c r="P2041">
        <f>E2041/L2041</f>
        <v>449.26385224274406</v>
      </c>
      <c r="Q2041" s="13" t="s">
        <v>8316</v>
      </c>
      <c r="R2041" t="s">
        <v>8337</v>
      </c>
      <c r="S2041" s="17">
        <f>(((J2041/60)/60)/24)+DATE(1970,1,1)+(-5/24)</f>
        <v>42675.23061342592</v>
      </c>
      <c r="T2041" s="17">
        <f>(((I2041/60)/60)/24)+DATE(1970,1,1)+(-5/24)</f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>E2042/D2042</f>
        <v>2.4817133333333334</v>
      </c>
      <c r="P2042">
        <f>E2042/L2042</f>
        <v>27.472841328413285</v>
      </c>
      <c r="Q2042" s="13" t="s">
        <v>8316</v>
      </c>
      <c r="R2042" t="s">
        <v>8317</v>
      </c>
      <c r="S2042" s="17">
        <f>(((J2042/60)/60)/24)+DATE(1970,1,1)+(-5/24)</f>
        <v>41578.718784722223</v>
      </c>
      <c r="T2042" s="17">
        <f>(((I2042/60)/60)/24)+DATE(1970,1,1)+(-5/24)</f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>E2043/D2043</f>
        <v>1.8186315789473684</v>
      </c>
      <c r="P2043">
        <f>E2043/L2043</f>
        <v>143.97499999999999</v>
      </c>
      <c r="Q2043" s="13" t="s">
        <v>8316</v>
      </c>
      <c r="R2043" t="s">
        <v>8317</v>
      </c>
      <c r="S2043" s="17">
        <f>(((J2043/60)/60)/24)+DATE(1970,1,1)+(-5/24)</f>
        <v>42654.317442129628</v>
      </c>
      <c r="T2043" s="17">
        <f>(((I2043/60)/60)/24)+DATE(1970,1,1)+(-5/24)</f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>E2044/D2044</f>
        <v>1.2353000000000001</v>
      </c>
      <c r="P2044">
        <f>E2044/L2044</f>
        <v>88.23571428571428</v>
      </c>
      <c r="Q2044" s="13" t="s">
        <v>8313</v>
      </c>
      <c r="R2044" t="s">
        <v>8314</v>
      </c>
      <c r="S2044" s="17">
        <f>(((J2044/60)/60)/24)+DATE(1970,1,1)+(-5/24)</f>
        <v>42331.499699074069</v>
      </c>
      <c r="T2044" s="17">
        <f>(((I2044/60)/60)/24)+DATE(1970,1,1)+(-5/24)</f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>E2045/D2045</f>
        <v>5.0620938628158845</v>
      </c>
      <c r="P2045">
        <f>E2045/L2045</f>
        <v>36.326424870466319</v>
      </c>
      <c r="Q2045" s="13" t="s">
        <v>8316</v>
      </c>
      <c r="R2045" t="s">
        <v>8317</v>
      </c>
      <c r="S2045" s="17">
        <f>(((J2045/60)/60)/24)+DATE(1970,1,1)+(-5/24)</f>
        <v>42660.968483796292</v>
      </c>
      <c r="T2045" s="17">
        <f>(((I2045/60)/60)/24)+DATE(1970,1,1)+(-5/24)</f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>E2046/D2046</f>
        <v>1.0821333333333334</v>
      </c>
      <c r="P2046">
        <f>E2046/L2046</f>
        <v>90.177777777777777</v>
      </c>
      <c r="Q2046" s="13" t="s">
        <v>8316</v>
      </c>
      <c r="R2046" t="s">
        <v>8317</v>
      </c>
      <c r="S2046" s="17">
        <f>(((J2046/60)/60)/24)+DATE(1970,1,1)+(-5/24)</f>
        <v>42138.475856481477</v>
      </c>
      <c r="T2046" s="17">
        <f>(((I2046/60)/60)/24)+DATE(1970,1,1)+(-5/24)</f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>E2047/D2047</f>
        <v>8.1918387755102042</v>
      </c>
      <c r="P2047">
        <f>E2047/L2047</f>
        <v>152.62361216730039</v>
      </c>
      <c r="Q2047" s="13" t="s">
        <v>8322</v>
      </c>
      <c r="R2047" t="s">
        <v>8332</v>
      </c>
      <c r="S2047" s="17">
        <f>(((J2047/60)/60)/24)+DATE(1970,1,1)+(-5/24)</f>
        <v>41068.880173611105</v>
      </c>
      <c r="T2047" s="17">
        <f>(((I2047/60)/60)/24)+DATE(1970,1,1)+(-5/24)</f>
        <v>41098.880173611105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>E2048/D2048</f>
        <v>1.2110000000000001</v>
      </c>
      <c r="P2048">
        <f>E2048/L2048</f>
        <v>55.806451612903224</v>
      </c>
      <c r="Q2048" s="13" t="s">
        <v>8313</v>
      </c>
      <c r="R2048" t="s">
        <v>8335</v>
      </c>
      <c r="S2048" s="17">
        <f>(((J2048/60)/60)/24)+DATE(1970,1,1)+(-5/24)</f>
        <v>41386.963472222218</v>
      </c>
      <c r="T2048" s="17">
        <f>(((I2048/60)/60)/24)+DATE(1970,1,1)+(-5/24)</f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>E2049/D2049</f>
        <v>1.0299897959183673</v>
      </c>
      <c r="P2049">
        <f>E2049/L2049</f>
        <v>227.85327313769753</v>
      </c>
      <c r="Q2049" s="13" t="s">
        <v>8316</v>
      </c>
      <c r="R2049" t="s">
        <v>8317</v>
      </c>
      <c r="S2049" s="17">
        <f>(((J2049/60)/60)/24)+DATE(1970,1,1)+(-5/24)</f>
        <v>42081.695254629631</v>
      </c>
      <c r="T2049" s="17">
        <f>(((I2049/60)/60)/24)+DATE(1970,1,1)+(-5/24)</f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>E2050/D2050</f>
        <v>1.4833229411764706</v>
      </c>
      <c r="P2050">
        <f>E2050/L2050</f>
        <v>91.82989803350327</v>
      </c>
      <c r="Q2050" s="13" t="s">
        <v>8316</v>
      </c>
      <c r="R2050" t="s">
        <v>8337</v>
      </c>
      <c r="S2050" s="17">
        <f>(((J2050/60)/60)/24)+DATE(1970,1,1)+(-5/24)</f>
        <v>41387.443182870367</v>
      </c>
      <c r="T2050" s="17">
        <f>(((I2050/60)/60)/24)+DATE(1970,1,1)+(-5/24)</f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>E2051/D2051</f>
        <v>1.2019070000000001</v>
      </c>
      <c r="P2051">
        <f>E2051/L2051</f>
        <v>80.991037735849048</v>
      </c>
      <c r="Q2051" s="13" t="s">
        <v>8319</v>
      </c>
      <c r="R2051" t="s">
        <v>8331</v>
      </c>
      <c r="S2051" s="17">
        <f>(((J2051/60)/60)/24)+DATE(1970,1,1)+(-5/24)</f>
        <v>41575.319016203699</v>
      </c>
      <c r="T2051" s="17">
        <f>(((I2051/60)/60)/24)+DATE(1970,1,1)+(-5/24)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>E2052/D2052</f>
        <v>4.7327000000000004</v>
      </c>
      <c r="P2052">
        <f>E2052/L2052</f>
        <v>278.39411764705881</v>
      </c>
      <c r="Q2052" s="13" t="s">
        <v>8319</v>
      </c>
      <c r="R2052" t="s">
        <v>8333</v>
      </c>
      <c r="S2052" s="17">
        <f>(((J2052/60)/60)/24)+DATE(1970,1,1)+(-5/24)</f>
        <v>42114.863171296289</v>
      </c>
      <c r="T2052" s="17">
        <f>(((I2052/60)/60)/24)+DATE(1970,1,1)+(-5/24)</f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>E2053/D2053</f>
        <v>1.303625</v>
      </c>
      <c r="P2053">
        <f>E2053/L2053</f>
        <v>43.095041322314053</v>
      </c>
      <c r="Q2053" s="13" t="s">
        <v>8316</v>
      </c>
      <c r="R2053" t="s">
        <v>8317</v>
      </c>
      <c r="S2053" s="17">
        <f>(((J2053/60)/60)/24)+DATE(1970,1,1)+(-5/24)</f>
        <v>41603.814085648148</v>
      </c>
      <c r="T2053" s="17">
        <f>(((I2053/60)/60)/24)+DATE(1970,1,1)+(-5/24)</f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>E2054/D2054</f>
        <v>3.5304799999999998</v>
      </c>
      <c r="P2054">
        <f>E2054/L2054</f>
        <v>326.29205175600737</v>
      </c>
      <c r="Q2054" s="13" t="s">
        <v>8316</v>
      </c>
      <c r="R2054" t="s">
        <v>8317</v>
      </c>
      <c r="S2054" s="17">
        <f>(((J2054/60)/60)/24)+DATE(1970,1,1)+(-5/24)</f>
        <v>42374.875613425924</v>
      </c>
      <c r="T2054" s="17">
        <f>(((I2054/60)/60)/24)+DATE(1970,1,1)+(-5/24)</f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>E2055/D2055</f>
        <v>1.0102</v>
      </c>
      <c r="P2055">
        <f>E2055/L2055</f>
        <v>41.743801652892564</v>
      </c>
      <c r="Q2055" s="13" t="s">
        <v>8319</v>
      </c>
      <c r="R2055" t="s">
        <v>8333</v>
      </c>
      <c r="S2055" s="17">
        <f>(((J2055/60)/60)/24)+DATE(1970,1,1)+(-5/24)</f>
        <v>42303.409155092588</v>
      </c>
      <c r="T2055" s="17">
        <f>(((I2055/60)/60)/24)+DATE(1970,1,1)+(-5/24)</f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>E2056/D2056</f>
        <v>1.1359142857142857</v>
      </c>
      <c r="P2056">
        <f>E2056/L2056</f>
        <v>64.020933977455712</v>
      </c>
      <c r="Q2056" s="13" t="s">
        <v>8319</v>
      </c>
      <c r="R2056" t="s">
        <v>8333</v>
      </c>
      <c r="S2056" s="17">
        <f>(((J2056/60)/60)/24)+DATE(1970,1,1)+(-5/24)</f>
        <v>41731.312615740739</v>
      </c>
      <c r="T2056" s="17">
        <f>(((I2056/60)/60)/24)+DATE(1970,1,1)+(-5/24)</f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>E2057/D2057</f>
        <v>1.6741666666666666</v>
      </c>
      <c r="P2057">
        <f>E2057/L2057</f>
        <v>99.455445544554451</v>
      </c>
      <c r="Q2057" s="13" t="s">
        <v>8316</v>
      </c>
      <c r="R2057" t="s">
        <v>8317</v>
      </c>
      <c r="S2057" s="17">
        <f>(((J2057/60)/60)/24)+DATE(1970,1,1)+(-5/24)</f>
        <v>41946.465775462959</v>
      </c>
      <c r="T2057" s="17">
        <f>(((I2057/60)/60)/24)+DATE(1970,1,1)+(-5/24)</f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>E2058/D2058</f>
        <v>1.5345200000000001</v>
      </c>
      <c r="P2058">
        <f>E2058/L2058</f>
        <v>138.49458483754512</v>
      </c>
      <c r="Q2058" s="13" t="s">
        <v>8316</v>
      </c>
      <c r="R2058" t="s">
        <v>8317</v>
      </c>
      <c r="S2058" s="17">
        <f>(((J2058/60)/60)/24)+DATE(1970,1,1)+(-5/24)</f>
        <v>41351.552569444444</v>
      </c>
      <c r="T2058" s="17">
        <f>(((I2058/60)/60)/24)+DATE(1970,1,1)+(-5/24)</f>
        <v>41381.552569444444</v>
      </c>
    </row>
    <row r="2059" spans="1:20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>E2059/D2059</f>
        <v>2.022322</v>
      </c>
      <c r="P2059">
        <f>E2059/L2059</f>
        <v>45.547792792792798</v>
      </c>
      <c r="Q2059" s="13" t="s">
        <v>8319</v>
      </c>
      <c r="R2059" t="s">
        <v>8331</v>
      </c>
      <c r="S2059" s="17">
        <f>(((J2059/60)/60)/24)+DATE(1970,1,1)+(-5/24)</f>
        <v>42396.286249999997</v>
      </c>
      <c r="T2059" s="17">
        <f>(((I2059/60)/60)/24)+DATE(1970,1,1)+(-5/24)</f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>E2060/D2060</f>
        <v>1.6828125</v>
      </c>
      <c r="P2060">
        <f>E2060/L2060</f>
        <v>10.507317073170732</v>
      </c>
      <c r="Q2060" s="13" t="s">
        <v>8313</v>
      </c>
      <c r="R2060" t="s">
        <v>8314</v>
      </c>
      <c r="S2060" s="17">
        <f>(((J2060/60)/60)/24)+DATE(1970,1,1)+(-5/24)</f>
        <v>42026.16238425926</v>
      </c>
      <c r="T2060" s="17">
        <f>(((I2060/60)/60)/24)+DATE(1970,1,1)+(-5/24)</f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>E2061/D2061</f>
        <v>1.4345666666666668</v>
      </c>
      <c r="P2061">
        <f>E2061/L2061</f>
        <v>114.76533333333333</v>
      </c>
      <c r="Q2061" s="13" t="s">
        <v>8313</v>
      </c>
      <c r="R2061" t="s">
        <v>8314</v>
      </c>
      <c r="S2061" s="17">
        <f>(((J2061/60)/60)/24)+DATE(1970,1,1)+(-5/24)</f>
        <v>42361.394143518519</v>
      </c>
      <c r="T2061" s="17">
        <f>(((I2061/60)/60)/24)+DATE(1970,1,1)+(-5/24)</f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>E2062/D2062</f>
        <v>1.964</v>
      </c>
      <c r="P2062">
        <f>E2062/L2062</f>
        <v>35.997067448680355</v>
      </c>
      <c r="Q2062" s="13" t="s">
        <v>8316</v>
      </c>
      <c r="R2062" t="s">
        <v>8317</v>
      </c>
      <c r="S2062" s="17">
        <f>(((J2062/60)/60)/24)+DATE(1970,1,1)+(-5/24)</f>
        <v>41783.434606481482</v>
      </c>
      <c r="T2062" s="17">
        <f>(((I2062/60)/60)/24)+DATE(1970,1,1)+(-5/24)</f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>E2063/D2063</f>
        <v>1.0791999999999999</v>
      </c>
      <c r="P2063">
        <f>E2063/L2063</f>
        <v>154.17142857142858</v>
      </c>
      <c r="Q2063" s="13" t="s">
        <v>8313</v>
      </c>
      <c r="R2063" t="s">
        <v>8314</v>
      </c>
      <c r="S2063" s="17">
        <f>(((J2063/60)/60)/24)+DATE(1970,1,1)+(-5/24)</f>
        <v>42705.556180555555</v>
      </c>
      <c r="T2063" s="17">
        <f>(((I2063/60)/60)/24)+DATE(1970,1,1)+(-5/24)</f>
        <v>42735.556180555555</v>
      </c>
    </row>
    <row r="2064" spans="1:20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>E2064/D2064</f>
        <v>1.14977</v>
      </c>
      <c r="P2064">
        <f>E2064/L2064</f>
        <v>566.38916256157631</v>
      </c>
      <c r="Q2064" s="13" t="s">
        <v>8319</v>
      </c>
      <c r="R2064" t="s">
        <v>8333</v>
      </c>
      <c r="S2064" s="17">
        <f>(((J2064/60)/60)/24)+DATE(1970,1,1)+(-5/24)</f>
        <v>42423.174745370365</v>
      </c>
      <c r="T2064" s="17">
        <f>(((I2064/60)/60)/24)+DATE(1970,1,1)+(-5/24)</f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>E2065/D2065</f>
        <v>1.4804999999999999</v>
      </c>
      <c r="P2065">
        <f>E2065/L2065</f>
        <v>120.85714285714286</v>
      </c>
      <c r="Q2065" s="13" t="s">
        <v>8316</v>
      </c>
      <c r="R2065" t="s">
        <v>8317</v>
      </c>
      <c r="S2065" s="17">
        <f>(((J2065/60)/60)/24)+DATE(1970,1,1)+(-5/24)</f>
        <v>42472.524317129624</v>
      </c>
      <c r="T2065" s="17">
        <f>(((I2065/60)/60)/24)+DATE(1970,1,1)+(-5/24)</f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>E2066/D2066</f>
        <v>1.9116676082790633</v>
      </c>
      <c r="P2066">
        <f>E2066/L2066</f>
        <v>86.163845492085343</v>
      </c>
      <c r="Q2066" s="13" t="s">
        <v>8316</v>
      </c>
      <c r="R2066" t="s">
        <v>8317</v>
      </c>
      <c r="S2066" s="17">
        <f>(((J2066/60)/60)/24)+DATE(1970,1,1)+(-5/24)</f>
        <v>41389.1565162037</v>
      </c>
      <c r="T2066" s="17">
        <f>(((I2066/60)/60)/24)+DATE(1970,1,1)+(-5/24)</f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>E2067/D2067</f>
        <v>1.99215125</v>
      </c>
      <c r="P2067">
        <f>E2067/L2067</f>
        <v>51.212114395886893</v>
      </c>
      <c r="Q2067" s="13" t="s">
        <v>8313</v>
      </c>
      <c r="R2067" t="s">
        <v>8314</v>
      </c>
      <c r="S2067" s="17">
        <f>(((J2067/60)/60)/24)+DATE(1970,1,1)+(-5/24)</f>
        <v>41603.125335648147</v>
      </c>
      <c r="T2067" s="17">
        <f>(((I2067/60)/60)/24)+DATE(1970,1,1)+(-5/24)</f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>E2068/D2068</f>
        <v>2.1859999999999999</v>
      </c>
      <c r="P2068">
        <f>E2068/L2068</f>
        <v>67.261538461538464</v>
      </c>
      <c r="Q2068" s="13" t="s">
        <v>8311</v>
      </c>
      <c r="R2068" t="s">
        <v>8312</v>
      </c>
      <c r="S2068" s="17">
        <f>(((J2068/60)/60)/24)+DATE(1970,1,1)+(-5/24)</f>
        <v>41844.563460648147</v>
      </c>
      <c r="T2068" s="17">
        <f>(((I2068/60)/60)/24)+DATE(1970,1,1)+(-5/24)</f>
        <v>41874.563460648147</v>
      </c>
    </row>
    <row r="2069" spans="1:20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>E2069/D2069</f>
        <v>1.2686868686868686</v>
      </c>
      <c r="P2069">
        <f>E2069/L2069</f>
        <v>62.8</v>
      </c>
      <c r="Q2069" s="13" t="s">
        <v>8316</v>
      </c>
      <c r="R2069" t="s">
        <v>8317</v>
      </c>
      <c r="S2069" s="17">
        <f>(((J2069/60)/60)/24)+DATE(1970,1,1)+(-5/24)</f>
        <v>42115.645555555551</v>
      </c>
      <c r="T2069" s="17">
        <f>(((I2069/60)/60)/24)+DATE(1970,1,1)+(-5/24)</f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>E2070/D2070</f>
        <v>1.0522388</v>
      </c>
      <c r="P2070">
        <f>E2070/L2070</f>
        <v>346.13118421052633</v>
      </c>
      <c r="Q2070" s="13" t="s">
        <v>8316</v>
      </c>
      <c r="R2070" t="s">
        <v>8317</v>
      </c>
      <c r="S2070" s="17">
        <f>(((J2070/60)/60)/24)+DATE(1970,1,1)+(-5/24)</f>
        <v>42633.633275462962</v>
      </c>
      <c r="T2070" s="17">
        <f>(((I2070/60)/60)/24)+DATE(1970,1,1)+(-5/24)</f>
        <v>42663.633275462962</v>
      </c>
    </row>
    <row r="2071" spans="1:20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>E2071/D2071</f>
        <v>1.2840666000000001</v>
      </c>
      <c r="P2071">
        <f>E2071/L2071</f>
        <v>244.11912547528519</v>
      </c>
      <c r="Q2071" s="13" t="s">
        <v>8313</v>
      </c>
      <c r="R2071" t="s">
        <v>8314</v>
      </c>
      <c r="S2071" s="17">
        <f>(((J2071/60)/60)/24)+DATE(1970,1,1)+(-5/24)</f>
        <v>42340.763784722221</v>
      </c>
      <c r="T2071" s="17">
        <f>(((I2071/60)/60)/24)+DATE(1970,1,1)+(-5/24)</f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>E2072/D2072</f>
        <v>3.1732719999999999</v>
      </c>
      <c r="P2072">
        <f>E2072/L2072</f>
        <v>259.25424836601309</v>
      </c>
      <c r="Q2072" s="13" t="s">
        <v>8313</v>
      </c>
      <c r="R2072" t="s">
        <v>8330</v>
      </c>
      <c r="S2072" s="17">
        <f>(((J2072/60)/60)/24)+DATE(1970,1,1)+(-5/24)</f>
        <v>42519.448182870365</v>
      </c>
      <c r="T2072" s="17">
        <f>(((I2072/60)/60)/24)+DATE(1970,1,1)+(-5/24)</f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>E2073/D2073</f>
        <v>2.8073000000000001</v>
      </c>
      <c r="P2073">
        <f>E2073/L2073</f>
        <v>201.96402877697841</v>
      </c>
      <c r="Q2073" s="13" t="s">
        <v>8313</v>
      </c>
      <c r="R2073" t="s">
        <v>8335</v>
      </c>
      <c r="S2073" s="17">
        <f>(((J2073/60)/60)/24)+DATE(1970,1,1)+(-5/24)</f>
        <v>42600.070416666662</v>
      </c>
      <c r="T2073" s="17">
        <f>(((I2073/60)/60)/24)+DATE(1970,1,1)+(-5/24)</f>
        <v>42645.070416666662</v>
      </c>
    </row>
    <row r="2074" spans="1:20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>E2074/D2074</f>
        <v>1.1073146853146854</v>
      </c>
      <c r="P2074">
        <f>E2074/L2074</f>
        <v>226.20857142857142</v>
      </c>
      <c r="Q2074" s="13" t="s">
        <v>8316</v>
      </c>
      <c r="R2074" t="s">
        <v>8317</v>
      </c>
      <c r="S2074" s="17">
        <f>(((J2074/60)/60)/24)+DATE(1970,1,1)+(-5/24)</f>
        <v>42467.373055555552</v>
      </c>
      <c r="T2074" s="17">
        <f>(((I2074/60)/60)/24)+DATE(1970,1,1)+(-5/24)</f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>E2075/D2075</f>
        <v>1.5260429999999998</v>
      </c>
      <c r="P2075">
        <f>E2075/L2075</f>
        <v>324.69</v>
      </c>
      <c r="Q2075" s="13" t="s">
        <v>8316</v>
      </c>
      <c r="R2075" t="s">
        <v>8317</v>
      </c>
      <c r="S2075" s="17">
        <f>(((J2075/60)/60)/24)+DATE(1970,1,1)+(-5/24)</f>
        <v>42087.459699074076</v>
      </c>
      <c r="T2075" s="17">
        <f>(((I2075/60)/60)/24)+DATE(1970,1,1)+(-5/24)</f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>E2076/D2076</f>
        <v>1.0249999999999999</v>
      </c>
      <c r="P2076">
        <f>E2076/L2076</f>
        <v>205</v>
      </c>
      <c r="Q2076" s="13" t="s">
        <v>8313</v>
      </c>
      <c r="R2076" t="s">
        <v>8314</v>
      </c>
      <c r="S2076" s="17">
        <f>(((J2076/60)/60)/24)+DATE(1970,1,1)+(-5/24)</f>
        <v>42466.617847222216</v>
      </c>
      <c r="T2076" s="17">
        <f>(((I2076/60)/60)/24)+DATE(1970,1,1)+(-5/24)</f>
        <v>42496.617847222216</v>
      </c>
    </row>
    <row r="2077" spans="1:20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>E2077/D2077</f>
        <v>16.783738373837384</v>
      </c>
      <c r="P2077">
        <f>E2077/L2077</f>
        <v>20.465926829268295</v>
      </c>
      <c r="Q2077" s="13" t="s">
        <v>8316</v>
      </c>
      <c r="R2077" t="s">
        <v>8317</v>
      </c>
      <c r="S2077" s="17">
        <f>(((J2077/60)/60)/24)+DATE(1970,1,1)+(-5/24)</f>
        <v>41450.473240740735</v>
      </c>
      <c r="T2077" s="17">
        <f>(((I2077/60)/60)/24)+DATE(1970,1,1)+(-5/24)</f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>E2078/D2078</f>
        <v>5.4334915642458101</v>
      </c>
      <c r="P2078">
        <f>E2078/L2078</f>
        <v>116.35303146309367</v>
      </c>
      <c r="Q2078" s="13" t="s">
        <v>8316</v>
      </c>
      <c r="R2078" t="s">
        <v>8317</v>
      </c>
      <c r="S2078" s="17">
        <f>(((J2078/60)/60)/24)+DATE(1970,1,1)+(-5/24)</f>
        <v>41803.672326388885</v>
      </c>
      <c r="T2078" s="17">
        <f>(((I2078/60)/60)/24)+DATE(1970,1,1)+(-5/24)</f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>E2079/D2079</f>
        <v>1.1550800000000001</v>
      </c>
      <c r="P2079">
        <f>E2079/L2079</f>
        <v>307.20212765957444</v>
      </c>
      <c r="Q2079" s="13" t="s">
        <v>8313</v>
      </c>
      <c r="R2079" t="s">
        <v>8314</v>
      </c>
      <c r="S2079" s="17">
        <f>(((J2079/60)/60)/24)+DATE(1970,1,1)+(-5/24)</f>
        <v>42102.83421296296</v>
      </c>
      <c r="T2079" s="17">
        <f>(((I2079/60)/60)/24)+DATE(1970,1,1)+(-5/24)</f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>E2080/D2080</f>
        <v>1.3120499999999999</v>
      </c>
      <c r="P2080">
        <f>E2080/L2080</f>
        <v>546.6875</v>
      </c>
      <c r="Q2080" s="13" t="s">
        <v>8313</v>
      </c>
      <c r="R2080" t="s">
        <v>8314</v>
      </c>
      <c r="S2080" s="17">
        <f>(((J2080/60)/60)/24)+DATE(1970,1,1)+(-5/24)</f>
        <v>42692.563159722216</v>
      </c>
      <c r="T2080" s="17">
        <f>(((I2080/60)/60)/24)+DATE(1970,1,1)+(-5/24)</f>
        <v>42722.563159722216</v>
      </c>
    </row>
    <row r="2081" spans="1:20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>E2081/D2081</f>
        <v>2.8816999999999999</v>
      </c>
      <c r="P2081">
        <f>E2081/L2081</f>
        <v>47.474464579901152</v>
      </c>
      <c r="Q2081" s="13" t="s">
        <v>8316</v>
      </c>
      <c r="R2081" t="s">
        <v>8317</v>
      </c>
      <c r="S2081" s="17">
        <f>(((J2081/60)/60)/24)+DATE(1970,1,1)+(-5/24)</f>
        <v>42150.502233796295</v>
      </c>
      <c r="T2081" s="17">
        <f>(((I2081/60)/60)/24)+DATE(1970,1,1)+(-5/24)</f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>E2082/D2082</f>
        <v>5.0780000000000003</v>
      </c>
      <c r="P2082">
        <f>E2082/L2082</f>
        <v>101.56</v>
      </c>
      <c r="Q2082" s="13" t="s">
        <v>8313</v>
      </c>
      <c r="R2082" t="s">
        <v>8330</v>
      </c>
      <c r="S2082" s="17">
        <f>(((J2082/60)/60)/24)+DATE(1970,1,1)+(-5/24)</f>
        <v>42289.748842592591</v>
      </c>
      <c r="T2082" s="17">
        <f>(((I2082/60)/60)/24)+DATE(1970,1,1)+(-5/24)</f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>E2083/D2083</f>
        <v>1.1457142857142857</v>
      </c>
      <c r="P2083">
        <f>E2083/L2083</f>
        <v>72.909090909090907</v>
      </c>
      <c r="Q2083" s="13" t="s">
        <v>8316</v>
      </c>
      <c r="R2083" t="s">
        <v>8317</v>
      </c>
      <c r="S2083" s="17">
        <f>(((J2083/60)/60)/24)+DATE(1970,1,1)+(-5/24)</f>
        <v>41003.948553240742</v>
      </c>
      <c r="T2083" s="17">
        <f>(((I2083/60)/60)/24)+DATE(1970,1,1)+(-5/24)</f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>E2084/D2084</f>
        <v>1.1073333333333333</v>
      </c>
      <c r="P2084">
        <f>E2084/L2084</f>
        <v>43.710526315789473</v>
      </c>
      <c r="Q2084" s="13" t="s">
        <v>8316</v>
      </c>
      <c r="R2084" t="s">
        <v>8317</v>
      </c>
      <c r="S2084" s="17">
        <f>(((J2084/60)/60)/24)+DATE(1970,1,1)+(-5/24)</f>
        <v>40810.911990740737</v>
      </c>
      <c r="T2084" s="17">
        <f>(((I2084/60)/60)/24)+DATE(1970,1,1)+(-5/24)</f>
        <v>40870.953657407401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>E2085/D2085</f>
        <v>1.1333333333333333</v>
      </c>
      <c r="P2085">
        <f>E2085/L2085</f>
        <v>34</v>
      </c>
      <c r="Q2085" s="13" t="s">
        <v>8319</v>
      </c>
      <c r="R2085" t="s">
        <v>8333</v>
      </c>
      <c r="S2085" s="17">
        <f>(((J2085/60)/60)/24)+DATE(1970,1,1)+(-5/24)</f>
        <v>41034.513831018514</v>
      </c>
      <c r="T2085" s="17">
        <f>(((I2085/60)/60)/24)+DATE(1970,1,1)+(-5/24)</f>
        <v>41064.513831018514</v>
      </c>
    </row>
    <row r="2086" spans="1:20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>E2086/D2086</f>
        <v>1.0833333333333333</v>
      </c>
      <c r="P2086">
        <f>E2086/L2086</f>
        <v>70.652173913043484</v>
      </c>
      <c r="Q2086" s="13" t="s">
        <v>8322</v>
      </c>
      <c r="R2086" t="s">
        <v>8332</v>
      </c>
      <c r="S2086" s="17">
        <f>(((J2086/60)/60)/24)+DATE(1970,1,1)+(-5/24)</f>
        <v>41731.624791666662</v>
      </c>
      <c r="T2086" s="17">
        <f>(((I2086/60)/60)/24)+DATE(1970,1,1)+(-5/24)</f>
        <v>41763.082638888889</v>
      </c>
    </row>
    <row r="2087" spans="1:20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>E2087/D2087</f>
        <v>1.2353333333333334</v>
      </c>
      <c r="P2087">
        <f>E2087/L2087</f>
        <v>89.301204819277103</v>
      </c>
      <c r="Q2087" s="13" t="s">
        <v>8316</v>
      </c>
      <c r="R2087" t="s">
        <v>8317</v>
      </c>
      <c r="S2087" s="17">
        <f>(((J2087/60)/60)/24)+DATE(1970,1,1)+(-5/24)</f>
        <v>41075.627164351848</v>
      </c>
      <c r="T2087" s="17">
        <f>(((I2087/60)/60)/24)+DATE(1970,1,1)+(-5/24)</f>
        <v>41105.627164351848</v>
      </c>
    </row>
    <row r="2088" spans="1:20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>E2088/D2088</f>
        <v>1.0069999999999999</v>
      </c>
      <c r="P2088">
        <f>E2088/L2088</f>
        <v>115.08571428571429</v>
      </c>
      <c r="Q2088" s="13" t="s">
        <v>8316</v>
      </c>
      <c r="R2088" t="s">
        <v>8317</v>
      </c>
      <c r="S2088" s="17">
        <f>(((J2088/60)/60)/24)+DATE(1970,1,1)+(-5/24)</f>
        <v>40860.462175925924</v>
      </c>
      <c r="T2088" s="17">
        <f>(((I2088/60)/60)/24)+DATE(1970,1,1)+(-5/24)</f>
        <v>40890.999305555553</v>
      </c>
    </row>
    <row r="2089" spans="1:20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>E2089/D2089</f>
        <v>1.0353333333333334</v>
      </c>
      <c r="P2089">
        <f>E2089/L2089</f>
        <v>62.12</v>
      </c>
      <c r="Q2089" s="13" t="s">
        <v>8313</v>
      </c>
      <c r="R2089" t="s">
        <v>8314</v>
      </c>
      <c r="S2089" s="17">
        <f>(((J2089/60)/60)/24)+DATE(1970,1,1)+(-5/24)</f>
        <v>40763.996041666665</v>
      </c>
      <c r="T2089" s="17">
        <f>(((I2089/60)/60)/24)+DATE(1970,1,1)+(-5/24)</f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>E2090/D2090</f>
        <v>1.1551066666666667</v>
      </c>
      <c r="P2090">
        <f>E2090/L2090</f>
        <v>46.204266666666669</v>
      </c>
      <c r="Q2090" s="13" t="s">
        <v>8313</v>
      </c>
      <c r="R2090" t="s">
        <v>8314</v>
      </c>
      <c r="S2090" s="17">
        <f>(((J2090/60)/60)/24)+DATE(1970,1,1)+(-5/24)</f>
        <v>40395.506388888884</v>
      </c>
      <c r="T2090" s="17">
        <f>(((I2090/60)/60)/24)+DATE(1970,1,1)+(-5/24)</f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>E2091/D2091</f>
        <v>1.2040040000000001</v>
      </c>
      <c r="P2091">
        <f>E2091/L2091</f>
        <v>48.54854838709678</v>
      </c>
      <c r="Q2091" s="13" t="s">
        <v>8316</v>
      </c>
      <c r="R2091" t="s">
        <v>8317</v>
      </c>
      <c r="S2091" s="17">
        <f>(((J2091/60)/60)/24)+DATE(1970,1,1)+(-5/24)</f>
        <v>41452.867986111109</v>
      </c>
      <c r="T2091" s="17">
        <f>(((I2091/60)/60)/24)+DATE(1970,1,1)+(-5/24)</f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>E2092/D2092</f>
        <v>1.1504037499999999</v>
      </c>
      <c r="P2092">
        <f>E2092/L2092</f>
        <v>57.520187499999999</v>
      </c>
      <c r="Q2092" s="13" t="s">
        <v>8319</v>
      </c>
      <c r="R2092" t="s">
        <v>8320</v>
      </c>
      <c r="S2092" s="17">
        <f>(((J2092/60)/60)/24)+DATE(1970,1,1)+(-5/24)</f>
        <v>41299.173090277778</v>
      </c>
      <c r="T2092" s="17">
        <f>(((I2092/60)/60)/24)+DATE(1970,1,1)+(-5/24)</f>
        <v>41329.173090277778</v>
      </c>
    </row>
    <row r="2093" spans="1:20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>E2093/D2093</f>
        <v>1.2046777777777777</v>
      </c>
      <c r="P2093">
        <f>E2093/L2093</f>
        <v>88.147154471544724</v>
      </c>
      <c r="Q2093" s="13" t="s">
        <v>8316</v>
      </c>
      <c r="R2093" t="s">
        <v>8317</v>
      </c>
      <c r="S2093" s="17">
        <f>(((J2093/60)/60)/24)+DATE(1970,1,1)+(-5/24)</f>
        <v>40555.114328703698</v>
      </c>
      <c r="T2093" s="17">
        <f>(((I2093/60)/60)/24)+DATE(1970,1,1)+(-5/24)</f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>E2094/D2094</f>
        <v>1.0128333333333333</v>
      </c>
      <c r="P2094">
        <f>E2094/L2094</f>
        <v>110.49090909090908</v>
      </c>
      <c r="Q2094" s="13" t="s">
        <v>8316</v>
      </c>
      <c r="R2094" t="s">
        <v>8317</v>
      </c>
      <c r="S2094" s="17">
        <f>(((J2094/60)/60)/24)+DATE(1970,1,1)+(-5/24)</f>
        <v>40763.499212962961</v>
      </c>
      <c r="T2094" s="17">
        <f>(((I2094/60)/60)/24)+DATE(1970,1,1)+(-5/24)</f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>E2095/D2095</f>
        <v>1.0246666666666666</v>
      </c>
      <c r="P2095">
        <f>E2095/L2095</f>
        <v>66.826086956521735</v>
      </c>
      <c r="Q2095" s="13" t="s">
        <v>8313</v>
      </c>
      <c r="R2095" t="s">
        <v>8326</v>
      </c>
      <c r="S2095" s="17">
        <f>(((J2095/60)/60)/24)+DATE(1970,1,1)+(-5/24)</f>
        <v>41205.646203703705</v>
      </c>
      <c r="T2095" s="17">
        <f>(((I2095/60)/60)/24)+DATE(1970,1,1)+(-5/24)</f>
        <v>41265.68787037037</v>
      </c>
    </row>
    <row r="2096" spans="1:20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>E2096/D2096</f>
        <v>1.2054285714285715</v>
      </c>
      <c r="P2096">
        <f>E2096/L2096</f>
        <v>58.597222222222221</v>
      </c>
      <c r="Q2096" s="13" t="s">
        <v>8313</v>
      </c>
      <c r="R2096" t="s">
        <v>8330</v>
      </c>
      <c r="S2096" s="17">
        <f>(((J2096/60)/60)/24)+DATE(1970,1,1)+(-5/24)</f>
        <v>40938.811689814815</v>
      </c>
      <c r="T2096" s="17">
        <f>(((I2096/60)/60)/24)+DATE(1970,1,1)+(-5/24)</f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>E2097/D2097</f>
        <v>1</v>
      </c>
      <c r="P2097">
        <f>E2097/L2097</f>
        <v>113.63636363636364</v>
      </c>
      <c r="Q2097" s="13" t="s">
        <v>8316</v>
      </c>
      <c r="R2097" t="s">
        <v>8317</v>
      </c>
      <c r="S2097" s="17">
        <f>(((J2097/60)/60)/24)+DATE(1970,1,1)+(-5/24)</f>
        <v>40758.525150462956</v>
      </c>
      <c r="T2097" s="17">
        <f>(((I2097/60)/60)/24)+DATE(1970,1,1)+(-5/24)</f>
        <v>40818.525150462956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>E2098/D2098</f>
        <v>1.0166666666666666</v>
      </c>
      <c r="P2098">
        <f>E2098/L2098</f>
        <v>43.571428571428569</v>
      </c>
      <c r="Q2098" s="13" t="s">
        <v>8316</v>
      </c>
      <c r="R2098" t="s">
        <v>8317</v>
      </c>
      <c r="S2098" s="17">
        <f>(((J2098/60)/60)/24)+DATE(1970,1,1)+(-5/24)</f>
        <v>41192.550173611111</v>
      </c>
      <c r="T2098" s="17">
        <f>(((I2098/60)/60)/24)+DATE(1970,1,1)+(-5/24)</f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>E2099/D2099</f>
        <v>1</v>
      </c>
      <c r="P2099">
        <f>E2099/L2099</f>
        <v>78.94736842105263</v>
      </c>
      <c r="Q2099" s="13" t="s">
        <v>8319</v>
      </c>
      <c r="R2099" t="s">
        <v>8333</v>
      </c>
      <c r="S2099" s="17">
        <f>(((J2099/60)/60)/24)+DATE(1970,1,1)+(-5/24)</f>
        <v>40818.376562499994</v>
      </c>
      <c r="T2099" s="17">
        <f>(((I2099/60)/60)/24)+DATE(1970,1,1)+(-5/24)</f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>E2100/D2100</f>
        <v>1.0033333333333334</v>
      </c>
      <c r="P2100">
        <f>E2100/L2100</f>
        <v>188.125</v>
      </c>
      <c r="Q2100" s="13" t="s">
        <v>8319</v>
      </c>
      <c r="R2100" t="s">
        <v>8333</v>
      </c>
      <c r="S2100" s="17">
        <f>(((J2100/60)/60)/24)+DATE(1970,1,1)+(-5/24)</f>
        <v>40945.905497685184</v>
      </c>
      <c r="T2100" s="17">
        <f>(((I2100/60)/60)/24)+DATE(1970,1,1)+(-5/24)</f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>E2101/D2101</f>
        <v>1.3236666666666668</v>
      </c>
      <c r="P2101">
        <f>E2101/L2101</f>
        <v>63.031746031746032</v>
      </c>
      <c r="Q2101" s="13" t="s">
        <v>8319</v>
      </c>
      <c r="R2101" t="s">
        <v>8333</v>
      </c>
      <c r="S2101" s="17">
        <f>(((J2101/60)/60)/24)+DATE(1970,1,1)+(-5/24)</f>
        <v>42173.53800925926</v>
      </c>
      <c r="T2101" s="17">
        <f>(((I2101/60)/60)/24)+DATE(1970,1,1)+(-5/24)</f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>E2102/D2102</f>
        <v>1.3666666666666667</v>
      </c>
      <c r="P2102">
        <f>E2102/L2102</f>
        <v>30.37037037037037</v>
      </c>
      <c r="Q2102" s="13" t="s">
        <v>8319</v>
      </c>
      <c r="R2102" t="s">
        <v>8333</v>
      </c>
      <c r="S2102" s="17">
        <f>(((J2102/60)/60)/24)+DATE(1970,1,1)+(-5/24)</f>
        <v>41074.62663194444</v>
      </c>
      <c r="T2102" s="17">
        <f>(((I2102/60)/60)/24)+DATE(1970,1,1)+(-5/24)</f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>E2103/D2103</f>
        <v>1.1325000000000001</v>
      </c>
      <c r="P2103">
        <f>E2103/L2103</f>
        <v>51.477272727272727</v>
      </c>
      <c r="Q2103" s="13" t="s">
        <v>8319</v>
      </c>
      <c r="R2103" t="s">
        <v>8333</v>
      </c>
      <c r="S2103" s="17">
        <f>(((J2103/60)/60)/24)+DATE(1970,1,1)+(-5/24)</f>
        <v>40891.941134259258</v>
      </c>
      <c r="T2103" s="17">
        <f>(((I2103/60)/60)/24)+DATE(1970,1,1)+(-5/24)</f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>E2104/D2104</f>
        <v>1.36</v>
      </c>
      <c r="P2104">
        <f>E2104/L2104</f>
        <v>35.789473684210527</v>
      </c>
      <c r="Q2104" s="13" t="s">
        <v>8319</v>
      </c>
      <c r="R2104" t="s">
        <v>8320</v>
      </c>
      <c r="S2104" s="17">
        <f>(((J2104/60)/60)/24)+DATE(1970,1,1)+(-5/24)</f>
        <v>40638.660277777773</v>
      </c>
      <c r="T2104" s="17">
        <f>(((I2104/60)/60)/24)+DATE(1970,1,1)+(-5/24)</f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>E2105/D2105</f>
        <v>1.4612318374694613</v>
      </c>
      <c r="P2105">
        <f>E2105/L2105</f>
        <v>98.817391304347822</v>
      </c>
      <c r="Q2105" s="13" t="s">
        <v>8319</v>
      </c>
      <c r="R2105" t="s">
        <v>8320</v>
      </c>
      <c r="S2105" s="17">
        <f>(((J2105/60)/60)/24)+DATE(1970,1,1)+(-5/24)</f>
        <v>41192.546608796292</v>
      </c>
      <c r="T2105" s="17">
        <f>(((I2105/60)/60)/24)+DATE(1970,1,1)+(-5/24)</f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>E2106/D2106</f>
        <v>1.2949999999999999</v>
      </c>
      <c r="P2106">
        <f>E2106/L2106</f>
        <v>28</v>
      </c>
      <c r="Q2106" s="13" t="s">
        <v>8319</v>
      </c>
      <c r="R2106" t="s">
        <v>8320</v>
      </c>
      <c r="S2106" s="17">
        <f>(((J2106/60)/60)/24)+DATE(1970,1,1)+(-5/24)</f>
        <v>41393.86613425926</v>
      </c>
      <c r="T2106" s="17">
        <f>(((I2106/60)/60)/24)+DATE(1970,1,1)+(-5/24)</f>
        <v>41424.791666666664</v>
      </c>
    </row>
    <row r="2107" spans="1:20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>E2107/D2107</f>
        <v>2.54</v>
      </c>
      <c r="P2107">
        <f>E2107/L2107</f>
        <v>51.313131313131315</v>
      </c>
      <c r="Q2107" s="13" t="s">
        <v>8319</v>
      </c>
      <c r="R2107" t="s">
        <v>8320</v>
      </c>
      <c r="S2107" s="17">
        <f>(((J2107/60)/60)/24)+DATE(1970,1,1)+(-5/24)</f>
        <v>41951.580474537033</v>
      </c>
      <c r="T2107" s="17">
        <f>(((I2107/60)/60)/24)+DATE(1970,1,1)+(-5/24)</f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>E2108/D2108</f>
        <v>1.0704545454545455</v>
      </c>
      <c r="P2108">
        <f>E2108/L2108</f>
        <v>53.522727272727273</v>
      </c>
      <c r="Q2108" s="13" t="s">
        <v>8319</v>
      </c>
      <c r="R2108" t="s">
        <v>8339</v>
      </c>
      <c r="S2108" s="17">
        <f>(((J2108/60)/60)/24)+DATE(1970,1,1)+(-5/24)</f>
        <v>41270.006643518514</v>
      </c>
      <c r="T2108" s="17">
        <f>(((I2108/60)/60)/24)+DATE(1970,1,1)+(-5/24)</f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>E2109/D2109</f>
        <v>1.0773299999999999</v>
      </c>
      <c r="P2109">
        <f>E2109/L2109</f>
        <v>37.149310344827583</v>
      </c>
      <c r="Q2109" s="13" t="s">
        <v>8319</v>
      </c>
      <c r="R2109" t="s">
        <v>8331</v>
      </c>
      <c r="S2109" s="17">
        <f>(((J2109/60)/60)/24)+DATE(1970,1,1)+(-5/24)</f>
        <v>41934.502233796295</v>
      </c>
      <c r="T2109" s="17">
        <f>(((I2109/60)/60)/24)+DATE(1970,1,1)+(-5/24)</f>
        <v>41955.543900462959</v>
      </c>
    </row>
    <row r="2110" spans="1:20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>E2110/D2110</f>
        <v>1.0731250000000001</v>
      </c>
      <c r="P2110">
        <f>E2110/L2110</f>
        <v>89.895287958115176</v>
      </c>
      <c r="Q2110" s="13" t="s">
        <v>8319</v>
      </c>
      <c r="R2110" t="s">
        <v>8331</v>
      </c>
      <c r="S2110" s="17">
        <f>(((J2110/60)/60)/24)+DATE(1970,1,1)+(-5/24)</f>
        <v>41134.967361111107</v>
      </c>
      <c r="T2110" s="17">
        <f>(((I2110/60)/60)/24)+DATE(1970,1,1)+(-5/24)</f>
        <v>41161.954861111109</v>
      </c>
    </row>
    <row r="2111" spans="1:20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>E2111/D2111</f>
        <v>1.06525</v>
      </c>
      <c r="P2111">
        <f>E2111/L2111</f>
        <v>106.52500000000001</v>
      </c>
      <c r="Q2111" s="13" t="s">
        <v>8316</v>
      </c>
      <c r="R2111" t="s">
        <v>8317</v>
      </c>
      <c r="S2111" s="17">
        <f>(((J2111/60)/60)/24)+DATE(1970,1,1)+(-5/24)</f>
        <v>42160.500196759262</v>
      </c>
      <c r="T2111" s="17">
        <f>(((I2111/60)/60)/24)+DATE(1970,1,1)+(-5/24)</f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>E2112/D2112</f>
        <v>1.0035000000000001</v>
      </c>
      <c r="P2112">
        <f>E2112/L2112</f>
        <v>52.815789473684212</v>
      </c>
      <c r="Q2112" s="13" t="s">
        <v>8316</v>
      </c>
      <c r="R2112" t="s">
        <v>8317</v>
      </c>
      <c r="S2112" s="17">
        <f>(((J2112/60)/60)/24)+DATE(1970,1,1)+(-5/24)</f>
        <v>41759.462604166663</v>
      </c>
      <c r="T2112" s="17">
        <f>(((I2112/60)/60)/24)+DATE(1970,1,1)+(-5/24)</f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>E2113/D2113</f>
        <v>1.0649999999999999</v>
      </c>
      <c r="P2113">
        <f>E2113/L2113</f>
        <v>54.615384615384613</v>
      </c>
      <c r="Q2113" s="13" t="s">
        <v>8313</v>
      </c>
      <c r="R2113" t="s">
        <v>8314</v>
      </c>
      <c r="S2113" s="17">
        <f>(((J2113/60)/60)/24)+DATE(1970,1,1)+(-5/24)</f>
        <v>40702.988715277774</v>
      </c>
      <c r="T2113" s="17">
        <f>(((I2113/60)/60)/24)+DATE(1970,1,1)+(-5/24)</f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>E2114/D2114</f>
        <v>1</v>
      </c>
      <c r="P2114">
        <f>E2114/L2114</f>
        <v>27.272727272727273</v>
      </c>
      <c r="Q2114" s="13" t="s">
        <v>8313</v>
      </c>
      <c r="R2114" t="s">
        <v>8314</v>
      </c>
      <c r="S2114" s="17">
        <f>(((J2114/60)/60)/24)+DATE(1970,1,1)+(-5/24)</f>
        <v>41365.719826388886</v>
      </c>
      <c r="T2114" s="17">
        <f>(((I2114/60)/60)/24)+DATE(1970,1,1)+(-5/24)</f>
        <v>41379.719826388886</v>
      </c>
    </row>
    <row r="2115" spans="1:20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>E2115/D2115</f>
        <v>1.0485714285714285</v>
      </c>
      <c r="P2115">
        <f>E2115/L2115</f>
        <v>68.598130841121488</v>
      </c>
      <c r="Q2115" s="13" t="s">
        <v>8313</v>
      </c>
      <c r="R2115" t="s">
        <v>8314</v>
      </c>
      <c r="S2115" s="17">
        <f>(((J2115/60)/60)/24)+DATE(1970,1,1)+(-5/24)</f>
        <v>41870.657129629624</v>
      </c>
      <c r="T2115" s="17">
        <f>(((I2115/60)/60)/24)+DATE(1970,1,1)+(-5/24)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>E2116/D2116</f>
        <v>1.0469999999999999</v>
      </c>
      <c r="P2116">
        <f>E2116/L2116</f>
        <v>35.612244897959187</v>
      </c>
      <c r="Q2116" s="13" t="s">
        <v>8313</v>
      </c>
      <c r="R2116" t="s">
        <v>8314</v>
      </c>
      <c r="S2116" s="17">
        <f>(((J2116/60)/60)/24)+DATE(1970,1,1)+(-5/24)</f>
        <v>40458.607291666667</v>
      </c>
      <c r="T2116" s="17">
        <f>(((I2116/60)/60)/24)+DATE(1970,1,1)+(-5/24)</f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>E2117/D2117</f>
        <v>2.2566666666666668</v>
      </c>
      <c r="P2117">
        <f>E2117/L2117</f>
        <v>94.027777777777771</v>
      </c>
      <c r="Q2117" s="13" t="s">
        <v>8313</v>
      </c>
      <c r="R2117" t="s">
        <v>8334</v>
      </c>
      <c r="S2117" s="17">
        <f>(((J2117/60)/60)/24)+DATE(1970,1,1)+(-5/24)</f>
        <v>40563.872696759259</v>
      </c>
      <c r="T2117" s="17">
        <f>(((I2117/60)/60)/24)+DATE(1970,1,1)+(-5/24)</f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>E2118/D2118</f>
        <v>1.0090416666666666</v>
      </c>
      <c r="P2118">
        <f>E2118/L2118</f>
        <v>526.45652173913038</v>
      </c>
      <c r="Q2118" s="13" t="s">
        <v>8313</v>
      </c>
      <c r="R2118" t="s">
        <v>8334</v>
      </c>
      <c r="S2118" s="17">
        <f>(((J2118/60)/60)/24)+DATE(1970,1,1)+(-5/24)</f>
        <v>41136.569479166668</v>
      </c>
      <c r="T2118" s="17">
        <f>(((I2118/60)/60)/24)+DATE(1970,1,1)+(-5/24)</f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>E2119/D2119</f>
        <v>1.4775</v>
      </c>
      <c r="P2119">
        <f>E2119/L2119</f>
        <v>50.657142857142858</v>
      </c>
      <c r="Q2119" s="13" t="s">
        <v>8313</v>
      </c>
      <c r="R2119" t="s">
        <v>8334</v>
      </c>
      <c r="S2119" s="17">
        <f>(((J2119/60)/60)/24)+DATE(1970,1,1)+(-5/24)</f>
        <v>42289.851261574069</v>
      </c>
      <c r="T2119" s="17">
        <f>(((I2119/60)/60)/24)+DATE(1970,1,1)+(-5/24)</f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>E2120/D2120</f>
        <v>1.3461099999999999</v>
      </c>
      <c r="P2120">
        <f>E2120/L2120</f>
        <v>79.182941176470578</v>
      </c>
      <c r="Q2120" s="13" t="s">
        <v>8313</v>
      </c>
      <c r="R2120" t="s">
        <v>8334</v>
      </c>
      <c r="S2120" s="17">
        <f>(((J2120/60)/60)/24)+DATE(1970,1,1)+(-5/24)</f>
        <v>40718.631203703699</v>
      </c>
      <c r="T2120" s="17">
        <f>(((I2120/60)/60)/24)+DATE(1970,1,1)+(-5/24)</f>
        <v>40748.631203703699</v>
      </c>
    </row>
    <row r="2121" spans="1:20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>E2121/D2121</f>
        <v>1.0075000000000001</v>
      </c>
      <c r="P2121">
        <f>E2121/L2121</f>
        <v>91.590909090909093</v>
      </c>
      <c r="Q2121" s="13" t="s">
        <v>8316</v>
      </c>
      <c r="R2121" t="s">
        <v>8317</v>
      </c>
      <c r="S2121" s="17">
        <f>(((J2121/60)/60)/24)+DATE(1970,1,1)+(-5/24)</f>
        <v>41106.921817129631</v>
      </c>
      <c r="T2121" s="17">
        <f>(((I2121/60)/60)/24)+DATE(1970,1,1)+(-5/24)</f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>E2122/D2122</f>
        <v>1.00880375</v>
      </c>
      <c r="P2122">
        <f>E2122/L2122</f>
        <v>116.96275362318841</v>
      </c>
      <c r="Q2122" s="13" t="s">
        <v>8322</v>
      </c>
      <c r="R2122" t="s">
        <v>8332</v>
      </c>
      <c r="S2122" s="17">
        <f>(((J2122/60)/60)/24)+DATE(1970,1,1)+(-5/24)</f>
        <v>41591.756203703699</v>
      </c>
      <c r="T2122" s="17">
        <f>(((I2122/60)/60)/24)+DATE(1970,1,1)+(-5/24)</f>
        <v>41640.756203703699</v>
      </c>
    </row>
    <row r="2123" spans="1:20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>E2123/D2123</f>
        <v>5.6800000000000002E-3</v>
      </c>
      <c r="P2123">
        <f>E2123/L2123</f>
        <v>28.4</v>
      </c>
      <c r="Q2123" s="13" t="s">
        <v>8313</v>
      </c>
      <c r="R2123" t="s">
        <v>8314</v>
      </c>
      <c r="S2123" s="17">
        <f>(((J2123/60)/60)/24)+DATE(1970,1,1)+(-5/24)</f>
        <v>42716.534120370365</v>
      </c>
      <c r="T2123" s="17">
        <f>(((I2123/60)/60)/24)+DATE(1970,1,1)+(-5/24)</f>
        <v>42746.534120370365</v>
      </c>
    </row>
    <row r="2124" spans="1:20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>E2124/D2124</f>
        <v>3.875E-3</v>
      </c>
      <c r="P2124">
        <f>E2124/L2124</f>
        <v>103.33333333333333</v>
      </c>
      <c r="Q2124" s="13" t="s">
        <v>8313</v>
      </c>
      <c r="R2124" t="s">
        <v>8314</v>
      </c>
      <c r="S2124" s="17">
        <f>(((J2124/60)/60)/24)+DATE(1970,1,1)+(-5/24)</f>
        <v>42712.092233796291</v>
      </c>
      <c r="T2124" s="17">
        <f>(((I2124/60)/60)/24)+DATE(1970,1,1)+(-5/24)</f>
        <v>42742.092233796291</v>
      </c>
    </row>
    <row r="2125" spans="1:20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>E2125/D2125</f>
        <v>0.1</v>
      </c>
      <c r="P2125">
        <f>E2125/L2125</f>
        <v>10</v>
      </c>
      <c r="Q2125" s="13" t="s">
        <v>8313</v>
      </c>
      <c r="R2125" t="s">
        <v>8321</v>
      </c>
      <c r="S2125" s="17">
        <f>(((J2125/60)/60)/24)+DATE(1970,1,1)+(-5/24)</f>
        <v>40198.216516203705</v>
      </c>
      <c r="T2125" s="17">
        <f>(((I2125/60)/60)/24)+DATE(1970,1,1)+(-5/24)</f>
        <v>40252.082638888889</v>
      </c>
    </row>
    <row r="2126" spans="1:20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>E2126/D2126</f>
        <v>0.10454545454545454</v>
      </c>
      <c r="P2126">
        <f>E2126/L2126</f>
        <v>23</v>
      </c>
      <c r="Q2126" s="13" t="s">
        <v>8313</v>
      </c>
      <c r="R2126" t="s">
        <v>8338</v>
      </c>
      <c r="S2126" s="17">
        <f>(((J2126/60)/60)/24)+DATE(1970,1,1)+(-5/24)</f>
        <v>40463.819849537031</v>
      </c>
      <c r="T2126" s="17">
        <f>(((I2126/60)/60)/24)+DATE(1970,1,1)+(-5/24)</f>
        <v>40512</v>
      </c>
    </row>
    <row r="2127" spans="1:20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>E2127/D2127</f>
        <v>1.4200000000000001E-2</v>
      </c>
      <c r="P2127">
        <f>E2127/L2127</f>
        <v>31.555555555555557</v>
      </c>
      <c r="Q2127" s="13" t="s">
        <v>8313</v>
      </c>
      <c r="R2127" t="s">
        <v>8314</v>
      </c>
      <c r="S2127" s="17">
        <f>(((J2127/60)/60)/24)+DATE(1970,1,1)+(-5/24)</f>
        <v>42190.815196759257</v>
      </c>
      <c r="T2127" s="17">
        <f>(((I2127/60)/60)/24)+DATE(1970,1,1)+(-5/24)</f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>E2128/D2128</f>
        <v>5.0000000000000001E-4</v>
      </c>
      <c r="P2128">
        <f>E2128/L2128</f>
        <v>5</v>
      </c>
      <c r="Q2128" s="13" t="s">
        <v>8313</v>
      </c>
      <c r="R2128" t="s">
        <v>8314</v>
      </c>
      <c r="S2128" s="17">
        <f>(((J2128/60)/60)/24)+DATE(1970,1,1)+(-5/24)</f>
        <v>41951.76489583333</v>
      </c>
      <c r="T2128" s="17">
        <f>(((I2128/60)/60)/24)+DATE(1970,1,1)+(-5/24)</f>
        <v>41981.76489583333</v>
      </c>
    </row>
    <row r="2129" spans="1:20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>E2129/D2129</f>
        <v>0.28842857142857142</v>
      </c>
      <c r="P2129">
        <f>E2129/L2129</f>
        <v>34.220338983050844</v>
      </c>
      <c r="Q2129" s="13" t="s">
        <v>8313</v>
      </c>
      <c r="R2129" t="s">
        <v>8314</v>
      </c>
      <c r="S2129" s="17">
        <f>(((J2129/60)/60)/24)+DATE(1970,1,1)+(-5/24)</f>
        <v>42045.297025462954</v>
      </c>
      <c r="T2129" s="17">
        <f>(((I2129/60)/60)/24)+DATE(1970,1,1)+(-5/24)</f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>E2130/D2130</f>
        <v>1.6666666666666668E-3</v>
      </c>
      <c r="P2130">
        <f>E2130/L2130</f>
        <v>25</v>
      </c>
      <c r="Q2130" s="13" t="s">
        <v>8313</v>
      </c>
      <c r="R2130" t="s">
        <v>8330</v>
      </c>
      <c r="S2130" s="17">
        <f>(((J2130/60)/60)/24)+DATE(1970,1,1)+(-5/24)</f>
        <v>41843.564456018517</v>
      </c>
      <c r="T2130" s="17">
        <f>(((I2130/60)/60)/24)+DATE(1970,1,1)+(-5/24)</f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>E2131/D2131</f>
        <v>0.11799999999999999</v>
      </c>
      <c r="P2131">
        <f>E2131/L2131</f>
        <v>19.666666666666668</v>
      </c>
      <c r="Q2131" s="13" t="s">
        <v>8313</v>
      </c>
      <c r="R2131" t="s">
        <v>8330</v>
      </c>
      <c r="S2131" s="17">
        <f>(((J2131/60)/60)/24)+DATE(1970,1,1)+(-5/24)</f>
        <v>42408.815972222219</v>
      </c>
      <c r="T2131" s="17">
        <f>(((I2131/60)/60)/24)+DATE(1970,1,1)+(-5/24)</f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>E2132/D2132</f>
        <v>2.0238095238095236E-3</v>
      </c>
      <c r="P2132">
        <f>E2132/L2132</f>
        <v>21.25</v>
      </c>
      <c r="Q2132" s="13" t="s">
        <v>8313</v>
      </c>
      <c r="R2132" t="s">
        <v>8330</v>
      </c>
      <c r="S2132" s="17">
        <f>(((J2132/60)/60)/24)+DATE(1970,1,1)+(-5/24)</f>
        <v>41831.87804398148</v>
      </c>
      <c r="T2132" s="17">
        <f>(((I2132/60)/60)/24)+DATE(1970,1,1)+(-5/24)</f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>E2133/D2133</f>
        <v>0.05</v>
      </c>
      <c r="P2133">
        <f>E2133/L2133</f>
        <v>8.3333333333333339</v>
      </c>
      <c r="Q2133" s="13" t="s">
        <v>8313</v>
      </c>
      <c r="R2133" t="s">
        <v>8314</v>
      </c>
      <c r="S2133" s="17">
        <f>(((J2133/60)/60)/24)+DATE(1970,1,1)+(-5/24)</f>
        <v>42166.998738425922</v>
      </c>
      <c r="T2133" s="17">
        <f>(((I2133/60)/60)/24)+DATE(1970,1,1)+(-5/24)</f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>E2134/D2134</f>
        <v>2.1129899999999997E-2</v>
      </c>
      <c r="P2134">
        <f>E2134/L2134</f>
        <v>21.34333333333333</v>
      </c>
      <c r="Q2134" s="13" t="s">
        <v>8313</v>
      </c>
      <c r="R2134" t="s">
        <v>8314</v>
      </c>
      <c r="S2134" s="17">
        <f>(((J2134/60)/60)/24)+DATE(1970,1,1)+(-5/24)</f>
        <v>41643.27884259259</v>
      </c>
      <c r="T2134" s="17">
        <f>(((I2134/60)/60)/24)+DATE(1970,1,1)+(-5/24)</f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>E2135/D2135</f>
        <v>1.6E-2</v>
      </c>
      <c r="P2135">
        <f>E2135/L2135</f>
        <v>5.333333333333333</v>
      </c>
      <c r="Q2135" s="13" t="s">
        <v>8313</v>
      </c>
      <c r="R2135" t="s">
        <v>8326</v>
      </c>
      <c r="S2135" s="17">
        <f>(((J2135/60)/60)/24)+DATE(1970,1,1)+(-5/24)</f>
        <v>40618.888877314814</v>
      </c>
      <c r="T2135" s="17">
        <f>(((I2135/60)/60)/24)+DATE(1970,1,1)+(-5/24)</f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>E2136/D2136</f>
        <v>1.7333333333333333E-2</v>
      </c>
      <c r="P2136">
        <f>E2136/L2136</f>
        <v>34.666666666666664</v>
      </c>
      <c r="Q2136" s="13" t="s">
        <v>8313</v>
      </c>
      <c r="R2136" t="s">
        <v>8330</v>
      </c>
      <c r="S2136" s="17">
        <f>(((J2136/60)/60)/24)+DATE(1970,1,1)+(-5/24)</f>
        <v>41361.678136574068</v>
      </c>
      <c r="T2136" s="17">
        <f>(((I2136/60)/60)/24)+DATE(1970,1,1)+(-5/24)</f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>E2137/D2137</f>
        <v>9.5600000000000004E-2</v>
      </c>
      <c r="P2137">
        <f>E2137/L2137</f>
        <v>21.727272727272727</v>
      </c>
      <c r="Q2137" s="13" t="s">
        <v>8313</v>
      </c>
      <c r="R2137" t="s">
        <v>8330</v>
      </c>
      <c r="S2137" s="17">
        <f>(((J2137/60)/60)/24)+DATE(1970,1,1)+(-5/24)</f>
        <v>41156.755011574067</v>
      </c>
      <c r="T2137" s="17">
        <f>(((I2137/60)/60)/24)+DATE(1970,1,1)+(-5/24)</f>
        <v>41186.755011574067</v>
      </c>
    </row>
    <row r="2138" spans="1:20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>E2138/D2138</f>
        <v>5.9612499999999998E-4</v>
      </c>
      <c r="P2138">
        <f>E2138/L2138</f>
        <v>11.922499999999999</v>
      </c>
      <c r="Q2138" s="13" t="s">
        <v>8313</v>
      </c>
      <c r="R2138" t="s">
        <v>8330</v>
      </c>
      <c r="S2138" s="17">
        <f>(((J2138/60)/60)/24)+DATE(1970,1,1)+(-5/24)</f>
        <v>41536.300763888888</v>
      </c>
      <c r="T2138" s="17">
        <f>(((I2138/60)/60)/24)+DATE(1970,1,1)+(-5/24)</f>
        <v>41566.300763888888</v>
      </c>
    </row>
    <row r="2139" spans="1:20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>E2139/D2139</f>
        <v>0.28405999999999998</v>
      </c>
      <c r="P2139">
        <f>E2139/L2139</f>
        <v>26.59737827715356</v>
      </c>
      <c r="Q2139" s="13" t="s">
        <v>8313</v>
      </c>
      <c r="R2139" t="s">
        <v>8330</v>
      </c>
      <c r="S2139" s="17">
        <f>(((J2139/60)/60)/24)+DATE(1970,1,1)+(-5/24)</f>
        <v>41948.562835648147</v>
      </c>
      <c r="T2139" s="17">
        <f>(((I2139/60)/60)/24)+DATE(1970,1,1)+(-5/24)</f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>E2140/D2140</f>
        <v>0.128</v>
      </c>
      <c r="P2140">
        <f>E2140/L2140</f>
        <v>10.666666666666666</v>
      </c>
      <c r="Q2140" s="13" t="s">
        <v>8313</v>
      </c>
      <c r="R2140" t="s">
        <v>8335</v>
      </c>
      <c r="S2140" s="17">
        <f>(((J2140/60)/60)/24)+DATE(1970,1,1)+(-5/24)</f>
        <v>41556.804849537039</v>
      </c>
      <c r="T2140" s="17">
        <f>(((I2140/60)/60)/24)+DATE(1970,1,1)+(-5/24)</f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>E2141/D2141</f>
        <v>5.4199999999999998E-2</v>
      </c>
      <c r="P2141">
        <f>E2141/L2141</f>
        <v>29.035714285714285</v>
      </c>
      <c r="Q2141" s="13" t="s">
        <v>8313</v>
      </c>
      <c r="R2141" t="s">
        <v>8335</v>
      </c>
      <c r="S2141" s="17">
        <f>(((J2141/60)/60)/24)+DATE(1970,1,1)+(-5/24)</f>
        <v>42647.541759259257</v>
      </c>
      <c r="T2141" s="17">
        <f>(((I2141/60)/60)/24)+DATE(1970,1,1)+(-5/24)</f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>E2142/D2142</f>
        <v>1.1199999999999999E-3</v>
      </c>
      <c r="P2142">
        <f>E2142/L2142</f>
        <v>50.909090909090907</v>
      </c>
      <c r="Q2142" s="13" t="s">
        <v>8309</v>
      </c>
      <c r="R2142" t="s">
        <v>8318</v>
      </c>
      <c r="S2142" s="17">
        <f>(((J2142/60)/60)/24)+DATE(1970,1,1)+(-5/24)</f>
        <v>41255.625277777777</v>
      </c>
      <c r="T2142" s="17">
        <f>(((I2142/60)/60)/24)+DATE(1970,1,1)+(-5/24)</f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>E2143/D2143</f>
        <v>0</v>
      </c>
      <c r="P2143" t="e">
        <f>E2143/L2143</f>
        <v>#DIV/0!</v>
      </c>
      <c r="Q2143" s="13" t="s">
        <v>8316</v>
      </c>
      <c r="R2143" t="s">
        <v>8317</v>
      </c>
      <c r="S2143" s="17">
        <f>(((J2143/60)/60)/24)+DATE(1970,1,1)+(-5/24)</f>
        <v>41927.027303240735</v>
      </c>
      <c r="T2143" s="17">
        <f>(((I2143/60)/60)/24)+DATE(1970,1,1)+(-5/24)</f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>E2144/D2144</f>
        <v>5.7238095238095241E-2</v>
      </c>
      <c r="P2144">
        <f>E2144/L2144</f>
        <v>50.083333333333336</v>
      </c>
      <c r="Q2144" s="13" t="s">
        <v>8316</v>
      </c>
      <c r="R2144" t="s">
        <v>8317</v>
      </c>
      <c r="S2144" s="17">
        <f>(((J2144/60)/60)/24)+DATE(1970,1,1)+(-5/24)</f>
        <v>42340.493171296293</v>
      </c>
      <c r="T2144" s="17">
        <f>(((I2144/60)/60)/24)+DATE(1970,1,1)+(-5/24)</f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>E2145/D2145</f>
        <v>0.1125</v>
      </c>
      <c r="P2145">
        <f>E2145/L2145</f>
        <v>45</v>
      </c>
      <c r="Q2145" s="13" t="s">
        <v>8316</v>
      </c>
      <c r="R2145" t="s">
        <v>8317</v>
      </c>
      <c r="S2145" s="17">
        <f>(((J2145/60)/60)/24)+DATE(1970,1,1)+(-5/24)</f>
        <v>40332.678379629629</v>
      </c>
      <c r="T2145" s="17">
        <f>(((I2145/60)/60)/24)+DATE(1970,1,1)+(-5/24)</f>
        <v>40380.583333333328</v>
      </c>
    </row>
    <row r="2146" spans="1:20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>E2146/D2146</f>
        <v>1.7098591549295775E-2</v>
      </c>
      <c r="P2146">
        <f>E2146/L2146</f>
        <v>25.291666666666668</v>
      </c>
      <c r="Q2146" s="13" t="s">
        <v>8316</v>
      </c>
      <c r="R2146" t="s">
        <v>8317</v>
      </c>
      <c r="S2146" s="17">
        <f>(((J2146/60)/60)/24)+DATE(1970,1,1)+(-5/24)</f>
        <v>41499.338425925926</v>
      </c>
      <c r="T2146" s="17">
        <f>(((I2146/60)/60)/24)+DATE(1970,1,1)+(-5/24)</f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>E2147/D2147</f>
        <v>0.30433333333333334</v>
      </c>
      <c r="P2147">
        <f>E2147/L2147</f>
        <v>51.292134831460672</v>
      </c>
      <c r="Q2147" s="13" t="s">
        <v>8316</v>
      </c>
      <c r="R2147" t="s">
        <v>8337</v>
      </c>
      <c r="S2147" s="17">
        <f>(((J2147/60)/60)/24)+DATE(1970,1,1)+(-5/24)</f>
        <v>41575.029097222221</v>
      </c>
      <c r="T2147" s="17">
        <f>(((I2147/60)/60)/24)+DATE(1970,1,1)+(-5/24)</f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>E2148/D2148</f>
        <v>2.0000000000000001E-4</v>
      </c>
      <c r="P2148">
        <f>E2148/L2148</f>
        <v>1</v>
      </c>
      <c r="Q2148" s="13" t="s">
        <v>8316</v>
      </c>
      <c r="R2148" t="s">
        <v>8337</v>
      </c>
      <c r="S2148" s="17">
        <f>(((J2148/60)/60)/24)+DATE(1970,1,1)+(-5/24)</f>
        <v>42397.471180555549</v>
      </c>
      <c r="T2148" s="17">
        <f>(((I2148/60)/60)/24)+DATE(1970,1,1)+(-5/24)</f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>E2149/D2149</f>
        <v>6.9641025641025639E-3</v>
      </c>
      <c r="P2149">
        <f>E2149/L2149</f>
        <v>49.381818181818183</v>
      </c>
      <c r="Q2149" s="13" t="s">
        <v>8316</v>
      </c>
      <c r="R2149" t="s">
        <v>8337</v>
      </c>
      <c r="S2149" s="17">
        <f>(((J2149/60)/60)/24)+DATE(1970,1,1)+(-5/24)</f>
        <v>41927.087361111109</v>
      </c>
      <c r="T2149" s="17">
        <f>(((I2149/60)/60)/24)+DATE(1970,1,1)+(-5/24)</f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>E2150/D2150</f>
        <v>0.02</v>
      </c>
      <c r="P2150">
        <f>E2150/L2150</f>
        <v>1</v>
      </c>
      <c r="Q2150" s="13" t="s">
        <v>8316</v>
      </c>
      <c r="R2150" t="s">
        <v>8329</v>
      </c>
      <c r="S2150" s="17">
        <f>(((J2150/60)/60)/24)+DATE(1970,1,1)+(-5/24)</f>
        <v>42066.525254629632</v>
      </c>
      <c r="T2150" s="17">
        <f>(((I2150/60)/60)/24)+DATE(1970,1,1)+(-5/24)</f>
        <v>42096.483587962961</v>
      </c>
    </row>
    <row r="2151" spans="1:20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>E2151/D2151</f>
        <v>0</v>
      </c>
      <c r="P2151" t="e">
        <f>E2151/L2151</f>
        <v>#DIV/0!</v>
      </c>
      <c r="Q2151" s="13" t="s">
        <v>8316</v>
      </c>
      <c r="R2151" t="s">
        <v>8329</v>
      </c>
      <c r="S2151" s="17">
        <f>(((J2151/60)/60)/24)+DATE(1970,1,1)+(-5/24)</f>
        <v>40354.816620370366</v>
      </c>
      <c r="T2151" s="17">
        <f>(((I2151/60)/60)/24)+DATE(1970,1,1)+(-5/24)</f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>E2152/D2152</f>
        <v>8.0999999999999996E-3</v>
      </c>
      <c r="P2152">
        <f>E2152/L2152</f>
        <v>101.25</v>
      </c>
      <c r="Q2152" s="13" t="s">
        <v>8316</v>
      </c>
      <c r="R2152" t="s">
        <v>8329</v>
      </c>
      <c r="S2152" s="17">
        <f>(((J2152/60)/60)/24)+DATE(1970,1,1)+(-5/24)</f>
        <v>42534.076377314814</v>
      </c>
      <c r="T2152" s="17">
        <f>(((I2152/60)/60)/24)+DATE(1970,1,1)+(-5/24)</f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>E2153/D2153</f>
        <v>2.6222222222222224E-3</v>
      </c>
      <c r="P2153">
        <f>E2153/L2153</f>
        <v>19.666666666666668</v>
      </c>
      <c r="Q2153" s="13" t="s">
        <v>8316</v>
      </c>
      <c r="R2153" t="s">
        <v>8329</v>
      </c>
      <c r="S2153" s="17">
        <f>(((J2153/60)/60)/24)+DATE(1970,1,1)+(-5/24)</f>
        <v>42520.639050925929</v>
      </c>
      <c r="T2153" s="17">
        <f>(((I2153/60)/60)/24)+DATE(1970,1,1)+(-5/24)</f>
        <v>42550.639050925929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>E2154/D2154</f>
        <v>1.6666666666666668E-3</v>
      </c>
      <c r="P2154">
        <f>E2154/L2154</f>
        <v>12.5</v>
      </c>
      <c r="Q2154" s="13" t="s">
        <v>8316</v>
      </c>
      <c r="R2154" t="s">
        <v>8317</v>
      </c>
      <c r="S2154" s="17">
        <f>(((J2154/60)/60)/24)+DATE(1970,1,1)+(-5/24)</f>
        <v>41683.62394675926</v>
      </c>
      <c r="T2154" s="17">
        <f>(((I2154/60)/60)/24)+DATE(1970,1,1)+(-5/24)</f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>E2155/D2155</f>
        <v>9.1244548809124457E-5</v>
      </c>
      <c r="P2155">
        <f>E2155/L2155</f>
        <v>8.5</v>
      </c>
      <c r="Q2155" s="13" t="s">
        <v>8316</v>
      </c>
      <c r="R2155" t="s">
        <v>8317</v>
      </c>
      <c r="S2155" s="17">
        <f>(((J2155/60)/60)/24)+DATE(1970,1,1)+(-5/24)</f>
        <v>41974.702754629623</v>
      </c>
      <c r="T2155" s="17">
        <f>(((I2155/60)/60)/24)+DATE(1970,1,1)+(-5/24)</f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>E2156/D2156</f>
        <v>8.0000000000000002E-3</v>
      </c>
      <c r="P2156">
        <f>E2156/L2156</f>
        <v>1</v>
      </c>
      <c r="Q2156" s="13" t="s">
        <v>8316</v>
      </c>
      <c r="R2156" t="s">
        <v>8317</v>
      </c>
      <c r="S2156" s="17">
        <f>(((J2156/60)/60)/24)+DATE(1970,1,1)+(-5/24)</f>
        <v>41647.42392361111</v>
      </c>
      <c r="T2156" s="17">
        <f>(((I2156/60)/60)/24)+DATE(1970,1,1)+(-5/24)</f>
        <v>41667.42392361111</v>
      </c>
    </row>
    <row r="2157" spans="1:20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>E2157/D2157</f>
        <v>2.3E-2</v>
      </c>
      <c r="P2157">
        <f>E2157/L2157</f>
        <v>23</v>
      </c>
      <c r="Q2157" s="13" t="s">
        <v>8316</v>
      </c>
      <c r="R2157" t="s">
        <v>8317</v>
      </c>
      <c r="S2157" s="17">
        <f>(((J2157/60)/60)/24)+DATE(1970,1,1)+(-5/24)</f>
        <v>42430.539178240739</v>
      </c>
      <c r="T2157" s="17">
        <f>(((I2157/60)/60)/24)+DATE(1970,1,1)+(-5/24)</f>
        <v>42460.497511574074</v>
      </c>
    </row>
    <row r="2158" spans="1:20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>E2158/D2158</f>
        <v>2.6660714285714284E-2</v>
      </c>
      <c r="P2158">
        <f>E2158/L2158</f>
        <v>17.987951807228917</v>
      </c>
      <c r="Q2158" s="13" t="s">
        <v>8316</v>
      </c>
      <c r="R2158" t="s">
        <v>8317</v>
      </c>
      <c r="S2158" s="17">
        <f>(((J2158/60)/60)/24)+DATE(1970,1,1)+(-5/24)</f>
        <v>41488.645902777775</v>
      </c>
      <c r="T2158" s="17">
        <f>(((I2158/60)/60)/24)+DATE(1970,1,1)+(-5/24)</f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>E2159/D2159</f>
        <v>0.28192</v>
      </c>
      <c r="P2159">
        <f>E2159/L2159</f>
        <v>370.94736842105266</v>
      </c>
      <c r="Q2159" s="13" t="s">
        <v>8316</v>
      </c>
      <c r="R2159" t="s">
        <v>8317</v>
      </c>
      <c r="S2159" s="17">
        <f>(((J2159/60)/60)/24)+DATE(1970,1,1)+(-5/24)</f>
        <v>42694.772951388884</v>
      </c>
      <c r="T2159" s="17">
        <f>(((I2159/60)/60)/24)+DATE(1970,1,1)+(-5/24)</f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>E2160/D2160</f>
        <v>6.5900366666666668E-2</v>
      </c>
      <c r="P2160">
        <f>E2160/L2160</f>
        <v>63.569485530546629</v>
      </c>
      <c r="Q2160" s="13" t="s">
        <v>8316</v>
      </c>
      <c r="R2160" t="s">
        <v>8317</v>
      </c>
      <c r="S2160" s="17">
        <f>(((J2160/60)/60)/24)+DATE(1970,1,1)+(-5/24)</f>
        <v>41264.645532407405</v>
      </c>
      <c r="T2160" s="17">
        <f>(((I2160/60)/60)/24)+DATE(1970,1,1)+(-5/24)</f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>E2161/D2161</f>
        <v>7.2222222222222219E-3</v>
      </c>
      <c r="P2161">
        <f>E2161/L2161</f>
        <v>13</v>
      </c>
      <c r="Q2161" s="13" t="s">
        <v>8316</v>
      </c>
      <c r="R2161" t="s">
        <v>8317</v>
      </c>
      <c r="S2161" s="17">
        <f>(((J2161/60)/60)/24)+DATE(1970,1,1)+(-5/24)</f>
        <v>40710.522847222215</v>
      </c>
      <c r="T2161" s="17">
        <f>(((I2161/60)/60)/24)+DATE(1970,1,1)+(-5/24)</f>
        <v>40740.522847222215</v>
      </c>
    </row>
    <row r="2162" spans="1:20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>E2162/D2162</f>
        <v>8.5000000000000006E-3</v>
      </c>
      <c r="P2162">
        <f>E2162/L2162</f>
        <v>5.3125</v>
      </c>
      <c r="Q2162" s="13" t="s">
        <v>8316</v>
      </c>
      <c r="R2162" t="s">
        <v>8317</v>
      </c>
      <c r="S2162" s="17">
        <f>(((J2162/60)/60)/24)+DATE(1970,1,1)+(-5/24)</f>
        <v>41018.503530092588</v>
      </c>
      <c r="T2162" s="17">
        <f>(((I2162/60)/60)/24)+DATE(1970,1,1)+(-5/24)</f>
        <v>41048.503530092588</v>
      </c>
    </row>
    <row r="2163" spans="1:20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>E2163/D2163</f>
        <v>1.1575</v>
      </c>
      <c r="P2163">
        <f>E2163/L2163</f>
        <v>35.615384615384613</v>
      </c>
      <c r="Q2163" s="13" t="s">
        <v>8316</v>
      </c>
      <c r="R2163" t="s">
        <v>8317</v>
      </c>
      <c r="S2163" s="17">
        <f>(((J2163/60)/60)/24)+DATE(1970,1,1)+(-5/24)</f>
        <v>42240.644201388881</v>
      </c>
      <c r="T2163" s="17">
        <f>(((I2163/60)/60)/24)+DATE(1970,1,1)+(-5/24)</f>
        <v>42270.644201388881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>E2164/D2164</f>
        <v>1.1226666666666667</v>
      </c>
      <c r="P2164">
        <f>E2164/L2164</f>
        <v>87.103448275862064</v>
      </c>
      <c r="Q2164" s="13" t="s">
        <v>8316</v>
      </c>
      <c r="R2164" t="s">
        <v>8317</v>
      </c>
      <c r="S2164" s="17">
        <f>(((J2164/60)/60)/24)+DATE(1970,1,1)+(-5/24)</f>
        <v>41813.557766203703</v>
      </c>
      <c r="T2164" s="17">
        <f>(((I2164/60)/60)/24)+DATE(1970,1,1)+(-5/24)</f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>E2165/D2165</f>
        <v>1.3220000000000001</v>
      </c>
      <c r="P2165">
        <f>E2165/L2165</f>
        <v>75.11363636363636</v>
      </c>
      <c r="Q2165" s="13" t="s">
        <v>8316</v>
      </c>
      <c r="R2165" t="s">
        <v>8317</v>
      </c>
      <c r="S2165" s="17">
        <f>(((J2165/60)/60)/24)+DATE(1970,1,1)+(-5/24)</f>
        <v>42111.691203703704</v>
      </c>
      <c r="T2165" s="17">
        <f>(((I2165/60)/60)/24)+DATE(1970,1,1)+(-5/24)</f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>E2166/D2166</f>
        <v>1.0263636363636364</v>
      </c>
      <c r="P2166">
        <f>E2166/L2166</f>
        <v>68.01204819277109</v>
      </c>
      <c r="Q2166" s="13" t="s">
        <v>8316</v>
      </c>
      <c r="R2166" t="s">
        <v>8317</v>
      </c>
      <c r="S2166" s="17">
        <f>(((J2166/60)/60)/24)+DATE(1970,1,1)+(-5/24)</f>
        <v>42515.509421296294</v>
      </c>
      <c r="T2166" s="17">
        <f>(((I2166/60)/60)/24)+DATE(1970,1,1)+(-5/24)</f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>E2167/D2167</f>
        <v>1.3864000000000001</v>
      </c>
      <c r="P2167">
        <f>E2167/L2167</f>
        <v>29.623931623931625</v>
      </c>
      <c r="Q2167" s="13" t="s">
        <v>8316</v>
      </c>
      <c r="R2167" t="s">
        <v>8317</v>
      </c>
      <c r="S2167" s="17">
        <f>(((J2167/60)/60)/24)+DATE(1970,1,1)+(-5/24)</f>
        <v>42438.458738425928</v>
      </c>
      <c r="T2167" s="17">
        <f>(((I2167/60)/60)/24)+DATE(1970,1,1)+(-5/24)</f>
        <v>42468.417071759257</v>
      </c>
    </row>
    <row r="2168" spans="1:20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>E2168/D2168</f>
        <v>1.466</v>
      </c>
      <c r="P2168">
        <f>E2168/L2168</f>
        <v>91.625</v>
      </c>
      <c r="Q2168" s="13" t="s">
        <v>8316</v>
      </c>
      <c r="R2168" t="s">
        <v>8317</v>
      </c>
      <c r="S2168" s="17">
        <f>(((J2168/60)/60)/24)+DATE(1970,1,1)+(-5/24)</f>
        <v>41933.629837962959</v>
      </c>
      <c r="T2168" s="17">
        <f>(((I2168/60)/60)/24)+DATE(1970,1,1)+(-5/24)</f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>E2169/D2169</f>
        <v>1.2</v>
      </c>
      <c r="P2169">
        <f>E2169/L2169</f>
        <v>22.5</v>
      </c>
      <c r="Q2169" s="13" t="s">
        <v>8316</v>
      </c>
      <c r="R2169" t="s">
        <v>8317</v>
      </c>
      <c r="S2169" s="17">
        <f>(((J2169/60)/60)/24)+DATE(1970,1,1)+(-5/24)</f>
        <v>41152.858067129629</v>
      </c>
      <c r="T2169" s="17">
        <f>(((I2169/60)/60)/24)+DATE(1970,1,1)+(-5/24)</f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>E2170/D2170</f>
        <v>1.215816111111111</v>
      </c>
      <c r="P2170">
        <f>E2170/L2170</f>
        <v>64.366735294117646</v>
      </c>
      <c r="Q2170" s="13" t="s">
        <v>8316</v>
      </c>
      <c r="R2170" t="s">
        <v>8317</v>
      </c>
      <c r="S2170" s="17">
        <f>(((J2170/60)/60)/24)+DATE(1970,1,1)+(-5/24)</f>
        <v>42745.391909722217</v>
      </c>
      <c r="T2170" s="17">
        <f>(((I2170/60)/60)/24)+DATE(1970,1,1)+(-5/24)</f>
        <v>42775.999999999993</v>
      </c>
    </row>
    <row r="2171" spans="1:20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>E2171/D2171</f>
        <v>1</v>
      </c>
      <c r="P2171">
        <f>E2171/L2171</f>
        <v>21.857142857142858</v>
      </c>
      <c r="Q2171" s="13" t="s">
        <v>8316</v>
      </c>
      <c r="R2171" t="s">
        <v>8317</v>
      </c>
      <c r="S2171" s="17">
        <f>(((J2171/60)/60)/24)+DATE(1970,1,1)+(-5/24)</f>
        <v>42793.492488425924</v>
      </c>
      <c r="T2171" s="17">
        <f>(((I2171/60)/60)/24)+DATE(1970,1,1)+(-5/24)</f>
        <v>42796.492488425924</v>
      </c>
    </row>
    <row r="2172" spans="1:20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>E2172/D2172</f>
        <v>1.8085714285714285</v>
      </c>
      <c r="P2172">
        <f>E2172/L2172</f>
        <v>33.315789473684212</v>
      </c>
      <c r="Q2172" s="13" t="s">
        <v>8316</v>
      </c>
      <c r="R2172" t="s">
        <v>8317</v>
      </c>
      <c r="S2172" s="17">
        <f>(((J2172/60)/60)/24)+DATE(1970,1,1)+(-5/24)</f>
        <v>42198.541921296295</v>
      </c>
      <c r="T2172" s="17">
        <f>(((I2172/60)/60)/24)+DATE(1970,1,1)+(-5/24)</f>
        <v>42238.541921296295</v>
      </c>
    </row>
    <row r="2173" spans="1:20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>E2173/D2173</f>
        <v>1.0607500000000001</v>
      </c>
      <c r="P2173">
        <f>E2173/L2173</f>
        <v>90.276595744680847</v>
      </c>
      <c r="Q2173" s="13" t="s">
        <v>8316</v>
      </c>
      <c r="R2173" t="s">
        <v>8317</v>
      </c>
      <c r="S2173" s="17">
        <f>(((J2173/60)/60)/24)+DATE(1970,1,1)+(-5/24)</f>
        <v>42141.748784722215</v>
      </c>
      <c r="T2173" s="17">
        <f>(((I2173/60)/60)/24)+DATE(1970,1,1)+(-5/24)</f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>E2174/D2174</f>
        <v>1</v>
      </c>
      <c r="P2174">
        <f>E2174/L2174</f>
        <v>76.92307692307692</v>
      </c>
      <c r="Q2174" s="13" t="s">
        <v>8316</v>
      </c>
      <c r="R2174" t="s">
        <v>8317</v>
      </c>
      <c r="S2174" s="17">
        <f>(((J2174/60)/60)/24)+DATE(1970,1,1)+(-5/24)</f>
        <v>42082.371759259251</v>
      </c>
      <c r="T2174" s="17">
        <f>(((I2174/60)/60)/24)+DATE(1970,1,1)+(-5/24)</f>
        <v>42112.371759259251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>E2175/D2175</f>
        <v>1.2692857142857144</v>
      </c>
      <c r="P2175">
        <f>E2175/L2175</f>
        <v>59.233333333333334</v>
      </c>
      <c r="Q2175" s="13" t="s">
        <v>8316</v>
      </c>
      <c r="R2175" t="s">
        <v>8317</v>
      </c>
      <c r="S2175" s="17">
        <f>(((J2175/60)/60)/24)+DATE(1970,1,1)+(-5/24)</f>
        <v>41495.484293981477</v>
      </c>
      <c r="T2175" s="17">
        <f>(((I2175/60)/60)/24)+DATE(1970,1,1)+(-5/24)</f>
        <v>41526.957638888889</v>
      </c>
    </row>
    <row r="2176" spans="1:20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>E2176/D2176</f>
        <v>1.0297499999999999</v>
      </c>
      <c r="P2176">
        <f>E2176/L2176</f>
        <v>65.38095238095238</v>
      </c>
      <c r="Q2176" s="13" t="s">
        <v>8316</v>
      </c>
      <c r="R2176" t="s">
        <v>8317</v>
      </c>
      <c r="S2176" s="17">
        <f>(((J2176/60)/60)/24)+DATE(1970,1,1)+(-5/24)</f>
        <v>42465.334571759253</v>
      </c>
      <c r="T2176" s="17">
        <f>(((I2176/60)/60)/24)+DATE(1970,1,1)+(-5/24)</f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>E2177/D2177</f>
        <v>2.5</v>
      </c>
      <c r="P2177">
        <f>E2177/L2177</f>
        <v>67.307692307692307</v>
      </c>
      <c r="Q2177" s="13" t="s">
        <v>8316</v>
      </c>
      <c r="R2177" t="s">
        <v>8317</v>
      </c>
      <c r="S2177" s="17">
        <f>(((J2177/60)/60)/24)+DATE(1970,1,1)+(-5/24)</f>
        <v>42564.800763888888</v>
      </c>
      <c r="T2177" s="17">
        <f>(((I2177/60)/60)/24)+DATE(1970,1,1)+(-5/24)</f>
        <v>42571.800763888888</v>
      </c>
    </row>
    <row r="2178" spans="1:20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>E2178/D2178</f>
        <v>1.2602</v>
      </c>
      <c r="P2178">
        <f>E2178/L2178</f>
        <v>88.74647887323944</v>
      </c>
      <c r="Q2178" s="13" t="s">
        <v>8316</v>
      </c>
      <c r="R2178" t="s">
        <v>8317</v>
      </c>
      <c r="S2178" s="17">
        <f>(((J2178/60)/60)/24)+DATE(1970,1,1)+(-5/24)</f>
        <v>42096.424872685187</v>
      </c>
      <c r="T2178" s="17">
        <f>(((I2178/60)/60)/24)+DATE(1970,1,1)+(-5/24)</f>
        <v>42126.424872685187</v>
      </c>
    </row>
    <row r="2179" spans="1:20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>E2179/D2179</f>
        <v>1.0012000000000001</v>
      </c>
      <c r="P2179">
        <f>E2179/L2179</f>
        <v>65.868421052631575</v>
      </c>
      <c r="Q2179" s="13" t="s">
        <v>8316</v>
      </c>
      <c r="R2179" t="s">
        <v>8317</v>
      </c>
      <c r="S2179" s="17">
        <f>(((J2179/60)/60)/24)+DATE(1970,1,1)+(-5/24)</f>
        <v>42502.042442129627</v>
      </c>
      <c r="T2179" s="17">
        <f>(((I2179/60)/60)/24)+DATE(1970,1,1)+(-5/24)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>E2180/D2180</f>
        <v>1.3864000000000001</v>
      </c>
      <c r="P2180">
        <f>E2180/L2180</f>
        <v>40.349243306169967</v>
      </c>
      <c r="Q2180" s="13" t="s">
        <v>8316</v>
      </c>
      <c r="R2180" t="s">
        <v>8317</v>
      </c>
      <c r="S2180" s="17">
        <f>(((J2180/60)/60)/24)+DATE(1970,1,1)+(-5/24)</f>
        <v>42723.428206018514</v>
      </c>
      <c r="T2180" s="17">
        <f>(((I2180/60)/60)/24)+DATE(1970,1,1)+(-5/24)</f>
        <v>42753.428206018514</v>
      </c>
    </row>
    <row r="2181" spans="1:20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>E2181/D2181</f>
        <v>1.6140000000000001</v>
      </c>
      <c r="P2181">
        <f>E2181/L2181</f>
        <v>76.857142857142861</v>
      </c>
      <c r="Q2181" s="13" t="s">
        <v>8316</v>
      </c>
      <c r="R2181" t="s">
        <v>8317</v>
      </c>
      <c r="S2181" s="17">
        <f>(((J2181/60)/60)/24)+DATE(1970,1,1)+(-5/24)</f>
        <v>42074.962870370371</v>
      </c>
      <c r="T2181" s="17">
        <f>(((I2181/60)/60)/24)+DATE(1970,1,1)+(-5/24)</f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>E2182/D2182</f>
        <v>1.071842</v>
      </c>
      <c r="P2182">
        <f>E2182/L2182</f>
        <v>68.707820512820518</v>
      </c>
      <c r="Q2182" s="13" t="s">
        <v>8316</v>
      </c>
      <c r="R2182" t="s">
        <v>8317</v>
      </c>
      <c r="S2182" s="17">
        <f>(((J2182/60)/60)/24)+DATE(1970,1,1)+(-5/24)</f>
        <v>42279.461435185185</v>
      </c>
      <c r="T2182" s="17">
        <f>(((I2182/60)/60)/24)+DATE(1970,1,1)+(-5/24)</f>
        <v>42321.503101851849</v>
      </c>
    </row>
    <row r="2183" spans="1:20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>E2183/D2183</f>
        <v>1.5309999999999999</v>
      </c>
      <c r="P2183">
        <f>E2183/L2183</f>
        <v>57.773584905660378</v>
      </c>
      <c r="Q2183" s="13" t="s">
        <v>8316</v>
      </c>
      <c r="R2183" t="s">
        <v>8317</v>
      </c>
      <c r="S2183" s="17">
        <f>(((J2183/60)/60)/24)+DATE(1970,1,1)+(-5/24)</f>
        <v>42772.796909722216</v>
      </c>
      <c r="T2183" s="17">
        <f>(((I2183/60)/60)/24)+DATE(1970,1,1)+(-5/24)</f>
        <v>42786.796909722216</v>
      </c>
    </row>
    <row r="2184" spans="1:20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>E2184/D2184</f>
        <v>5.2416666666666663</v>
      </c>
      <c r="P2184">
        <f>E2184/L2184</f>
        <v>44.171348314606739</v>
      </c>
      <c r="Q2184" s="13" t="s">
        <v>8316</v>
      </c>
      <c r="R2184" t="s">
        <v>8317</v>
      </c>
      <c r="S2184" s="17">
        <f>(((J2184/60)/60)/24)+DATE(1970,1,1)+(-5/24)</f>
        <v>41879.692418981482</v>
      </c>
      <c r="T2184" s="17">
        <f>(((I2184/60)/60)/24)+DATE(1970,1,1)+(-5/24)</f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>E2185/D2185</f>
        <v>4.8927777777777779</v>
      </c>
      <c r="P2185">
        <f>E2185/L2185</f>
        <v>31.566308243727597</v>
      </c>
      <c r="Q2185" s="13" t="s">
        <v>8316</v>
      </c>
      <c r="R2185" t="s">
        <v>8317</v>
      </c>
      <c r="S2185" s="17">
        <f>(((J2185/60)/60)/24)+DATE(1970,1,1)+(-5/24)</f>
        <v>42745.157141203708</v>
      </c>
      <c r="T2185" s="17">
        <f>(((I2185/60)/60)/24)+DATE(1970,1,1)+(-5/24)</f>
        <v>42774.999999999993</v>
      </c>
    </row>
    <row r="2186" spans="1:20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>E2186/D2186</f>
        <v>2.8473999999999999</v>
      </c>
      <c r="P2186">
        <f>E2186/L2186</f>
        <v>107.04511278195488</v>
      </c>
      <c r="Q2186" s="13" t="s">
        <v>8316</v>
      </c>
      <c r="R2186" t="s">
        <v>8317</v>
      </c>
      <c r="S2186" s="17">
        <f>(((J2186/60)/60)/24)+DATE(1970,1,1)+(-5/24)</f>
        <v>42380.481956018521</v>
      </c>
      <c r="T2186" s="17">
        <f>(((I2186/60)/60)/24)+DATE(1970,1,1)+(-5/24)</f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>E2187/D2187</f>
        <v>18.569700000000001</v>
      </c>
      <c r="P2187">
        <f>E2187/L2187</f>
        <v>149.03451043338683</v>
      </c>
      <c r="Q2187" s="13" t="s">
        <v>8316</v>
      </c>
      <c r="R2187" t="s">
        <v>8317</v>
      </c>
      <c r="S2187" s="17">
        <f>(((J2187/60)/60)/24)+DATE(1970,1,1)+(-5/24)</f>
        <v>41319.141655092593</v>
      </c>
      <c r="T2187" s="17">
        <f>(((I2187/60)/60)/24)+DATE(1970,1,1)+(-5/24)</f>
        <v>41359.141655092593</v>
      </c>
    </row>
    <row r="2188" spans="1:20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>E2188/D2188</f>
        <v>1.0967499999999999</v>
      </c>
      <c r="P2188">
        <f>E2188/L2188</f>
        <v>55.956632653061227</v>
      </c>
      <c r="Q2188" s="13" t="s">
        <v>8316</v>
      </c>
      <c r="R2188" t="s">
        <v>8317</v>
      </c>
      <c r="S2188" s="17">
        <f>(((J2188/60)/60)/24)+DATE(1970,1,1)+(-5/24)</f>
        <v>42583.406747685185</v>
      </c>
      <c r="T2188" s="17">
        <f>(((I2188/60)/60)/24)+DATE(1970,1,1)+(-5/24)</f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>E2189/D2189</f>
        <v>10.146425000000001</v>
      </c>
      <c r="P2189">
        <f>E2189/L2189</f>
        <v>56.970381807973048</v>
      </c>
      <c r="Q2189" s="13" t="s">
        <v>8316</v>
      </c>
      <c r="R2189" t="s">
        <v>8317</v>
      </c>
      <c r="S2189" s="17">
        <f>(((J2189/60)/60)/24)+DATE(1970,1,1)+(-5/24)</f>
        <v>42068.000763888886</v>
      </c>
      <c r="T2189" s="17">
        <f>(((I2189/60)/60)/24)+DATE(1970,1,1)+(-5/24)</f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>E2190/D2190</f>
        <v>4.1217692027666546</v>
      </c>
      <c r="P2190">
        <f>E2190/L2190</f>
        <v>44.056420233463037</v>
      </c>
      <c r="Q2190" s="13" t="s">
        <v>8316</v>
      </c>
      <c r="R2190" t="s">
        <v>8317</v>
      </c>
      <c r="S2190" s="17">
        <f>(((J2190/60)/60)/24)+DATE(1970,1,1)+(-5/24)</f>
        <v>42633.377789351849</v>
      </c>
      <c r="T2190" s="17">
        <f>(((I2190/60)/60)/24)+DATE(1970,1,1)+(-5/24)</f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>E2191/D2191</f>
        <v>5.0324999999999998</v>
      </c>
      <c r="P2191">
        <f>E2191/L2191</f>
        <v>68.625</v>
      </c>
      <c r="Q2191" s="13" t="s">
        <v>8316</v>
      </c>
      <c r="R2191" t="s">
        <v>8317</v>
      </c>
      <c r="S2191" s="17">
        <f>(((J2191/60)/60)/24)+DATE(1970,1,1)+(-5/24)</f>
        <v>42467.579861111109</v>
      </c>
      <c r="T2191" s="17">
        <f>(((I2191/60)/60)/24)+DATE(1970,1,1)+(-5/24)</f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>E2192/D2192</f>
        <v>1.8461052631578947</v>
      </c>
      <c r="P2192">
        <f>E2192/L2192</f>
        <v>65.318435754189949</v>
      </c>
      <c r="Q2192" s="13" t="s">
        <v>8316</v>
      </c>
      <c r="R2192" t="s">
        <v>8337</v>
      </c>
      <c r="S2192" s="17">
        <f>(((J2192/60)/60)/24)+DATE(1970,1,1)+(-5/24)</f>
        <v>42417.416712962957</v>
      </c>
      <c r="T2192" s="17">
        <f>(((I2192/60)/60)/24)+DATE(1970,1,1)+(-5/24)</f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>E2193/D2193</f>
        <v>1.1973333333333334</v>
      </c>
      <c r="P2193">
        <f>E2193/L2193</f>
        <v>35.92</v>
      </c>
      <c r="Q2193" s="13" t="s">
        <v>8316</v>
      </c>
      <c r="R2193" t="s">
        <v>8337</v>
      </c>
      <c r="S2193" s="17">
        <f>(((J2193/60)/60)/24)+DATE(1970,1,1)+(-5/24)</f>
        <v>42768.6253125</v>
      </c>
      <c r="T2193" s="17">
        <f>(((I2193/60)/60)/24)+DATE(1970,1,1)+(-5/24)</f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>E2194/D2194</f>
        <v>10.812401666666668</v>
      </c>
      <c r="P2194">
        <f>E2194/L2194</f>
        <v>40.070667078443485</v>
      </c>
      <c r="Q2194" s="13" t="s">
        <v>8316</v>
      </c>
      <c r="R2194" t="s">
        <v>8337</v>
      </c>
      <c r="S2194" s="17">
        <f>(((J2194/60)/60)/24)+DATE(1970,1,1)+(-5/24)</f>
        <v>42691.642870370364</v>
      </c>
      <c r="T2194" s="17">
        <f>(((I2194/60)/60)/24)+DATE(1970,1,1)+(-5/24)</f>
        <v>42719.749999999993</v>
      </c>
    </row>
    <row r="2195" spans="1:20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>E2195/D2195</f>
        <v>4.5237333333333334</v>
      </c>
      <c r="P2195">
        <f>E2195/L2195</f>
        <v>75.647714604236342</v>
      </c>
      <c r="Q2195" s="13" t="s">
        <v>8316</v>
      </c>
      <c r="R2195" t="s">
        <v>8337</v>
      </c>
      <c r="S2195" s="17">
        <f>(((J2195/60)/60)/24)+DATE(1970,1,1)+(-5/24)</f>
        <v>42664.197592592587</v>
      </c>
      <c r="T2195" s="17">
        <f>(((I2195/60)/60)/24)+DATE(1970,1,1)+(-5/24)</f>
        <v>42694.999305555553</v>
      </c>
    </row>
    <row r="2196" spans="1:20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>E2196/D2196</f>
        <v>5.3737000000000004</v>
      </c>
      <c r="P2196">
        <f>E2196/L2196</f>
        <v>61.203872437357631</v>
      </c>
      <c r="Q2196" s="13" t="s">
        <v>8316</v>
      </c>
      <c r="R2196" t="s">
        <v>8337</v>
      </c>
      <c r="S2196" s="17">
        <f>(((J2196/60)/60)/24)+DATE(1970,1,1)+(-5/24)</f>
        <v>42425.54965277778</v>
      </c>
      <c r="T2196" s="17">
        <f>(((I2196/60)/60)/24)+DATE(1970,1,1)+(-5/24)</f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>E2197/D2197</f>
        <v>1.2032608695652174</v>
      </c>
      <c r="P2197">
        <f>E2197/L2197</f>
        <v>48.130434782608695</v>
      </c>
      <c r="Q2197" s="13" t="s">
        <v>8316</v>
      </c>
      <c r="R2197" t="s">
        <v>8337</v>
      </c>
      <c r="S2197" s="17">
        <f>(((J2197/60)/60)/24)+DATE(1970,1,1)+(-5/24)</f>
        <v>42197.563657407409</v>
      </c>
      <c r="T2197" s="17">
        <f>(((I2197/60)/60)/24)+DATE(1970,1,1)+(-5/24)</f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>E2198/D2198</f>
        <v>1.1383571428571428</v>
      </c>
      <c r="P2198">
        <f>E2198/L2198</f>
        <v>68.106837606837601</v>
      </c>
      <c r="Q2198" s="13" t="s">
        <v>8316</v>
      </c>
      <c r="R2198" t="s">
        <v>8317</v>
      </c>
      <c r="S2198" s="17">
        <f>(((J2198/60)/60)/24)+DATE(1970,1,1)+(-5/24)</f>
        <v>42675.278958333329</v>
      </c>
      <c r="T2198" s="17">
        <f>(((I2198/60)/60)/24)+DATE(1970,1,1)+(-5/24)</f>
        <v>42706.083333333336</v>
      </c>
    </row>
    <row r="2199" spans="1:20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>E2199/D2199</f>
        <v>9.5103109999999997</v>
      </c>
      <c r="P2199">
        <f>E2199/L2199</f>
        <v>65.891300230946882</v>
      </c>
      <c r="Q2199" s="13" t="s">
        <v>8316</v>
      </c>
      <c r="R2199" t="s">
        <v>8317</v>
      </c>
      <c r="S2199" s="17">
        <f>(((J2199/60)/60)/24)+DATE(1970,1,1)+(-5/24)</f>
        <v>42033.37568287037</v>
      </c>
      <c r="T2199" s="17">
        <f>(((I2199/60)/60)/24)+DATE(1970,1,1)+(-5/24)</f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>E2200/D2200</f>
        <v>1.3289249999999999</v>
      </c>
      <c r="P2200">
        <f>E2200/L2200</f>
        <v>81.654377880184327</v>
      </c>
      <c r="Q2200" s="13" t="s">
        <v>8340</v>
      </c>
      <c r="R2200" t="s">
        <v>8341</v>
      </c>
      <c r="S2200" s="17">
        <f>(((J2200/60)/60)/24)+DATE(1970,1,1)+(-5/24)</f>
        <v>42292.305555555555</v>
      </c>
      <c r="T2200" s="17">
        <f>(((I2200/60)/60)/24)+DATE(1970,1,1)+(-5/24)</f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>E2201/D2201</f>
        <v>1.4697777777777778</v>
      </c>
      <c r="P2201">
        <f>E2201/L2201</f>
        <v>52.701195219123505</v>
      </c>
      <c r="Q2201" s="13" t="s">
        <v>8316</v>
      </c>
      <c r="R2201" t="s">
        <v>8337</v>
      </c>
      <c r="S2201" s="17">
        <f>(((J2201/60)/60)/24)+DATE(1970,1,1)+(-5/24)</f>
        <v>42262.208310185182</v>
      </c>
      <c r="T2201" s="17">
        <f>(((I2201/60)/60)/24)+DATE(1970,1,1)+(-5/24)</f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>E2202/D2202</f>
        <v>5.4215</v>
      </c>
      <c r="P2202">
        <f>E2202/L2202</f>
        <v>41.228136882129277</v>
      </c>
      <c r="Q2202" s="13" t="s">
        <v>8316</v>
      </c>
      <c r="R2202" t="s">
        <v>8317</v>
      </c>
      <c r="S2202" s="17">
        <f>(((J2202/60)/60)/24)+DATE(1970,1,1)+(-5/24)</f>
        <v>42163.417453703696</v>
      </c>
      <c r="T2202" s="17">
        <f>(((I2202/60)/60)/24)+DATE(1970,1,1)+(-5/24)</f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>E2203/D2203</f>
        <v>3.8271818181818182</v>
      </c>
      <c r="P2203">
        <f>E2203/L2203</f>
        <v>15.035357142857142</v>
      </c>
      <c r="Q2203" s="13" t="s">
        <v>8309</v>
      </c>
      <c r="R2203" t="s">
        <v>8315</v>
      </c>
      <c r="S2203" s="17">
        <f>(((J2203/60)/60)/24)+DATE(1970,1,1)+(-5/24)</f>
        <v>41276.638483796298</v>
      </c>
      <c r="T2203" s="17">
        <f>(((I2203/60)/60)/24)+DATE(1970,1,1)+(-5/24)</f>
        <v>41290.638483796298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>E2204/D2204</f>
        <v>7.0418124999999998</v>
      </c>
      <c r="P2204">
        <f>E2204/L2204</f>
        <v>39.066920943134534</v>
      </c>
      <c r="Q2204" s="13" t="s">
        <v>8309</v>
      </c>
      <c r="R2204" t="s">
        <v>8315</v>
      </c>
      <c r="S2204" s="17">
        <f>(((J2204/60)/60)/24)+DATE(1970,1,1)+(-5/24)</f>
        <v>41184.640833333331</v>
      </c>
      <c r="T2204" s="17">
        <f>(((I2204/60)/60)/24)+DATE(1970,1,1)+(-5/24)</f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>E2205/D2205</f>
        <v>1.0954999999999999</v>
      </c>
      <c r="P2205">
        <f>E2205/L2205</f>
        <v>43.82</v>
      </c>
      <c r="Q2205" s="13" t="s">
        <v>8309</v>
      </c>
      <c r="R2205" t="s">
        <v>8315</v>
      </c>
      <c r="S2205" s="17">
        <f>(((J2205/60)/60)/24)+DATE(1970,1,1)+(-5/24)</f>
        <v>42241.651412037034</v>
      </c>
      <c r="T2205" s="17">
        <f>(((I2205/60)/60)/24)+DATE(1970,1,1)+(-5/24)</f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>E2206/D2206</f>
        <v>1.3286666666666667</v>
      </c>
      <c r="P2206">
        <f>E2206/L2206</f>
        <v>27.301369863013697</v>
      </c>
      <c r="Q2206" s="13" t="s">
        <v>8309</v>
      </c>
      <c r="R2206" t="s">
        <v>8315</v>
      </c>
      <c r="S2206" s="17">
        <f>(((J2206/60)/60)/24)+DATE(1970,1,1)+(-5/24)</f>
        <v>41312.103229166663</v>
      </c>
      <c r="T2206" s="17">
        <f>(((I2206/60)/60)/24)+DATE(1970,1,1)+(-5/24)</f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>E2207/D2207</f>
        <v>1.52</v>
      </c>
      <c r="P2207">
        <f>E2207/L2207</f>
        <v>42.222222222222221</v>
      </c>
      <c r="Q2207" s="13" t="s">
        <v>8324</v>
      </c>
      <c r="R2207" t="s">
        <v>8342</v>
      </c>
      <c r="S2207" s="17">
        <f>(((J2207/60)/60)/24)+DATE(1970,1,1)+(-5/24)</f>
        <v>41031.613298611104</v>
      </c>
      <c r="T2207" s="17">
        <f>(((I2207/60)/60)/24)+DATE(1970,1,1)+(-5/24)</f>
        <v>41061.613298611104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>E2208/D2208</f>
        <v>1.0272727272727273</v>
      </c>
      <c r="P2208">
        <f>E2208/L2208</f>
        <v>33.235294117647058</v>
      </c>
      <c r="Q2208" s="13" t="s">
        <v>8309</v>
      </c>
      <c r="R2208" t="s">
        <v>8315</v>
      </c>
      <c r="S2208" s="17">
        <f>(((J2208/60)/60)/24)+DATE(1970,1,1)+(-5/24)</f>
        <v>40997.048888888887</v>
      </c>
      <c r="T2208" s="17">
        <f>(((I2208/60)/60)/24)+DATE(1970,1,1)+(-5/24)</f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>E2209/D2209</f>
        <v>1</v>
      </c>
      <c r="P2209">
        <f>E2209/L2209</f>
        <v>285.71428571428572</v>
      </c>
      <c r="Q2209" s="13" t="s">
        <v>8316</v>
      </c>
      <c r="R2209" t="s">
        <v>8317</v>
      </c>
      <c r="S2209" s="17">
        <f>(((J2209/60)/60)/24)+DATE(1970,1,1)+(-5/24)</f>
        <v>41563.985798611109</v>
      </c>
      <c r="T2209" s="17">
        <f>(((I2209/60)/60)/24)+DATE(1970,1,1)+(-5/24)</f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>E2210/D2210</f>
        <v>1.016</v>
      </c>
      <c r="P2210">
        <f>E2210/L2210</f>
        <v>42.333333333333336</v>
      </c>
      <c r="Q2210" s="13" t="s">
        <v>8316</v>
      </c>
      <c r="R2210" t="s">
        <v>8317</v>
      </c>
      <c r="S2210" s="17">
        <f>(((J2210/60)/60)/24)+DATE(1970,1,1)+(-5/24)</f>
        <v>40946.673912037033</v>
      </c>
      <c r="T2210" s="17">
        <f>(((I2210/60)/60)/24)+DATE(1970,1,1)+(-5/24)</f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>E2211/D2211</f>
        <v>1.508</v>
      </c>
      <c r="P2211">
        <f>E2211/L2211</f>
        <v>50.266666666666666</v>
      </c>
      <c r="Q2211" s="13" t="s">
        <v>8309</v>
      </c>
      <c r="R2211" t="s">
        <v>8315</v>
      </c>
      <c r="S2211" s="17">
        <f>(((J2211/60)/60)/24)+DATE(1970,1,1)+(-5/24)</f>
        <v>41732.27134259259</v>
      </c>
      <c r="T2211" s="17">
        <f>(((I2211/60)/60)/24)+DATE(1970,1,1)+(-5/24)</f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>E2212/D2212</f>
        <v>1.11425</v>
      </c>
      <c r="P2212">
        <f>E2212/L2212</f>
        <v>61.902777777777779</v>
      </c>
      <c r="Q2212" s="13" t="s">
        <v>8313</v>
      </c>
      <c r="R2212" t="s">
        <v>8330</v>
      </c>
      <c r="S2212" s="17">
        <f>(((J2212/60)/60)/24)+DATE(1970,1,1)+(-5/24)</f>
        <v>40955.857754629629</v>
      </c>
      <c r="T2212" s="17">
        <f>(((I2212/60)/60)/24)+DATE(1970,1,1)+(-5/24)</f>
        <v>41013.524999999994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>E2213/D2213</f>
        <v>1.956</v>
      </c>
      <c r="P2213">
        <f>E2213/L2213</f>
        <v>40.75</v>
      </c>
      <c r="Q2213" s="13" t="s">
        <v>8309</v>
      </c>
      <c r="R2213" t="s">
        <v>8315</v>
      </c>
      <c r="S2213" s="17">
        <f>(((J2213/60)/60)/24)+DATE(1970,1,1)+(-5/24)</f>
        <v>41716.576678240737</v>
      </c>
      <c r="T2213" s="17">
        <f>(((I2213/60)/60)/24)+DATE(1970,1,1)+(-5/24)</f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>E2214/D2214</f>
        <v>1.1438333333333333</v>
      </c>
      <c r="P2214">
        <f>E2214/L2214</f>
        <v>55.796747967479675</v>
      </c>
      <c r="Q2214" s="13" t="s">
        <v>8311</v>
      </c>
      <c r="R2214" t="s">
        <v>8343</v>
      </c>
      <c r="S2214" s="17">
        <f>(((J2214/60)/60)/24)+DATE(1970,1,1)+(-5/24)</f>
        <v>41548.539085648146</v>
      </c>
      <c r="T2214" s="17">
        <f>(((I2214/60)/60)/24)+DATE(1970,1,1)+(-5/24)</f>
        <v>41581.833333333328</v>
      </c>
    </row>
    <row r="2215" spans="1:20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>E2215/D2215</f>
        <v>2</v>
      </c>
      <c r="P2215">
        <f>E2215/L2215</f>
        <v>10</v>
      </c>
      <c r="Q2215" s="13" t="s">
        <v>8316</v>
      </c>
      <c r="R2215" t="s">
        <v>8317</v>
      </c>
      <c r="S2215" s="17">
        <f>(((J2215/60)/60)/24)+DATE(1970,1,1)+(-5/24)</f>
        <v>42109.617812499993</v>
      </c>
      <c r="T2215" s="17">
        <f>(((I2215/60)/60)/24)+DATE(1970,1,1)+(-5/24)</f>
        <v>42139.617812499993</v>
      </c>
    </row>
    <row r="2216" spans="1:20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>E2216/D2216</f>
        <v>2.9250166666666666</v>
      </c>
      <c r="P2216">
        <f>E2216/L2216</f>
        <v>73.125416666666666</v>
      </c>
      <c r="Q2216" s="13" t="s">
        <v>8309</v>
      </c>
      <c r="R2216" t="s">
        <v>8315</v>
      </c>
      <c r="S2216" s="17">
        <f>(((J2216/60)/60)/24)+DATE(1970,1,1)+(-5/24)</f>
        <v>41646.58388888889</v>
      </c>
      <c r="T2216" s="17">
        <f>(((I2216/60)/60)/24)+DATE(1970,1,1)+(-5/24)</f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>E2217/D2217</f>
        <v>1.5636363636363637</v>
      </c>
      <c r="P2217">
        <f>E2217/L2217</f>
        <v>26.060606060606062</v>
      </c>
      <c r="Q2217" s="13" t="s">
        <v>8322</v>
      </c>
      <c r="R2217" t="s">
        <v>8344</v>
      </c>
      <c r="S2217" s="17">
        <f>(((J2217/60)/60)/24)+DATE(1970,1,1)+(-5/24)</f>
        <v>40958.508935185186</v>
      </c>
      <c r="T2217" s="17">
        <f>(((I2217/60)/60)/24)+DATE(1970,1,1)+(-5/24)</f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>E2218/D2218</f>
        <v>1.0566666666666666</v>
      </c>
      <c r="P2218">
        <f>E2218/L2218</f>
        <v>22.642857142857142</v>
      </c>
      <c r="Q2218" s="13" t="s">
        <v>8316</v>
      </c>
      <c r="R2218" t="s">
        <v>8317</v>
      </c>
      <c r="S2218" s="17">
        <f>(((J2218/60)/60)/24)+DATE(1970,1,1)+(-5/24)</f>
        <v>42194.543344907412</v>
      </c>
      <c r="T2218" s="17">
        <f>(((I2218/60)/60)/24)+DATE(1970,1,1)+(-5/24)</f>
        <v>42208.543344907412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>E2219/D2219</f>
        <v>1.0119047619047619</v>
      </c>
      <c r="P2219">
        <f>E2219/L2219</f>
        <v>47.222222222222221</v>
      </c>
      <c r="Q2219" s="13" t="s">
        <v>8313</v>
      </c>
      <c r="R2219" t="s">
        <v>8338</v>
      </c>
      <c r="S2219" s="17">
        <f>(((J2219/60)/60)/24)+DATE(1970,1,1)+(-5/24)</f>
        <v>42299.568437499998</v>
      </c>
      <c r="T2219" s="17">
        <f>(((I2219/60)/60)/24)+DATE(1970,1,1)+(-5/24)</f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>E2220/D2220</f>
        <v>1.2283299999999999</v>
      </c>
      <c r="P2220">
        <f>E2220/L2220</f>
        <v>32.324473684210524</v>
      </c>
      <c r="Q2220" s="13" t="s">
        <v>8316</v>
      </c>
      <c r="R2220" t="s">
        <v>8329</v>
      </c>
      <c r="S2220" s="17">
        <f>(((J2220/60)/60)/24)+DATE(1970,1,1)+(-5/24)</f>
        <v>41127.603969907403</v>
      </c>
      <c r="T2220" s="17">
        <f>(((I2220/60)/60)/24)+DATE(1970,1,1)+(-5/24)</f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>E2221/D2221</f>
        <v>1.0149999999999999</v>
      </c>
      <c r="P2221">
        <f>E2221/L2221</f>
        <v>53.421052631578945</v>
      </c>
      <c r="Q2221" s="13" t="s">
        <v>8313</v>
      </c>
      <c r="R2221" t="s">
        <v>8345</v>
      </c>
      <c r="S2221" s="17">
        <f>(((J2221/60)/60)/24)+DATE(1970,1,1)+(-5/24)</f>
        <v>42205.510555555556</v>
      </c>
      <c r="T2221" s="17">
        <f>(((I2221/60)/60)/24)+DATE(1970,1,1)+(-5/24)</f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>E2222/D2222</f>
        <v>1.0114285714285713</v>
      </c>
      <c r="P2222">
        <f>E2222/L2222</f>
        <v>51.304347826086953</v>
      </c>
      <c r="Q2222" s="13" t="s">
        <v>8324</v>
      </c>
      <c r="R2222" t="s">
        <v>8325</v>
      </c>
      <c r="S2222" s="17">
        <f>(((J2222/60)/60)/24)+DATE(1970,1,1)+(-5/24)</f>
        <v>41451.852268518516</v>
      </c>
      <c r="T2222" s="17">
        <f>(((I2222/60)/60)/24)+DATE(1970,1,1)+(-5/24)</f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>E2223/D2223</f>
        <v>1.0811999999999999</v>
      </c>
      <c r="P2223">
        <f>E2223/L2223</f>
        <v>37.197247706422019</v>
      </c>
      <c r="Q2223" s="13" t="s">
        <v>8316</v>
      </c>
      <c r="R2223" t="s">
        <v>8317</v>
      </c>
      <c r="S2223" s="17">
        <f>(((J2223/60)/60)/24)+DATE(1970,1,1)+(-5/24)</f>
        <v>42452.458437499998</v>
      </c>
      <c r="T2223" s="17">
        <f>(((I2223/60)/60)/24)+DATE(1970,1,1)+(-5/24)</f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>E2224/D2224</f>
        <v>1.6259999999999999</v>
      </c>
      <c r="P2224">
        <f>E2224/L2224</f>
        <v>27.1</v>
      </c>
      <c r="Q2224" s="13" t="s">
        <v>8316</v>
      </c>
      <c r="R2224" t="s">
        <v>8329</v>
      </c>
      <c r="S2224" s="17">
        <f>(((J2224/60)/60)/24)+DATE(1970,1,1)+(-5/24)</f>
        <v>40906.579247685186</v>
      </c>
      <c r="T2224" s="17">
        <f>(((I2224/60)/60)/24)+DATE(1970,1,1)+(-5/24)</f>
        <v>40936.579247685186</v>
      </c>
    </row>
    <row r="2225" spans="1:20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>E2225/D2225</f>
        <v>1.0580000000000001</v>
      </c>
      <c r="P2225">
        <f>E2225/L2225</f>
        <v>206.31</v>
      </c>
      <c r="Q2225" s="13" t="s">
        <v>8309</v>
      </c>
      <c r="R2225" t="s">
        <v>8315</v>
      </c>
      <c r="S2225" s="17">
        <f>(((J2225/60)/60)/24)+DATE(1970,1,1)+(-5/24)</f>
        <v>42152.432500000003</v>
      </c>
      <c r="T2225" s="17">
        <f>(((I2225/60)/60)/24)+DATE(1970,1,1)+(-5/24)</f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>E2226/D2226</f>
        <v>2.4315000000000002</v>
      </c>
      <c r="P2226">
        <f>E2226/L2226</f>
        <v>82.145270270270274</v>
      </c>
      <c r="Q2226" s="13" t="s">
        <v>8324</v>
      </c>
      <c r="R2226" t="s">
        <v>8325</v>
      </c>
      <c r="S2226" s="17">
        <f>(((J2226/60)/60)/24)+DATE(1970,1,1)+(-5/24)</f>
        <v>42644.459201388883</v>
      </c>
      <c r="T2226" s="17">
        <f>(((I2226/60)/60)/24)+DATE(1970,1,1)+(-5/24)</f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>E2227/D2227</f>
        <v>9.4483338095238096</v>
      </c>
      <c r="P2227">
        <f>E2227/L2227</f>
        <v>164.79651993355483</v>
      </c>
      <c r="Q2227" s="13" t="s">
        <v>8313</v>
      </c>
      <c r="R2227" t="s">
        <v>8338</v>
      </c>
      <c r="S2227" s="17">
        <f>(((J2227/60)/60)/24)+DATE(1970,1,1)+(-5/24)</f>
        <v>41873.583506944444</v>
      </c>
      <c r="T2227" s="17">
        <f>(((I2227/60)/60)/24)+DATE(1970,1,1)+(-5/24)</f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>E2228/D2228</f>
        <v>1.0846283333333333</v>
      </c>
      <c r="P2228">
        <f>E2228/L2228</f>
        <v>60.820280373831778</v>
      </c>
      <c r="Q2228" s="13" t="s">
        <v>8316</v>
      </c>
      <c r="R2228" t="s">
        <v>8337</v>
      </c>
      <c r="S2228" s="17">
        <f>(((J2228/60)/60)/24)+DATE(1970,1,1)+(-5/24)</f>
        <v>42381.590532407405</v>
      </c>
      <c r="T2228" s="17">
        <f>(((I2228/60)/60)/24)+DATE(1970,1,1)+(-5/24)</f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>E2229/D2229</f>
        <v>1.5737692307692308</v>
      </c>
      <c r="P2229">
        <f>E2229/L2229</f>
        <v>67.970099667774093</v>
      </c>
      <c r="Q2229" s="13" t="s">
        <v>8319</v>
      </c>
      <c r="R2229" t="s">
        <v>8346</v>
      </c>
      <c r="S2229" s="17">
        <f>(((J2229/60)/60)/24)+DATE(1970,1,1)+(-5/24)</f>
        <v>41561.599016203698</v>
      </c>
      <c r="T2229" s="17">
        <f>(((I2229/60)/60)/24)+DATE(1970,1,1)+(-5/24)</f>
        <v>41591.640682870369</v>
      </c>
    </row>
    <row r="2230" spans="1:20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>E2230/D2230</f>
        <v>11.744899999999999</v>
      </c>
      <c r="P2230">
        <f>E2230/L2230</f>
        <v>81.561805555555551</v>
      </c>
      <c r="Q2230" s="13" t="s">
        <v>8309</v>
      </c>
      <c r="R2230" t="s">
        <v>8336</v>
      </c>
      <c r="S2230" s="17">
        <f>(((J2230/60)/60)/24)+DATE(1970,1,1)+(-5/24)</f>
        <v>42202.069861111107</v>
      </c>
      <c r="T2230" s="17">
        <f>(((I2230/60)/60)/24)+DATE(1970,1,1)+(-5/24)</f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>E2231/D2231</f>
        <v>1.7104755366949576</v>
      </c>
      <c r="P2231">
        <f>E2231/L2231</f>
        <v>25.42547309833024</v>
      </c>
      <c r="Q2231" s="13" t="s">
        <v>8311</v>
      </c>
      <c r="R2231" t="s">
        <v>8347</v>
      </c>
      <c r="S2231" s="17">
        <f>(((J2231/60)/60)/24)+DATE(1970,1,1)+(-5/24)</f>
        <v>41484.455914351849</v>
      </c>
      <c r="T2231" s="17">
        <f>(((I2231/60)/60)/24)+DATE(1970,1,1)+(-5/24)</f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>E2232/D2232</f>
        <v>1.2595294117647058</v>
      </c>
      <c r="P2232">
        <f>E2232/L2232</f>
        <v>21.497991967871485</v>
      </c>
      <c r="Q2232" s="13" t="s">
        <v>8316</v>
      </c>
      <c r="R2232" t="s">
        <v>8317</v>
      </c>
      <c r="S2232" s="17">
        <f>(((J2232/60)/60)/24)+DATE(1970,1,1)+(-5/24)</f>
        <v>41724.672766203701</v>
      </c>
      <c r="T2232" s="17">
        <f>(((I2232/60)/60)/24)+DATE(1970,1,1)+(-5/24)</f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>E2233/D2233</f>
        <v>12.121296000000001</v>
      </c>
      <c r="P2233">
        <f>E2233/L2233</f>
        <v>27.226630727762803</v>
      </c>
      <c r="Q2233" s="13" t="s">
        <v>8324</v>
      </c>
      <c r="R2233" t="s">
        <v>8325</v>
      </c>
      <c r="S2233" s="17">
        <f>(((J2233/60)/60)/24)+DATE(1970,1,1)+(-5/24)</f>
        <v>41423.702557870369</v>
      </c>
      <c r="T2233" s="17">
        <f>(((I2233/60)/60)/24)+DATE(1970,1,1)+(-5/24)</f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>E2234/D2234</f>
        <v>4.9580000000000002</v>
      </c>
      <c r="P2234">
        <f>E2234/L2234</f>
        <v>25.091093117408906</v>
      </c>
      <c r="Q2234" s="13" t="s">
        <v>8316</v>
      </c>
      <c r="R2234" t="s">
        <v>8317</v>
      </c>
      <c r="S2234" s="17">
        <f>(((J2234/60)/60)/24)+DATE(1970,1,1)+(-5/24)</f>
        <v>41806.585740740738</v>
      </c>
      <c r="T2234" s="17">
        <f>(((I2234/60)/60)/24)+DATE(1970,1,1)+(-5/24)</f>
        <v>41838.916666666664</v>
      </c>
    </row>
    <row r="2235" spans="1:20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>E2235/D2235</f>
        <v>3.3203999999999998</v>
      </c>
      <c r="P2235">
        <f>E2235/L2235</f>
        <v>21.230179028132991</v>
      </c>
      <c r="Q2235" s="13" t="s">
        <v>8316</v>
      </c>
      <c r="R2235" t="s">
        <v>8317</v>
      </c>
      <c r="S2235" s="17">
        <f>(((J2235/60)/60)/24)+DATE(1970,1,1)+(-5/24)</f>
        <v>42331.170590277768</v>
      </c>
      <c r="T2235" s="17">
        <f>(((I2235/60)/60)/24)+DATE(1970,1,1)+(-5/24)</f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>E2236/D2236</f>
        <v>11.65</v>
      </c>
      <c r="P2236">
        <f>E2236/L2236</f>
        <v>41.607142857142854</v>
      </c>
      <c r="Q2236" s="13" t="s">
        <v>8319</v>
      </c>
      <c r="R2236" t="s">
        <v>8348</v>
      </c>
      <c r="S2236" s="17">
        <f>(((J2236/60)/60)/24)+DATE(1970,1,1)+(-5/24)</f>
        <v>42710.616284722222</v>
      </c>
      <c r="T2236" s="17">
        <f>(((I2236/60)/60)/24)+DATE(1970,1,1)+(-5/24)</f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>E2237/D2237</f>
        <v>1.5331538461538461</v>
      </c>
      <c r="P2237">
        <f>E2237/L2237</f>
        <v>135.58503401360545</v>
      </c>
      <c r="Q2237" s="13" t="s">
        <v>8316</v>
      </c>
      <c r="R2237" t="s">
        <v>8317</v>
      </c>
      <c r="S2237" s="17">
        <f>(((J2237/60)/60)/24)+DATE(1970,1,1)+(-5/24)</f>
        <v>42061.813784722217</v>
      </c>
      <c r="T2237" s="17">
        <f>(((I2237/60)/60)/24)+DATE(1970,1,1)+(-5/24)</f>
        <v>42091.77211805556</v>
      </c>
    </row>
    <row r="2238" spans="1:20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>E2238/D2238</f>
        <v>5.3710714285714287</v>
      </c>
      <c r="P2238">
        <f>E2238/L2238</f>
        <v>22.116176470588236</v>
      </c>
      <c r="Q2238" s="13" t="s">
        <v>8316</v>
      </c>
      <c r="R2238" t="s">
        <v>8329</v>
      </c>
      <c r="S2238" s="17">
        <f>(((J2238/60)/60)/24)+DATE(1970,1,1)+(-5/24)</f>
        <v>42371.408831018511</v>
      </c>
      <c r="T2238" s="17">
        <f>(((I2238/60)/60)/24)+DATE(1970,1,1)+(-5/24)</f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>E2239/D2239</f>
        <v>3.5292777777777777</v>
      </c>
      <c r="P2239">
        <f>E2239/L2239</f>
        <v>64.625635808748726</v>
      </c>
      <c r="Q2239" s="13" t="s">
        <v>8316</v>
      </c>
      <c r="R2239" t="s">
        <v>8337</v>
      </c>
      <c r="S2239" s="17">
        <f>(((J2239/60)/60)/24)+DATE(1970,1,1)+(-5/24)</f>
        <v>41914.794942129629</v>
      </c>
      <c r="T2239" s="17">
        <f>(((I2239/60)/60)/24)+DATE(1970,1,1)+(-5/24)</f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>E2240/D2240</f>
        <v>1.3740000000000001</v>
      </c>
      <c r="P2240">
        <f>E2240/L2240</f>
        <v>69.569620253164558</v>
      </c>
      <c r="Q2240" s="13" t="s">
        <v>8316</v>
      </c>
      <c r="R2240" t="s">
        <v>8329</v>
      </c>
      <c r="S2240" s="17">
        <f>(((J2240/60)/60)/24)+DATE(1970,1,1)+(-5/24)</f>
        <v>42774.41337962963</v>
      </c>
      <c r="T2240" s="17">
        <f>(((I2240/60)/60)/24)+DATE(1970,1,1)+(-5/24)</f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>E2241/D2241</f>
        <v>1.2802667999999999</v>
      </c>
      <c r="P2241">
        <f>E2241/L2241</f>
        <v>75.133028169014082</v>
      </c>
      <c r="Q2241" s="13" t="s">
        <v>8324</v>
      </c>
      <c r="R2241" t="s">
        <v>8325</v>
      </c>
      <c r="S2241" s="17">
        <f>(((J2241/60)/60)/24)+DATE(1970,1,1)+(-5/24)</f>
        <v>41572.750162037039</v>
      </c>
      <c r="T2241" s="17">
        <f>(((I2241/60)/60)/24)+DATE(1970,1,1)+(-5/24)</f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>E2242/D2242</f>
        <v>2.7067999999999999</v>
      </c>
      <c r="P2242">
        <f>E2242/L2242</f>
        <v>140.97916666666666</v>
      </c>
      <c r="Q2242" s="13" t="s">
        <v>8309</v>
      </c>
      <c r="R2242" t="s">
        <v>8349</v>
      </c>
      <c r="S2242" s="17">
        <f>(((J2242/60)/60)/24)+DATE(1970,1,1)+(-5/24)</f>
        <v>42452.617407407401</v>
      </c>
      <c r="T2242" s="17">
        <f>(((I2242/60)/60)/24)+DATE(1970,1,1)+(-5/24)</f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>E2243/D2243</f>
        <v>8.0640000000000001</v>
      </c>
      <c r="P2243">
        <f>E2243/L2243</f>
        <v>49.472392638036808</v>
      </c>
      <c r="Q2243" s="13" t="s">
        <v>8316</v>
      </c>
      <c r="R2243" t="s">
        <v>8337</v>
      </c>
      <c r="S2243" s="17">
        <f>(((J2243/60)/60)/24)+DATE(1970,1,1)+(-5/24)</f>
        <v>42766.619212962956</v>
      </c>
      <c r="T2243" s="17">
        <f>(((I2243/60)/60)/24)+DATE(1970,1,1)+(-5/24)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>E2244/D2244</f>
        <v>13.600976000000001</v>
      </c>
      <c r="P2244">
        <f>E2244/L2244</f>
        <v>53.865251485148519</v>
      </c>
      <c r="Q2244" s="13" t="s">
        <v>8309</v>
      </c>
      <c r="R2244" t="s">
        <v>8315</v>
      </c>
      <c r="S2244" s="17">
        <f>(((J2244/60)/60)/24)+DATE(1970,1,1)+(-5/24)</f>
        <v>41569.367280092592</v>
      </c>
      <c r="T2244" s="17">
        <f>(((I2244/60)/60)/24)+DATE(1970,1,1)+(-5/24)</f>
        <v>41604.91805555555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>E2245/D2245</f>
        <v>9302.5</v>
      </c>
      <c r="P2245">
        <f>E2245/L2245</f>
        <v>4.5712530712530715</v>
      </c>
      <c r="Q2245" s="13" t="s">
        <v>8319</v>
      </c>
      <c r="R2245" t="s">
        <v>8348</v>
      </c>
      <c r="S2245" s="17">
        <f>(((J2245/60)/60)/24)+DATE(1970,1,1)+(-5/24)</f>
        <v>42800.542708333327</v>
      </c>
      <c r="T2245" s="17">
        <f>(((I2245/60)/60)/24)+DATE(1970,1,1)+(-5/24)</f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>E2246/D2246</f>
        <v>3.7702</v>
      </c>
      <c r="P2246">
        <f>E2246/L2246</f>
        <v>65.00344827586207</v>
      </c>
      <c r="Q2246" s="13" t="s">
        <v>8316</v>
      </c>
      <c r="R2246" t="s">
        <v>8329</v>
      </c>
      <c r="S2246" s="17">
        <f>(((J2246/60)/60)/24)+DATE(1970,1,1)+(-5/24)</f>
        <v>42647.610486111109</v>
      </c>
      <c r="T2246" s="17">
        <f>(((I2246/60)/60)/24)+DATE(1970,1,1)+(-5/24)</f>
        <v>42659.645833333336</v>
      </c>
    </row>
    <row r="2247" spans="1:20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>E2247/D2247</f>
        <v>26.47025</v>
      </c>
      <c r="P2247">
        <f>E2247/L2247</f>
        <v>53.475252525252522</v>
      </c>
      <c r="Q2247" s="13" t="s">
        <v>8309</v>
      </c>
      <c r="R2247" t="s">
        <v>8315</v>
      </c>
      <c r="S2247" s="17">
        <f>(((J2247/60)/60)/24)+DATE(1970,1,1)+(-5/24)</f>
        <v>41660.500196759262</v>
      </c>
      <c r="T2247" s="17">
        <f>(((I2247/60)/60)/24)+DATE(1970,1,1)+(-5/24)</f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>E2248/D2248</f>
        <v>1.0012000000000001</v>
      </c>
      <c r="P2248">
        <f>E2248/L2248</f>
        <v>43.912280701754383</v>
      </c>
      <c r="Q2248" s="13" t="s">
        <v>8316</v>
      </c>
      <c r="R2248" t="s">
        <v>8329</v>
      </c>
      <c r="S2248" s="17">
        <f>(((J2248/60)/60)/24)+DATE(1970,1,1)+(-5/24)</f>
        <v>42221.583449074074</v>
      </c>
      <c r="T2248" s="17">
        <f>(((I2248/60)/60)/24)+DATE(1970,1,1)+(-5/24)</f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>E2249/D2249</f>
        <v>1.0445405405405406</v>
      </c>
      <c r="P2249">
        <f>E2249/L2249</f>
        <v>50.852631578947367</v>
      </c>
      <c r="Q2249" s="13" t="s">
        <v>8316</v>
      </c>
      <c r="R2249" t="s">
        <v>8317</v>
      </c>
      <c r="S2249" s="17">
        <f>(((J2249/60)/60)/24)+DATE(1970,1,1)+(-5/24)</f>
        <v>42200.457928240743</v>
      </c>
      <c r="T2249" s="17">
        <f>(((I2249/60)/60)/24)+DATE(1970,1,1)+(-5/24)</f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>E2250/D2250</f>
        <v>1.0721428571428571</v>
      </c>
      <c r="P2250">
        <f>E2250/L2250</f>
        <v>58.6328125</v>
      </c>
      <c r="Q2250" s="13" t="s">
        <v>8324</v>
      </c>
      <c r="R2250" t="s">
        <v>8325</v>
      </c>
      <c r="S2250" s="17">
        <f>(((J2250/60)/60)/24)+DATE(1970,1,1)+(-5/24)</f>
        <v>42688.667569444442</v>
      </c>
      <c r="T2250" s="17">
        <f>(((I2250/60)/60)/24)+DATE(1970,1,1)+(-5/24)</f>
        <v>42718.667569444442</v>
      </c>
    </row>
    <row r="2251" spans="1:20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>E2251/D2251</f>
        <v>1.6877142857142857</v>
      </c>
      <c r="P2251">
        <f>E2251/L2251</f>
        <v>32.81666666666667</v>
      </c>
      <c r="Q2251" s="13" t="s">
        <v>8309</v>
      </c>
      <c r="R2251" t="s">
        <v>8315</v>
      </c>
      <c r="S2251" s="17">
        <f>(((J2251/60)/60)/24)+DATE(1970,1,1)+(-5/24)</f>
        <v>41336.494965277772</v>
      </c>
      <c r="T2251" s="17">
        <f>(((I2251/60)/60)/24)+DATE(1970,1,1)+(-5/24)</f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>E2252/D2252</f>
        <v>9.7511200000000002</v>
      </c>
      <c r="P2252">
        <f>E2252/L2252</f>
        <v>426.93169877408059</v>
      </c>
      <c r="Q2252" s="13" t="s">
        <v>8319</v>
      </c>
      <c r="R2252" t="s">
        <v>8348</v>
      </c>
      <c r="S2252" s="17">
        <f>(((J2252/60)/60)/24)+DATE(1970,1,1)+(-5/24)</f>
        <v>42676.7971412037</v>
      </c>
      <c r="T2252" s="17">
        <f>(((I2252/60)/60)/24)+DATE(1970,1,1)+(-5/24)</f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>E2253/D2253</f>
        <v>1.3444929411764706</v>
      </c>
      <c r="P2253">
        <f>E2253/L2253</f>
        <v>23.808729166666669</v>
      </c>
      <c r="Q2253" s="13" t="s">
        <v>8316</v>
      </c>
      <c r="R2253" t="s">
        <v>8337</v>
      </c>
      <c r="S2253" s="17">
        <f>(((J2253/60)/60)/24)+DATE(1970,1,1)+(-5/24)</f>
        <v>41846.137465277774</v>
      </c>
      <c r="T2253" s="17">
        <f>(((I2253/60)/60)/24)+DATE(1970,1,1)+(-5/24)</f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>E2254/D2254</f>
        <v>2.722777777777778</v>
      </c>
      <c r="P2254">
        <f>E2254/L2254</f>
        <v>98.413654618473899</v>
      </c>
      <c r="Q2254" s="13" t="s">
        <v>8316</v>
      </c>
      <c r="R2254" t="s">
        <v>8317</v>
      </c>
      <c r="S2254" s="17">
        <f>(((J2254/60)/60)/24)+DATE(1970,1,1)+(-5/24)</f>
        <v>42573.119652777772</v>
      </c>
      <c r="T2254" s="17">
        <f>(((I2254/60)/60)/24)+DATE(1970,1,1)+(-5/24)</f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>E2255/D2255</f>
        <v>1.1268750000000001</v>
      </c>
      <c r="P2255">
        <f>E2255/L2255</f>
        <v>107.32142857142857</v>
      </c>
      <c r="Q2255" s="13" t="s">
        <v>8316</v>
      </c>
      <c r="R2255" t="s">
        <v>8337</v>
      </c>
      <c r="S2255" s="17">
        <f>(((J2255/60)/60)/24)+DATE(1970,1,1)+(-5/24)</f>
        <v>42296.422997685186</v>
      </c>
      <c r="T2255" s="17">
        <f>(((I2255/60)/60)/24)+DATE(1970,1,1)+(-5/24)</f>
        <v>42326.46466435185</v>
      </c>
    </row>
    <row r="2256" spans="1:20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>E2256/D2256</f>
        <v>4.5979999999999999</v>
      </c>
      <c r="P2256">
        <f>E2256/L2256</f>
        <v>11.67005076142132</v>
      </c>
      <c r="Q2256" s="13" t="s">
        <v>8309</v>
      </c>
      <c r="R2256" t="s">
        <v>8349</v>
      </c>
      <c r="S2256" s="17">
        <f>(((J2256/60)/60)/24)+DATE(1970,1,1)+(-5/24)</f>
        <v>42752.439444444441</v>
      </c>
      <c r="T2256" s="17">
        <f>(((I2256/60)/60)/24)+DATE(1970,1,1)+(-5/24)</f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>E2257/D2257</f>
        <v>2.8665822784810127</v>
      </c>
      <c r="P2257">
        <f>E2257/L2257</f>
        <v>41.782287822878232</v>
      </c>
      <c r="Q2257" s="13" t="s">
        <v>8324</v>
      </c>
      <c r="R2257" t="s">
        <v>8325</v>
      </c>
      <c r="S2257" s="17">
        <f>(((J2257/60)/60)/24)+DATE(1970,1,1)+(-5/24)</f>
        <v>42467.743645833332</v>
      </c>
      <c r="T2257" s="17">
        <f>(((I2257/60)/60)/24)+DATE(1970,1,1)+(-5/24)</f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>E2258/D2258</f>
        <v>2.2270833333333333</v>
      </c>
      <c r="P2258">
        <f>E2258/L2258</f>
        <v>21.38</v>
      </c>
      <c r="Q2258" s="13" t="s">
        <v>8316</v>
      </c>
      <c r="R2258" t="s">
        <v>8337</v>
      </c>
      <c r="S2258" s="17">
        <f>(((J2258/60)/60)/24)+DATE(1970,1,1)+(-5/24)</f>
        <v>42682.243587962956</v>
      </c>
      <c r="T2258" s="17">
        <f>(((I2258/60)/60)/24)+DATE(1970,1,1)+(-5/24)</f>
        <v>42696.243587962956</v>
      </c>
    </row>
    <row r="2259" spans="1:20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>E2259/D2259</f>
        <v>6.3613999999999997</v>
      </c>
      <c r="P2259">
        <f>E2259/L2259</f>
        <v>94.103550295857985</v>
      </c>
      <c r="Q2259" s="13" t="s">
        <v>8322</v>
      </c>
      <c r="R2259" t="s">
        <v>8350</v>
      </c>
      <c r="S2259" s="17">
        <f>(((J2259/60)/60)/24)+DATE(1970,1,1)+(-5/24)</f>
        <v>42505.728344907409</v>
      </c>
      <c r="T2259" s="17">
        <f>(((I2259/60)/60)/24)+DATE(1970,1,1)+(-5/24)</f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>E2260/D2260</f>
        <v>1.4650000000000001</v>
      </c>
      <c r="P2260">
        <f>E2260/L2260</f>
        <v>15.721951219512196</v>
      </c>
      <c r="Q2260" s="13" t="s">
        <v>8316</v>
      </c>
      <c r="R2260" t="s">
        <v>8317</v>
      </c>
      <c r="S2260" s="17">
        <f>(((J2260/60)/60)/24)+DATE(1970,1,1)+(-5/24)</f>
        <v>42136.542673611104</v>
      </c>
      <c r="T2260" s="17">
        <f>(((I2260/60)/60)/24)+DATE(1970,1,1)+(-5/24)</f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>E2261/D2261</f>
        <v>18.670999999999999</v>
      </c>
      <c r="P2261">
        <f>E2261/L2261</f>
        <v>90.635922330097088</v>
      </c>
      <c r="Q2261" s="13" t="s">
        <v>8322</v>
      </c>
      <c r="R2261" t="s">
        <v>8344</v>
      </c>
      <c r="S2261" s="17">
        <f>(((J2261/60)/60)/24)+DATE(1970,1,1)+(-5/24)</f>
        <v>42702.59648148148</v>
      </c>
      <c r="T2261" s="17">
        <f>(((I2261/60)/60)/24)+DATE(1970,1,1)+(-5/24)</f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>E2262/D2262</f>
        <v>3.2692000000000001</v>
      </c>
      <c r="P2262">
        <f>E2262/L2262</f>
        <v>97.297619047619051</v>
      </c>
      <c r="Q2262" s="13" t="s">
        <v>8316</v>
      </c>
      <c r="R2262" t="s">
        <v>8337</v>
      </c>
      <c r="S2262" s="17">
        <f>(((J2262/60)/60)/24)+DATE(1970,1,1)+(-5/24)</f>
        <v>41694.808449074073</v>
      </c>
      <c r="T2262" s="17">
        <f>(((I2262/60)/60)/24)+DATE(1970,1,1)+(-5/24)</f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>E2263/D2263</f>
        <v>7.7949999999999999</v>
      </c>
      <c r="P2263">
        <f>E2263/L2263</f>
        <v>37.11904761904762</v>
      </c>
      <c r="Q2263" s="13" t="s">
        <v>8313</v>
      </c>
      <c r="R2263" t="s">
        <v>8351</v>
      </c>
      <c r="S2263" s="17">
        <f>(((J2263/60)/60)/24)+DATE(1970,1,1)+(-5/24)</f>
        <v>42759.516435185178</v>
      </c>
      <c r="T2263" s="17">
        <f>(((I2263/60)/60)/24)+DATE(1970,1,1)+(-5/24)</f>
        <v>42780.516435185178</v>
      </c>
    </row>
    <row r="2264" spans="1:20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>E2264/D2264</f>
        <v>1.5415151515151515</v>
      </c>
      <c r="P2264">
        <f>E2264/L2264</f>
        <v>28.104972375690608</v>
      </c>
      <c r="Q2264" s="13" t="s">
        <v>8319</v>
      </c>
      <c r="R2264" t="s">
        <v>8348</v>
      </c>
      <c r="S2264" s="17">
        <f>(((J2264/60)/60)/24)+DATE(1970,1,1)+(-5/24)</f>
        <v>41926.376828703702</v>
      </c>
      <c r="T2264" s="17">
        <f>(((I2264/60)/60)/24)+DATE(1970,1,1)+(-5/24)</f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>E2265/D2265</f>
        <v>1.1554666666666666</v>
      </c>
      <c r="P2265">
        <f>E2265/L2265</f>
        <v>144.43333333333334</v>
      </c>
      <c r="Q2265" s="13" t="s">
        <v>8309</v>
      </c>
      <c r="R2265" t="s">
        <v>8336</v>
      </c>
      <c r="S2265" s="17">
        <f>(((J2265/60)/60)/24)+DATE(1970,1,1)+(-5/24)</f>
        <v>42014.623993055553</v>
      </c>
      <c r="T2265" s="17">
        <f>(((I2265/60)/60)/24)+DATE(1970,1,1)+(-5/24)</f>
        <v>42035.623993055553</v>
      </c>
    </row>
    <row r="2266" spans="1:20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>E2266/D2266</f>
        <v>1.8003333333333333</v>
      </c>
      <c r="P2266">
        <f>E2266/L2266</f>
        <v>24.274157303370785</v>
      </c>
      <c r="Q2266" s="13" t="s">
        <v>8319</v>
      </c>
      <c r="R2266" t="s">
        <v>8346</v>
      </c>
      <c r="S2266" s="17">
        <f>(((J2266/60)/60)/24)+DATE(1970,1,1)+(-5/24)</f>
        <v>42496.374004629623</v>
      </c>
      <c r="T2266" s="17">
        <f>(((I2266/60)/60)/24)+DATE(1970,1,1)+(-5/24)</f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>E2267/D2267</f>
        <v>2.9849999999999999</v>
      </c>
      <c r="P2267">
        <f>E2267/L2267</f>
        <v>35.117647058823529</v>
      </c>
      <c r="Q2267" s="13" t="s">
        <v>8316</v>
      </c>
      <c r="R2267" t="s">
        <v>8317</v>
      </c>
      <c r="S2267" s="17">
        <f>(((J2267/60)/60)/24)+DATE(1970,1,1)+(-5/24)</f>
        <v>42689.644756944443</v>
      </c>
      <c r="T2267" s="17">
        <f>(((I2267/60)/60)/24)+DATE(1970,1,1)+(-5/24)</f>
        <v>42696.644756944443</v>
      </c>
    </row>
    <row r="2268" spans="1:20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>E2268/D2268</f>
        <v>3.2026666666666666</v>
      </c>
      <c r="P2268">
        <f>E2268/L2268</f>
        <v>24.762886597938145</v>
      </c>
      <c r="Q2268" s="13" t="s">
        <v>8309</v>
      </c>
      <c r="R2268" t="s">
        <v>8315</v>
      </c>
      <c r="S2268" s="17">
        <f>(((J2268/60)/60)/24)+DATE(1970,1,1)+(-5/24)</f>
        <v>42469.666574074072</v>
      </c>
      <c r="T2268" s="17">
        <f>(((I2268/60)/60)/24)+DATE(1970,1,1)+(-5/24)</f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>E2269/D2269</f>
        <v>3.80525</v>
      </c>
      <c r="P2269">
        <f>E2269/L2269</f>
        <v>188.37871287128712</v>
      </c>
      <c r="Q2269" s="13" t="s">
        <v>8324</v>
      </c>
      <c r="R2269" t="s">
        <v>8352</v>
      </c>
      <c r="S2269" s="17">
        <f>(((J2269/60)/60)/24)+DATE(1970,1,1)+(-5/24)</f>
        <v>41968.621493055551</v>
      </c>
      <c r="T2269" s="17">
        <f>(((I2269/60)/60)/24)+DATE(1970,1,1)+(-5/24)</f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>E2270/D2270</f>
        <v>1.026</v>
      </c>
      <c r="P2270">
        <f>E2270/L2270</f>
        <v>148.08247422680412</v>
      </c>
      <c r="Q2270" s="13" t="s">
        <v>8324</v>
      </c>
      <c r="R2270" t="s">
        <v>8325</v>
      </c>
      <c r="S2270" s="17">
        <f>(((J2270/60)/60)/24)+DATE(1970,1,1)+(-5/24)</f>
        <v>42775.874016203699</v>
      </c>
      <c r="T2270" s="17">
        <f>(((I2270/60)/60)/24)+DATE(1970,1,1)+(-5/24)</f>
        <v>42805.874016203699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>E2271/D2271</f>
        <v>18.016400000000001</v>
      </c>
      <c r="P2271">
        <f>E2271/L2271</f>
        <v>49.934589800443462</v>
      </c>
      <c r="Q2271" s="13" t="s">
        <v>8316</v>
      </c>
      <c r="R2271" t="s">
        <v>8317</v>
      </c>
      <c r="S2271" s="17">
        <f>(((J2271/60)/60)/24)+DATE(1970,1,1)+(-5/24)</f>
        <v>42776.496099537035</v>
      </c>
      <c r="T2271" s="17">
        <f>(((I2271/60)/60)/24)+DATE(1970,1,1)+(-5/24)</f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>E2272/D2272</f>
        <v>7.2024800000000004</v>
      </c>
      <c r="P2272">
        <f>E2272/L2272</f>
        <v>107.82155688622754</v>
      </c>
      <c r="Q2272" s="13" t="s">
        <v>8324</v>
      </c>
      <c r="R2272" t="s">
        <v>8325</v>
      </c>
      <c r="S2272" s="17">
        <f>(((J2272/60)/60)/24)+DATE(1970,1,1)+(-5/24)</f>
        <v>42725.661030092589</v>
      </c>
      <c r="T2272" s="17">
        <f>(((I2272/60)/60)/24)+DATE(1970,1,1)+(-5/24)</f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>E2273/D2273</f>
        <v>2.8309000000000002</v>
      </c>
      <c r="P2273">
        <f>E2273/L2273</f>
        <v>42.63403614457831</v>
      </c>
      <c r="Q2273" s="13" t="s">
        <v>8327</v>
      </c>
      <c r="R2273" t="s">
        <v>8328</v>
      </c>
      <c r="S2273" s="17">
        <f>(((J2273/60)/60)/24)+DATE(1970,1,1)+(-5/24)</f>
        <v>42683.791712962957</v>
      </c>
      <c r="T2273" s="17">
        <f>(((I2273/60)/60)/24)+DATE(1970,1,1)+(-5/24)</f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>E2274/D2274</f>
        <v>13.566000000000001</v>
      </c>
      <c r="P2274">
        <f>E2274/L2274</f>
        <v>14.370762711864407</v>
      </c>
      <c r="Q2274" s="13" t="s">
        <v>8313</v>
      </c>
      <c r="R2274" t="s">
        <v>8338</v>
      </c>
      <c r="S2274" s="17">
        <f>(((J2274/60)/60)/24)+DATE(1970,1,1)+(-5/24)</f>
        <v>42315.491157407399</v>
      </c>
      <c r="T2274" s="17">
        <f>(((I2274/60)/60)/24)+DATE(1970,1,1)+(-5/24)</f>
        <v>42345.491157407399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>E2275/D2275</f>
        <v>2.2035999999999998</v>
      </c>
      <c r="P2275">
        <f>E2275/L2275</f>
        <v>37.476190476190474</v>
      </c>
      <c r="Q2275" s="13" t="s">
        <v>8316</v>
      </c>
      <c r="R2275" t="s">
        <v>8317</v>
      </c>
      <c r="S2275" s="17">
        <f>(((J2275/60)/60)/24)+DATE(1970,1,1)+(-5/24)</f>
        <v>42781.340763888882</v>
      </c>
      <c r="T2275" s="17">
        <f>(((I2275/60)/60)/24)+DATE(1970,1,1)+(-5/24)</f>
        <v>42806.299097222225</v>
      </c>
    </row>
    <row r="2276" spans="1:20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>E2276/D2276</f>
        <v>1.196</v>
      </c>
      <c r="P2276">
        <f>E2276/L2276</f>
        <v>30.202020202020201</v>
      </c>
      <c r="Q2276" s="13" t="s">
        <v>8324</v>
      </c>
      <c r="R2276" t="s">
        <v>8325</v>
      </c>
      <c r="S2276" s="17">
        <f>(((J2276/60)/60)/24)+DATE(1970,1,1)+(-5/24)</f>
        <v>41663.292326388888</v>
      </c>
      <c r="T2276" s="17">
        <f>(((I2276/60)/60)/24)+DATE(1970,1,1)+(-5/24)</f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>E2277/D2277</f>
        <v>4.0776923076923079</v>
      </c>
      <c r="P2277">
        <f>E2277/L2277</f>
        <v>33.550632911392405</v>
      </c>
      <c r="Q2277" s="13" t="s">
        <v>8309</v>
      </c>
      <c r="R2277" t="s">
        <v>8349</v>
      </c>
      <c r="S2277" s="17">
        <f>(((J2277/60)/60)/24)+DATE(1970,1,1)+(-5/24)</f>
        <v>41965.408321759263</v>
      </c>
      <c r="T2277" s="17">
        <f>(((I2277/60)/60)/24)+DATE(1970,1,1)+(-5/24)</f>
        <v>41995.408321759263</v>
      </c>
    </row>
    <row r="2278" spans="1:20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>E2278/D2278</f>
        <v>1.0581826105905425</v>
      </c>
      <c r="P2278">
        <f>E2278/L2278</f>
        <v>64.74666666666667</v>
      </c>
      <c r="Q2278" s="13" t="s">
        <v>8309</v>
      </c>
      <c r="R2278" t="s">
        <v>8315</v>
      </c>
      <c r="S2278" s="17">
        <f>(((J2278/60)/60)/24)+DATE(1970,1,1)+(-5/24)</f>
        <v>41614.443159722221</v>
      </c>
      <c r="T2278" s="17">
        <f>(((I2278/60)/60)/24)+DATE(1970,1,1)+(-5/24)</f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>E2279/D2279</f>
        <v>1.4108235294117648</v>
      </c>
      <c r="P2279">
        <f>E2279/L2279</f>
        <v>57.932367149758456</v>
      </c>
      <c r="Q2279" s="13" t="s">
        <v>8316</v>
      </c>
      <c r="R2279" t="s">
        <v>8317</v>
      </c>
      <c r="S2279" s="17">
        <f>(((J2279/60)/60)/24)+DATE(1970,1,1)+(-5/24)</f>
        <v>40936.470173611109</v>
      </c>
      <c r="T2279" s="17">
        <f>(((I2279/60)/60)/24)+DATE(1970,1,1)+(-5/24)</f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>E2280/D2280</f>
        <v>2.7069999999999999</v>
      </c>
      <c r="P2280">
        <f>E2280/L2280</f>
        <v>53.078431372549019</v>
      </c>
      <c r="Q2280" s="13" t="s">
        <v>8309</v>
      </c>
      <c r="R2280" t="s">
        <v>8315</v>
      </c>
      <c r="S2280" s="17">
        <f>(((J2280/60)/60)/24)+DATE(1970,1,1)+(-5/24)</f>
        <v>42338.500775462955</v>
      </c>
      <c r="T2280" s="17">
        <f>(((I2280/60)/60)/24)+DATE(1970,1,1)+(-5/24)</f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>E2281/D2281</f>
        <v>1.538</v>
      </c>
      <c r="P2281">
        <f>E2281/L2281</f>
        <v>48.0625</v>
      </c>
      <c r="Q2281" s="13" t="s">
        <v>8309</v>
      </c>
      <c r="R2281" t="s">
        <v>8349</v>
      </c>
      <c r="S2281" s="17">
        <f>(((J2281/60)/60)/24)+DATE(1970,1,1)+(-5/24)</f>
        <v>42020.598368055551</v>
      </c>
      <c r="T2281" s="17">
        <f>(((I2281/60)/60)/24)+DATE(1970,1,1)+(-5/24)</f>
        <v>42038.958333333336</v>
      </c>
    </row>
    <row r="2282" spans="1:20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>E2282/D2282</f>
        <v>4.0357653061224488</v>
      </c>
      <c r="P2282">
        <f>E2282/L2282</f>
        <v>82.396874999999994</v>
      </c>
      <c r="Q2282" s="13" t="s">
        <v>8309</v>
      </c>
      <c r="R2282" t="s">
        <v>8315</v>
      </c>
      <c r="S2282" s="17">
        <f>(((J2282/60)/60)/24)+DATE(1970,1,1)+(-5/24)</f>
        <v>42234.416562499995</v>
      </c>
      <c r="T2282" s="17">
        <f>(((I2282/60)/60)/24)+DATE(1970,1,1)+(-5/24)</f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>E2283/D2283</f>
        <v>1.85</v>
      </c>
      <c r="P2283">
        <f>E2283/L2283</f>
        <v>50.454545454545453</v>
      </c>
      <c r="Q2283" s="13" t="s">
        <v>8316</v>
      </c>
      <c r="R2283" t="s">
        <v>8337</v>
      </c>
      <c r="S2283" s="17">
        <f>(((J2283/60)/60)/24)+DATE(1970,1,1)+(-5/24)</f>
        <v>40687.077511574069</v>
      </c>
      <c r="T2283" s="17">
        <f>(((I2283/60)/60)/24)+DATE(1970,1,1)+(-5/24)</f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>E2284/D2284</f>
        <v>1.8533333333333333</v>
      </c>
      <c r="P2284">
        <f>E2284/L2284</f>
        <v>115.83333333333333</v>
      </c>
      <c r="Q2284" s="13" t="s">
        <v>8316</v>
      </c>
      <c r="R2284" t="s">
        <v>8329</v>
      </c>
      <c r="S2284" s="17">
        <f>(((J2284/60)/60)/24)+DATE(1970,1,1)+(-5/24)</f>
        <v>42322.966273148144</v>
      </c>
      <c r="T2284" s="17">
        <f>(((I2284/60)/60)/24)+DATE(1970,1,1)+(-5/24)</f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>E2285/D2285</f>
        <v>1.0085533333333332</v>
      </c>
      <c r="P2285">
        <f>E2285/L2285</f>
        <v>63.03458333333333</v>
      </c>
      <c r="Q2285" s="13" t="s">
        <v>8309</v>
      </c>
      <c r="R2285" t="s">
        <v>8315</v>
      </c>
      <c r="S2285" s="17">
        <f>(((J2285/60)/60)/24)+DATE(1970,1,1)+(-5/24)</f>
        <v>40977.916712962957</v>
      </c>
      <c r="T2285" s="17">
        <f>(((I2285/60)/60)/24)+DATE(1970,1,1)+(-5/24)</f>
        <v>41037.875046296293</v>
      </c>
    </row>
    <row r="2286" spans="1:20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>E2286/D2286</f>
        <v>1.0622116666666668</v>
      </c>
      <c r="P2286">
        <f>E2286/L2286</f>
        <v>108.02152542372882</v>
      </c>
      <c r="Q2286" s="13" t="s">
        <v>8309</v>
      </c>
      <c r="R2286" t="s">
        <v>8315</v>
      </c>
      <c r="S2286" s="17">
        <f>(((J2286/60)/60)/24)+DATE(1970,1,1)+(-5/24)</f>
        <v>40585.588483796295</v>
      </c>
      <c r="T2286" s="17">
        <f>(((I2286/60)/60)/24)+DATE(1970,1,1)+(-5/24)</f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>E2287/D2287</f>
        <v>1.2136666666666667</v>
      </c>
      <c r="P2287">
        <f>E2287/L2287</f>
        <v>46.088607594936711</v>
      </c>
      <c r="Q2287" s="13" t="s">
        <v>8324</v>
      </c>
      <c r="R2287" t="s">
        <v>8325</v>
      </c>
      <c r="S2287" s="17">
        <f>(((J2287/60)/60)/24)+DATE(1970,1,1)+(-5/24)</f>
        <v>41058.977349537032</v>
      </c>
      <c r="T2287" s="17">
        <f>(((I2287/60)/60)/24)+DATE(1970,1,1)+(-5/24)</f>
        <v>41088.977349537032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>E2288/D2288</f>
        <v>1.0006666666666666</v>
      </c>
      <c r="P2288">
        <f>E2288/L2288</f>
        <v>107.21428571428571</v>
      </c>
      <c r="Q2288" s="13" t="s">
        <v>8324</v>
      </c>
      <c r="R2288" t="s">
        <v>8325</v>
      </c>
      <c r="S2288" s="17">
        <f>(((J2288/60)/60)/24)+DATE(1970,1,1)+(-5/24)</f>
        <v>41494.755254629628</v>
      </c>
      <c r="T2288" s="17">
        <f>(((I2288/60)/60)/24)+DATE(1970,1,1)+(-5/24)</f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>E2289/D2289</f>
        <v>1.1997755555555556</v>
      </c>
      <c r="P2289">
        <f>E2289/L2289</f>
        <v>50.9338679245283</v>
      </c>
      <c r="Q2289" s="13" t="s">
        <v>8324</v>
      </c>
      <c r="R2289" t="s">
        <v>8352</v>
      </c>
      <c r="S2289" s="17">
        <f>(((J2289/60)/60)/24)+DATE(1970,1,1)+(-5/24)</f>
        <v>41792.459027777775</v>
      </c>
      <c r="T2289" s="17">
        <f>(((I2289/60)/60)/24)+DATE(1970,1,1)+(-5/24)</f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>E2290/D2290</f>
        <v>1.0009999999999999</v>
      </c>
      <c r="P2290">
        <f>E2290/L2290</f>
        <v>40.04</v>
      </c>
      <c r="Q2290" s="13" t="s">
        <v>8319</v>
      </c>
      <c r="R2290" t="s">
        <v>8348</v>
      </c>
      <c r="S2290" s="17">
        <f>(((J2290/60)/60)/24)+DATE(1970,1,1)+(-5/24)</f>
        <v>41067.619085648148</v>
      </c>
      <c r="T2290" s="17">
        <f>(((I2290/60)/60)/24)+DATE(1970,1,1)+(-5/24)</f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>E2291/D2291</f>
        <v>1.0740000000000001</v>
      </c>
      <c r="P2291">
        <f>E2291/L2291</f>
        <v>64.44</v>
      </c>
      <c r="Q2291" s="13" t="s">
        <v>8309</v>
      </c>
      <c r="R2291" t="s">
        <v>8315</v>
      </c>
      <c r="S2291" s="17">
        <f>(((J2291/60)/60)/24)+DATE(1970,1,1)+(-5/24)</f>
        <v>41571.790046296293</v>
      </c>
      <c r="T2291" s="17">
        <f>(((I2291/60)/60)/24)+DATE(1970,1,1)+(-5/24)</f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>E2292/D2292</f>
        <v>1.0406666666666666</v>
      </c>
      <c r="P2292">
        <f>E2292/L2292</f>
        <v>53.827586206896555</v>
      </c>
      <c r="Q2292" s="13" t="s">
        <v>8313</v>
      </c>
      <c r="R2292" t="s">
        <v>8338</v>
      </c>
      <c r="S2292" s="17">
        <f>(((J2292/60)/60)/24)+DATE(1970,1,1)+(-5/24)</f>
        <v>40070.045486111107</v>
      </c>
      <c r="T2292" s="17">
        <f>(((I2292/60)/60)/24)+DATE(1970,1,1)+(-5/24)</f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>E2293/D2293</f>
        <v>1.728</v>
      </c>
      <c r="P2293">
        <f>E2293/L2293</f>
        <v>100.46511627906976</v>
      </c>
      <c r="Q2293" s="13" t="s">
        <v>8316</v>
      </c>
      <c r="R2293" t="s">
        <v>8317</v>
      </c>
      <c r="S2293" s="17">
        <f>(((J2293/60)/60)/24)+DATE(1970,1,1)+(-5/24)</f>
        <v>40987.768726851849</v>
      </c>
      <c r="T2293" s="17">
        <f>(((I2293/60)/60)/24)+DATE(1970,1,1)+(-5/24)</f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>E2294/D2294</f>
        <v>1.072505</v>
      </c>
      <c r="P2294">
        <f>E2294/L2294</f>
        <v>46.630652173913049</v>
      </c>
      <c r="Q2294" s="13" t="s">
        <v>8309</v>
      </c>
      <c r="R2294" t="s">
        <v>8315</v>
      </c>
      <c r="S2294" s="17">
        <f>(((J2294/60)/60)/24)+DATE(1970,1,1)+(-5/24)</f>
        <v>40987.489305555551</v>
      </c>
      <c r="T2294" s="17">
        <f>(((I2294/60)/60)/24)+DATE(1970,1,1)+(-5/24)</f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>E2295/D2295</f>
        <v>1.0823529411764705</v>
      </c>
      <c r="P2295">
        <f>E2295/L2295</f>
        <v>34.074074074074076</v>
      </c>
      <c r="Q2295" s="13" t="s">
        <v>8309</v>
      </c>
      <c r="R2295" t="s">
        <v>8349</v>
      </c>
      <c r="S2295" s="17">
        <f>(((J2295/60)/60)/24)+DATE(1970,1,1)+(-5/24)</f>
        <v>41151.499988425923</v>
      </c>
      <c r="T2295" s="17">
        <f>(((I2295/60)/60)/24)+DATE(1970,1,1)+(-5/24)</f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>E2296/D2296</f>
        <v>1.4608079999999999</v>
      </c>
      <c r="P2296">
        <f>E2296/L2296</f>
        <v>65.214642857142863</v>
      </c>
      <c r="Q2296" s="13" t="s">
        <v>8311</v>
      </c>
      <c r="R2296" t="s">
        <v>8343</v>
      </c>
      <c r="S2296" s="17">
        <f>(((J2296/60)/60)/24)+DATE(1970,1,1)+(-5/24)</f>
        <v>41264.514814814815</v>
      </c>
      <c r="T2296" s="17">
        <f>(((I2296/60)/60)/24)+DATE(1970,1,1)+(-5/24)</f>
        <v>41294.514814814815</v>
      </c>
    </row>
    <row r="2297" spans="1:20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>E2297/D2297</f>
        <v>1.2524999999999999</v>
      </c>
      <c r="P2297">
        <f>E2297/L2297</f>
        <v>44.205882352941174</v>
      </c>
      <c r="Q2297" s="13" t="s">
        <v>8309</v>
      </c>
      <c r="R2297" t="s">
        <v>8349</v>
      </c>
      <c r="S2297" s="17">
        <f>(((J2297/60)/60)/24)+DATE(1970,1,1)+(-5/24)</f>
        <v>41270.746018518512</v>
      </c>
      <c r="T2297" s="17">
        <f>(((I2297/60)/60)/24)+DATE(1970,1,1)+(-5/24)</f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>E2298/D2298</f>
        <v>1.4907142857142857</v>
      </c>
      <c r="P2298">
        <f>E2298/L2298</f>
        <v>71.965517241379317</v>
      </c>
      <c r="Q2298" s="13" t="s">
        <v>8313</v>
      </c>
      <c r="R2298" t="s">
        <v>8338</v>
      </c>
      <c r="S2298" s="17">
        <f>(((J2298/60)/60)/24)+DATE(1970,1,1)+(-5/24)</f>
        <v>40927.52344907407</v>
      </c>
      <c r="T2298" s="17">
        <f>(((I2298/60)/60)/24)+DATE(1970,1,1)+(-5/24)</f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>E2299/D2299</f>
        <v>1.006</v>
      </c>
      <c r="P2299">
        <f>E2299/L2299</f>
        <v>52.94736842105263</v>
      </c>
      <c r="Q2299" s="13" t="s">
        <v>8324</v>
      </c>
      <c r="R2299" t="s">
        <v>8353</v>
      </c>
      <c r="S2299" s="17">
        <f>(((J2299/60)/60)/24)+DATE(1970,1,1)+(-5/24)</f>
        <v>40947.83390046296</v>
      </c>
      <c r="T2299" s="17">
        <f>(((I2299/60)/60)/24)+DATE(1970,1,1)+(-5/24)</f>
        <v>40981.957638888889</v>
      </c>
    </row>
    <row r="2300" spans="1:20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>E2300/D2300</f>
        <v>1.0507333333333333</v>
      </c>
      <c r="P2300">
        <f>E2300/L2300</f>
        <v>109.45138888888889</v>
      </c>
      <c r="Q2300" s="13" t="s">
        <v>8316</v>
      </c>
      <c r="R2300" t="s">
        <v>8329</v>
      </c>
      <c r="S2300" s="17">
        <f>(((J2300/60)/60)/24)+DATE(1970,1,1)+(-5/24)</f>
        <v>41694.632326388884</v>
      </c>
      <c r="T2300" s="17">
        <f>(((I2300/60)/60)/24)+DATE(1970,1,1)+(-5/24)</f>
        <v>41724.59065972222</v>
      </c>
    </row>
    <row r="2301" spans="1:20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>E2301/D2301</f>
        <v>3.5016666666666665</v>
      </c>
      <c r="P2301">
        <f>E2301/L2301</f>
        <v>75.035714285714292</v>
      </c>
      <c r="Q2301" s="13" t="s">
        <v>8309</v>
      </c>
      <c r="R2301" t="s">
        <v>8315</v>
      </c>
      <c r="S2301" s="17">
        <f>(((J2301/60)/60)/24)+DATE(1970,1,1)+(-5/24)</f>
        <v>40564.824178240735</v>
      </c>
      <c r="T2301" s="17">
        <f>(((I2301/60)/60)/24)+DATE(1970,1,1)+(-5/24)</f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>E2302/D2302</f>
        <v>1.0125</v>
      </c>
      <c r="P2302">
        <f>E2302/L2302</f>
        <v>115.71428571428571</v>
      </c>
      <c r="Q2302" s="13" t="s">
        <v>8316</v>
      </c>
      <c r="R2302" t="s">
        <v>8317</v>
      </c>
      <c r="S2302" s="17">
        <f>(((J2302/60)/60)/24)+DATE(1970,1,1)+(-5/24)</f>
        <v>41074.518703703703</v>
      </c>
      <c r="T2302" s="17">
        <f>(((I2302/60)/60)/24)+DATE(1970,1,1)+(-5/24)</f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>E2303/D2303</f>
        <v>1.336044</v>
      </c>
      <c r="P2303">
        <f>E2303/L2303</f>
        <v>31.659810426540286</v>
      </c>
      <c r="Q2303" s="13" t="s">
        <v>8319</v>
      </c>
      <c r="R2303" t="s">
        <v>8348</v>
      </c>
      <c r="S2303" s="17">
        <f>(((J2303/60)/60)/24)+DATE(1970,1,1)+(-5/24)</f>
        <v>41415.938611111109</v>
      </c>
      <c r="T2303" s="17">
        <f>(((I2303/60)/60)/24)+DATE(1970,1,1)+(-5/24)</f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>E2304/D2304</f>
        <v>1.7065217391304348</v>
      </c>
      <c r="P2304">
        <f>E2304/L2304</f>
        <v>46.176470588235297</v>
      </c>
      <c r="Q2304" s="13" t="s">
        <v>8316</v>
      </c>
      <c r="R2304" t="s">
        <v>8317</v>
      </c>
      <c r="S2304" s="17">
        <f>(((J2304/60)/60)/24)+DATE(1970,1,1)+(-5/24)</f>
        <v>41605.660115740735</v>
      </c>
      <c r="T2304" s="17">
        <f>(((I2304/60)/60)/24)+DATE(1970,1,1)+(-5/24)</f>
        <v>41639.083333333328</v>
      </c>
    </row>
    <row r="2305" spans="1:20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>E2305/D2305</f>
        <v>1.0935829457364341</v>
      </c>
      <c r="P2305">
        <f>E2305/L2305</f>
        <v>68.481650485436887</v>
      </c>
      <c r="Q2305" s="13" t="s">
        <v>8313</v>
      </c>
      <c r="R2305" t="s">
        <v>8345</v>
      </c>
      <c r="S2305" s="17">
        <f>(((J2305/60)/60)/24)+DATE(1970,1,1)+(-5/24)</f>
        <v>40849.902731481481</v>
      </c>
      <c r="T2305" s="17">
        <f>(((I2305/60)/60)/24)+DATE(1970,1,1)+(-5/24)</f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>E2306/D2306</f>
        <v>1.0070033333333335</v>
      </c>
      <c r="P2306">
        <f>E2306/L2306</f>
        <v>53.469203539823013</v>
      </c>
      <c r="Q2306" s="13" t="s">
        <v>8316</v>
      </c>
      <c r="R2306" t="s">
        <v>8317</v>
      </c>
      <c r="S2306" s="17">
        <f>(((J2306/60)/60)/24)+DATE(1970,1,1)+(-5/24)</f>
        <v>40502.607534722221</v>
      </c>
      <c r="T2306" s="17">
        <f>(((I2306/60)/60)/24)+DATE(1970,1,1)+(-5/24)</f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>E2307/D2307</f>
        <v>1.0122777777777778</v>
      </c>
      <c r="P2307">
        <f>E2307/L2307</f>
        <v>109.10778443113773</v>
      </c>
      <c r="Q2307" s="13" t="s">
        <v>8324</v>
      </c>
      <c r="R2307" t="s">
        <v>8325</v>
      </c>
      <c r="S2307" s="17">
        <f>(((J2307/60)/60)/24)+DATE(1970,1,1)+(-5/24)</f>
        <v>41834.486944444441</v>
      </c>
      <c r="T2307" s="17">
        <f>(((I2307/60)/60)/24)+DATE(1970,1,1)+(-5/24)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>E2308/D2308</f>
        <v>1.0675857142857144</v>
      </c>
      <c r="P2308">
        <f>E2308/L2308</f>
        <v>51.185616438356163</v>
      </c>
      <c r="Q2308" s="13" t="s">
        <v>8322</v>
      </c>
      <c r="R2308" t="s">
        <v>8344</v>
      </c>
      <c r="S2308" s="17">
        <f>(((J2308/60)/60)/24)+DATE(1970,1,1)+(-5/24)</f>
        <v>40947.959826388884</v>
      </c>
      <c r="T2308" s="17">
        <f>(((I2308/60)/60)/24)+DATE(1970,1,1)+(-5/24)</f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>E2309/D2309</f>
        <v>1.0665777537961894</v>
      </c>
      <c r="P2309">
        <f>E2309/L2309</f>
        <v>27.936800000000002</v>
      </c>
      <c r="Q2309" s="13" t="s">
        <v>8322</v>
      </c>
      <c r="R2309" t="s">
        <v>8354</v>
      </c>
      <c r="S2309" s="17">
        <f>(((J2309/60)/60)/24)+DATE(1970,1,1)+(-5/24)</f>
        <v>41004.594131944439</v>
      </c>
      <c r="T2309" s="17">
        <f>(((I2309/60)/60)/24)+DATE(1970,1,1)+(-5/24)</f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>E2310/D2310</f>
        <v>1.0130622</v>
      </c>
      <c r="P2310">
        <f>E2310/L2310</f>
        <v>82.496921824104234</v>
      </c>
      <c r="Q2310" s="13" t="s">
        <v>8327</v>
      </c>
      <c r="R2310" t="s">
        <v>8355</v>
      </c>
      <c r="S2310" s="17">
        <f>(((J2310/60)/60)/24)+DATE(1970,1,1)+(-5/24)</f>
        <v>41851.754583333335</v>
      </c>
      <c r="T2310" s="17">
        <f>(((I2310/60)/60)/24)+DATE(1970,1,1)+(-5/24)</f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>E2311/D2311</f>
        <v>1.0667450000000001</v>
      </c>
      <c r="P2311">
        <f>E2311/L2311</f>
        <v>59.817476635514019</v>
      </c>
      <c r="Q2311" s="13" t="s">
        <v>8311</v>
      </c>
      <c r="R2311" t="s">
        <v>8347</v>
      </c>
      <c r="S2311" s="17">
        <f>(((J2311/60)/60)/24)+DATE(1970,1,1)+(-5/24)</f>
        <v>41307.779363425921</v>
      </c>
      <c r="T2311" s="17">
        <f>(((I2311/60)/60)/24)+DATE(1970,1,1)+(-5/24)</f>
        <v>41342.779363425921</v>
      </c>
    </row>
    <row r="2312" spans="1:20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>E2312/D2312</f>
        <v>4.288397837837838</v>
      </c>
      <c r="P2312">
        <f>E2312/L2312</f>
        <v>64.816470588235291</v>
      </c>
      <c r="Q2312" s="13" t="s">
        <v>8313</v>
      </c>
      <c r="R2312" t="s">
        <v>8330</v>
      </c>
      <c r="S2312" s="17">
        <f>(((J2312/60)/60)/24)+DATE(1970,1,1)+(-5/24)</f>
        <v>41324.585821759254</v>
      </c>
      <c r="T2312" s="17">
        <f>(((I2312/60)/60)/24)+DATE(1970,1,1)+(-5/24)</f>
        <v>41354.54415509259</v>
      </c>
    </row>
    <row r="2313" spans="1:20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>E2313/D2313</f>
        <v>1.0411111111111111</v>
      </c>
      <c r="P2313">
        <f>E2313/L2313</f>
        <v>90.09615384615384</v>
      </c>
      <c r="Q2313" s="13" t="s">
        <v>8313</v>
      </c>
      <c r="R2313" t="s">
        <v>8345</v>
      </c>
      <c r="S2313" s="17">
        <f>(((J2313/60)/60)/24)+DATE(1970,1,1)+(-5/24)</f>
        <v>41735.796168981477</v>
      </c>
      <c r="T2313" s="17">
        <f>(((I2313/60)/60)/24)+DATE(1970,1,1)+(-5/24)</f>
        <v>41765.796168981477</v>
      </c>
    </row>
    <row r="2314" spans="1:20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>E2314/D2314</f>
        <v>1.0786666666666667</v>
      </c>
      <c r="P2314">
        <f>E2314/L2314</f>
        <v>40.962025316455694</v>
      </c>
      <c r="Q2314" s="13" t="s">
        <v>8313</v>
      </c>
      <c r="R2314" t="s">
        <v>8330</v>
      </c>
      <c r="S2314" s="17">
        <f>(((J2314/60)/60)/24)+DATE(1970,1,1)+(-5/24)</f>
        <v>41716.424513888887</v>
      </c>
      <c r="T2314" s="17">
        <f>(((I2314/60)/60)/24)+DATE(1970,1,1)+(-5/24)</f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>E2315/D2315</f>
        <v>1.7584040000000001</v>
      </c>
      <c r="P2315">
        <f>E2315/L2315</f>
        <v>56.000127388535034</v>
      </c>
      <c r="Q2315" s="13" t="s">
        <v>8309</v>
      </c>
      <c r="R2315" t="s">
        <v>8315</v>
      </c>
      <c r="S2315" s="17">
        <f>(((J2315/60)/60)/24)+DATE(1970,1,1)+(-5/24)</f>
        <v>41002.750300925924</v>
      </c>
      <c r="T2315" s="17">
        <f>(((I2315/60)/60)/24)+DATE(1970,1,1)+(-5/24)</f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>E2316/D2316</f>
        <v>1.5697000000000001</v>
      </c>
      <c r="P2316">
        <f>E2316/L2316</f>
        <v>37.672800000000002</v>
      </c>
      <c r="Q2316" s="13" t="s">
        <v>8319</v>
      </c>
      <c r="R2316" t="s">
        <v>8348</v>
      </c>
      <c r="S2316" s="17">
        <f>(((J2316/60)/60)/24)+DATE(1970,1,1)+(-5/24)</f>
        <v>41037.343252314815</v>
      </c>
      <c r="T2316" s="17">
        <f>(((I2316/60)/60)/24)+DATE(1970,1,1)+(-5/24)</f>
        <v>41067.343252314815</v>
      </c>
    </row>
    <row r="2317" spans="1:20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>E2317/D2317</f>
        <v>1.026</v>
      </c>
      <c r="P2317">
        <f>E2317/L2317</f>
        <v>40.078125</v>
      </c>
      <c r="Q2317" s="13" t="s">
        <v>8313</v>
      </c>
      <c r="R2317" t="s">
        <v>8330</v>
      </c>
      <c r="S2317" s="17">
        <f>(((J2317/60)/60)/24)+DATE(1970,1,1)+(-5/24)</f>
        <v>41004.517858796295</v>
      </c>
      <c r="T2317" s="17">
        <f>(((I2317/60)/60)/24)+DATE(1970,1,1)+(-5/24)</f>
        <v>41034.517858796295</v>
      </c>
    </row>
    <row r="2318" spans="1:20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>E2318/D2318</f>
        <v>1.0404266666666666</v>
      </c>
      <c r="P2318">
        <f>E2318/L2318</f>
        <v>78.031999999999996</v>
      </c>
      <c r="Q2318" s="13" t="s">
        <v>8319</v>
      </c>
      <c r="R2318" t="s">
        <v>8348</v>
      </c>
      <c r="S2318" s="17">
        <f>(((J2318/60)/60)/24)+DATE(1970,1,1)+(-5/24)</f>
        <v>40079.516782407409</v>
      </c>
      <c r="T2318" s="17">
        <f>(((I2318/60)/60)/24)+DATE(1970,1,1)+(-5/24)</f>
        <v>40156.558333333334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>E2319/D2319</f>
        <v>1.04</v>
      </c>
      <c r="P2319">
        <f>E2319/L2319</f>
        <v>18.90909090909091</v>
      </c>
      <c r="Q2319" s="13" t="s">
        <v>8313</v>
      </c>
      <c r="R2319" t="s">
        <v>8330</v>
      </c>
      <c r="S2319" s="17">
        <f>(((J2319/60)/60)/24)+DATE(1970,1,1)+(-5/24)</f>
        <v>40192.33390046296</v>
      </c>
      <c r="T2319" s="17">
        <f>(((I2319/60)/60)/24)+DATE(1970,1,1)+(-5/24)</f>
        <v>40224</v>
      </c>
    </row>
    <row r="2320" spans="1:20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>E2320/D2320</f>
        <v>1.2105999999999999</v>
      </c>
      <c r="P2320">
        <f>E2320/L2320</f>
        <v>37.134969325153371</v>
      </c>
      <c r="Q2320" s="13" t="s">
        <v>8309</v>
      </c>
      <c r="R2320" t="s">
        <v>8315</v>
      </c>
      <c r="S2320" s="17">
        <f>(((J2320/60)/60)/24)+DATE(1970,1,1)+(-5/24)</f>
        <v>40050.435347222221</v>
      </c>
      <c r="T2320" s="17">
        <f>(((I2320/60)/60)/24)+DATE(1970,1,1)+(-5/24)</f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>E2321/D2321</f>
        <v>1.077</v>
      </c>
      <c r="P2321">
        <f>E2321/L2321</f>
        <v>41.961038961038959</v>
      </c>
      <c r="Q2321" s="13" t="s">
        <v>8324</v>
      </c>
      <c r="R2321" t="s">
        <v>8325</v>
      </c>
      <c r="S2321" s="17">
        <f>(((J2321/60)/60)/24)+DATE(1970,1,1)+(-5/24)</f>
        <v>41592.873668981476</v>
      </c>
      <c r="T2321" s="17">
        <f>(((I2321/60)/60)/24)+DATE(1970,1,1)+(-5/24)</f>
        <v>41622.873668981476</v>
      </c>
    </row>
    <row r="2322" spans="1:20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>E2322/D2322</f>
        <v>1.0866</v>
      </c>
      <c r="P2322">
        <f>E2322/L2322</f>
        <v>61.044943820224717</v>
      </c>
      <c r="Q2322" s="13" t="s">
        <v>8324</v>
      </c>
      <c r="R2322" t="s">
        <v>8325</v>
      </c>
      <c r="S2322" s="17">
        <f>(((J2322/60)/60)/24)+DATE(1970,1,1)+(-5/24)</f>
        <v>41696.608796296292</v>
      </c>
      <c r="T2322" s="17">
        <f>(((I2322/60)/60)/24)+DATE(1970,1,1)+(-5/24)</f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>E2323/D2323</f>
        <v>0.39120962394619685</v>
      </c>
      <c r="P2323">
        <f>E2323/L2323</f>
        <v>64.53125</v>
      </c>
      <c r="Q2323" s="13" t="s">
        <v>8309</v>
      </c>
      <c r="R2323" t="s">
        <v>8315</v>
      </c>
      <c r="S2323" s="17">
        <f>(((J2323/60)/60)/24)+DATE(1970,1,1)+(-5/24)</f>
        <v>42799.052094907405</v>
      </c>
      <c r="T2323" s="17">
        <f>(((I2323/60)/60)/24)+DATE(1970,1,1)+(-5/24)</f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>E2324/D2324</f>
        <v>3.1481481481481478E-2</v>
      </c>
      <c r="P2324">
        <f>E2324/L2324</f>
        <v>21.25</v>
      </c>
      <c r="Q2324" s="13" t="s">
        <v>8311</v>
      </c>
      <c r="R2324" t="s">
        <v>8343</v>
      </c>
      <c r="S2324" s="17">
        <f>(((J2324/60)/60)/24)+DATE(1970,1,1)+(-5/24)</f>
        <v>42804.687141203707</v>
      </c>
      <c r="T2324" s="17">
        <f>(((I2324/60)/60)/24)+DATE(1970,1,1)+(-5/24)</f>
        <v>42834.645474537036</v>
      </c>
    </row>
    <row r="2325" spans="1:20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>E2325/D2325</f>
        <v>0.48</v>
      </c>
      <c r="P2325">
        <f>E2325/L2325</f>
        <v>30</v>
      </c>
      <c r="Q2325" s="13" t="s">
        <v>8309</v>
      </c>
      <c r="R2325" t="s">
        <v>8315</v>
      </c>
      <c r="S2325" s="17">
        <f>(((J2325/60)/60)/24)+DATE(1970,1,1)+(-5/24)</f>
        <v>42807.54684027777</v>
      </c>
      <c r="T2325" s="17">
        <f>(((I2325/60)/60)/24)+DATE(1970,1,1)+(-5/24)</f>
        <v>42814.54684027777</v>
      </c>
    </row>
    <row r="2326" spans="1:20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>E2326/D2326</f>
        <v>0.20733333333333334</v>
      </c>
      <c r="P2326">
        <f>E2326/L2326</f>
        <v>25.491803278688526</v>
      </c>
      <c r="Q2326" s="13" t="s">
        <v>8309</v>
      </c>
      <c r="R2326" t="s">
        <v>8349</v>
      </c>
      <c r="S2326" s="17">
        <f>(((J2326/60)/60)/24)+DATE(1970,1,1)+(-5/24)</f>
        <v>42790.67690972222</v>
      </c>
      <c r="T2326" s="17">
        <f>(((I2326/60)/60)/24)+DATE(1970,1,1)+(-5/24)</f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>E2327/D2327</f>
        <v>0.08</v>
      </c>
      <c r="P2327">
        <f>E2327/L2327</f>
        <v>11.428571428571429</v>
      </c>
      <c r="Q2327" s="13" t="s">
        <v>8319</v>
      </c>
      <c r="R2327" t="s">
        <v>8346</v>
      </c>
      <c r="S2327" s="17">
        <f>(((J2327/60)/60)/24)+DATE(1970,1,1)+(-5/24)</f>
        <v>42793.814016203702</v>
      </c>
      <c r="T2327" s="17">
        <f>(((I2327/60)/60)/24)+DATE(1970,1,1)+(-5/24)</f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>E2328/D2328</f>
        <v>7.1999999999999998E-3</v>
      </c>
      <c r="P2328">
        <f>E2328/L2328</f>
        <v>108</v>
      </c>
      <c r="Q2328" s="13" t="s">
        <v>8313</v>
      </c>
      <c r="R2328" t="s">
        <v>8330</v>
      </c>
      <c r="S2328" s="17">
        <f>(((J2328/60)/60)/24)+DATE(1970,1,1)+(-5/24)</f>
        <v>42803.825787037036</v>
      </c>
      <c r="T2328" s="17">
        <f>(((I2328/60)/60)/24)+DATE(1970,1,1)+(-5/24)</f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>E2329/D2329</f>
        <v>5.2609431428571432</v>
      </c>
      <c r="P2329">
        <f>E2329/L2329</f>
        <v>54.883162444113267</v>
      </c>
      <c r="Q2329" s="13" t="s">
        <v>8327</v>
      </c>
      <c r="R2329" t="s">
        <v>8328</v>
      </c>
      <c r="S2329" s="17">
        <f>(((J2329/60)/60)/24)+DATE(1970,1,1)+(-5/24)</f>
        <v>41842.708796296298</v>
      </c>
      <c r="T2329" s="17">
        <f>(((I2329/60)/60)/24)+DATE(1970,1,1)+(-5/24)</f>
        <v>41877.708796296298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>E2330/D2330</f>
        <v>2.5445000000000002</v>
      </c>
      <c r="P2330">
        <f>E2330/L2330</f>
        <v>47.383612662942269</v>
      </c>
      <c r="Q2330" s="13" t="s">
        <v>8316</v>
      </c>
      <c r="R2330" t="s">
        <v>8329</v>
      </c>
      <c r="S2330" s="17">
        <f>(((J2330/60)/60)/24)+DATE(1970,1,1)+(-5/24)</f>
        <v>42139.573344907411</v>
      </c>
      <c r="T2330" s="17">
        <f>(((I2330/60)/60)/24)+DATE(1970,1,1)+(-5/24)</f>
        <v>42169.573344907411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>E2331/D2331</f>
        <v>1.0591999999999999</v>
      </c>
      <c r="P2331">
        <f>E2331/L2331</f>
        <v>211.84</v>
      </c>
      <c r="Q2331" s="13" t="s">
        <v>8327</v>
      </c>
      <c r="R2331" t="s">
        <v>8355</v>
      </c>
      <c r="S2331" s="17">
        <f>(((J2331/60)/60)/24)+DATE(1970,1,1)+(-5/24)</f>
        <v>41807.416041666664</v>
      </c>
      <c r="T2331" s="17">
        <f>(((I2331/60)/60)/24)+DATE(1970,1,1)+(-5/24)</f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>E2332/D2332</f>
        <v>1.0242285714285715</v>
      </c>
      <c r="P2332">
        <f>E2332/L2332</f>
        <v>219.92638036809817</v>
      </c>
      <c r="Q2332" s="13" t="s">
        <v>8309</v>
      </c>
      <c r="R2332" t="s">
        <v>8315</v>
      </c>
      <c r="S2332" s="17">
        <f>(((J2332/60)/60)/24)+DATE(1970,1,1)+(-5/24)</f>
        <v>42332.691469907404</v>
      </c>
      <c r="T2332" s="17">
        <f>(((I2332/60)/60)/24)+DATE(1970,1,1)+(-5/24)</f>
        <v>42362.791666666664</v>
      </c>
    </row>
    <row r="2333" spans="1:20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>E2333/D2333</f>
        <v>1.4431375</v>
      </c>
      <c r="P2333">
        <f>E2333/L2333</f>
        <v>40.795406360424032</v>
      </c>
      <c r="Q2333" s="13" t="s">
        <v>8324</v>
      </c>
      <c r="R2333" t="s">
        <v>8325</v>
      </c>
      <c r="S2333" s="17">
        <f>(((J2333/60)/60)/24)+DATE(1970,1,1)+(-5/24)</f>
        <v>41838.797337962962</v>
      </c>
      <c r="T2333" s="17">
        <f>(((I2333/60)/60)/24)+DATE(1970,1,1)+(-5/24)</f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>E2334/D2334</f>
        <v>1.06308</v>
      </c>
      <c r="P2334">
        <f>E2334/L2334</f>
        <v>75.502840909090907</v>
      </c>
      <c r="Q2334" s="13" t="s">
        <v>8311</v>
      </c>
      <c r="R2334" t="s">
        <v>8347</v>
      </c>
      <c r="S2334" s="17">
        <f>(((J2334/60)/60)/24)+DATE(1970,1,1)+(-5/24)</f>
        <v>42011.419803240737</v>
      </c>
      <c r="T2334" s="17">
        <f>(((I2334/60)/60)/24)+DATE(1970,1,1)+(-5/24)</f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>E2335/D2335</f>
        <v>2.1216666666666666</v>
      </c>
      <c r="P2335">
        <f>E2335/L2335</f>
        <v>13.542553191489361</v>
      </c>
      <c r="Q2335" s="13" t="s">
        <v>8309</v>
      </c>
      <c r="R2335" t="s">
        <v>8315</v>
      </c>
      <c r="S2335" s="17">
        <f>(((J2335/60)/60)/24)+DATE(1970,1,1)+(-5/24)</f>
        <v>41767.442013888889</v>
      </c>
      <c r="T2335" s="17">
        <f>(((I2335/60)/60)/24)+DATE(1970,1,1)+(-5/24)</f>
        <v>41788.534722222219</v>
      </c>
    </row>
    <row r="2336" spans="1:20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>E2336/D2336</f>
        <v>1.0195000000000001</v>
      </c>
      <c r="P2336">
        <f>E2336/L2336</f>
        <v>60.865671641791046</v>
      </c>
      <c r="Q2336" s="13" t="s">
        <v>8313</v>
      </c>
      <c r="R2336" t="s">
        <v>8345</v>
      </c>
      <c r="S2336" s="17">
        <f>(((J2336/60)/60)/24)+DATE(1970,1,1)+(-5/24)</f>
        <v>41918.461782407401</v>
      </c>
      <c r="T2336" s="17">
        <f>(((I2336/60)/60)/24)+DATE(1970,1,1)+(-5/24)</f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>E2337/D2337</f>
        <v>1.0227200000000001</v>
      </c>
      <c r="P2337">
        <f>E2337/L2337</f>
        <v>115.69230769230769</v>
      </c>
      <c r="Q2337" s="13" t="s">
        <v>8316</v>
      </c>
      <c r="R2337" t="s">
        <v>8317</v>
      </c>
      <c r="S2337" s="17">
        <f>(((J2337/60)/60)/24)+DATE(1970,1,1)+(-5/24)</f>
        <v>41771.363923611112</v>
      </c>
      <c r="T2337" s="17">
        <f>(((I2337/60)/60)/24)+DATE(1970,1,1)+(-5/24)</f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>E2338/D2338</f>
        <v>5.2073254999999996</v>
      </c>
      <c r="P2338">
        <f>E2338/L2338</f>
        <v>48.104623556581984</v>
      </c>
      <c r="Q2338" s="13" t="s">
        <v>8316</v>
      </c>
      <c r="R2338" t="s">
        <v>8317</v>
      </c>
      <c r="S2338" s="17">
        <f>(((J2338/60)/60)/24)+DATE(1970,1,1)+(-5/24)</f>
        <v>41666.716377314813</v>
      </c>
      <c r="T2338" s="17">
        <f>(((I2338/60)/60)/24)+DATE(1970,1,1)+(-5/24)</f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>E2339/D2339</f>
        <v>1.1065833333333333</v>
      </c>
      <c r="P2339">
        <f>E2339/L2339</f>
        <v>74.184357541899445</v>
      </c>
      <c r="Q2339" s="13" t="s">
        <v>8316</v>
      </c>
      <c r="R2339" t="s">
        <v>8317</v>
      </c>
      <c r="S2339" s="17">
        <f>(((J2339/60)/60)/24)+DATE(1970,1,1)+(-5/24)</f>
        <v>41786.432210648149</v>
      </c>
      <c r="T2339" s="17">
        <f>(((I2339/60)/60)/24)+DATE(1970,1,1)+(-5/24)</f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>E2340/D2340</f>
        <v>1.0114333333333334</v>
      </c>
      <c r="P2340">
        <f>E2340/L2340</f>
        <v>123.34552845528455</v>
      </c>
      <c r="Q2340" s="13" t="s">
        <v>8316</v>
      </c>
      <c r="R2340" t="s">
        <v>8317</v>
      </c>
      <c r="S2340" s="17">
        <f>(((J2340/60)/60)/24)+DATE(1970,1,1)+(-5/24)</f>
        <v>41789.688472222217</v>
      </c>
      <c r="T2340" s="17">
        <f>(((I2340/60)/60)/24)+DATE(1970,1,1)+(-5/24)</f>
        <v>41819.688472222217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>E2341/D2341</f>
        <v>2.9420799999999998</v>
      </c>
      <c r="P2341">
        <f>E2341/L2341</f>
        <v>66.623188405797094</v>
      </c>
      <c r="Q2341" s="13" t="s">
        <v>8316</v>
      </c>
      <c r="R2341" t="s">
        <v>8317</v>
      </c>
      <c r="S2341" s="17">
        <f>(((J2341/60)/60)/24)+DATE(1970,1,1)+(-5/24)</f>
        <v>42692.591539351844</v>
      </c>
      <c r="T2341" s="17">
        <f>(((I2341/60)/60)/24)+DATE(1970,1,1)+(-5/24)</f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>E2342/D2342</f>
        <v>1.0577749999999999</v>
      </c>
      <c r="P2342">
        <f>E2342/L2342</f>
        <v>104.99007444168734</v>
      </c>
      <c r="Q2342" s="13" t="s">
        <v>8316</v>
      </c>
      <c r="R2342" t="s">
        <v>8317</v>
      </c>
      <c r="S2342" s="17">
        <f>(((J2342/60)/60)/24)+DATE(1970,1,1)+(-5/24)</f>
        <v>42643.434467592589</v>
      </c>
      <c r="T2342" s="17">
        <f>(((I2342/60)/60)/24)+DATE(1970,1,1)+(-5/24)</f>
        <v>42673.434467592589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>E2343/D2343</f>
        <v>0</v>
      </c>
      <c r="P2343" t="e">
        <f>E2343/L2343</f>
        <v>#DIV/0!</v>
      </c>
      <c r="Q2343" s="13" t="s">
        <v>8316</v>
      </c>
      <c r="R2343" t="s">
        <v>8317</v>
      </c>
      <c r="S2343" s="17">
        <f>(((J2343/60)/60)/24)+DATE(1970,1,1)+(-5/24)</f>
        <v>42167.605370370373</v>
      </c>
      <c r="T2343" s="17">
        <f>(((I2343/60)/60)/24)+DATE(1970,1,1)+(-5/24)</f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>E2344/D2344</f>
        <v>0</v>
      </c>
      <c r="P2344" t="e">
        <f>E2344/L2344</f>
        <v>#DIV/0!</v>
      </c>
      <c r="Q2344" s="13" t="s">
        <v>8313</v>
      </c>
      <c r="R2344" t="s">
        <v>8330</v>
      </c>
      <c r="S2344" s="17">
        <f>(((J2344/60)/60)/24)+DATE(1970,1,1)+(-5/24)</f>
        <v>41897.49386574074</v>
      </c>
      <c r="T2344" s="17">
        <f>(((I2344/60)/60)/24)+DATE(1970,1,1)+(-5/24)</f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>E2345/D2345</f>
        <v>0.03</v>
      </c>
      <c r="P2345">
        <f>E2345/L2345</f>
        <v>300</v>
      </c>
      <c r="Q2345" s="13" t="s">
        <v>8316</v>
      </c>
      <c r="R2345" t="s">
        <v>8317</v>
      </c>
      <c r="S2345" s="17">
        <f>(((J2345/60)/60)/24)+DATE(1970,1,1)+(-5/24)</f>
        <v>42327.616956018515</v>
      </c>
      <c r="T2345" s="17">
        <f>(((I2345/60)/60)/24)+DATE(1970,1,1)+(-5/24)</f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>E2346/D2346</f>
        <v>1E-3</v>
      </c>
      <c r="P2346">
        <f>E2346/L2346</f>
        <v>1</v>
      </c>
      <c r="Q2346" s="13" t="s">
        <v>8309</v>
      </c>
      <c r="R2346" t="s">
        <v>8356</v>
      </c>
      <c r="S2346" s="17">
        <f>(((J2346/60)/60)/24)+DATE(1970,1,1)+(-5/24)</f>
        <v>42515.519317129627</v>
      </c>
      <c r="T2346" s="17">
        <f>(((I2346/60)/60)/24)+DATE(1970,1,1)+(-5/24)</f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>E2347/D2347</f>
        <v>0</v>
      </c>
      <c r="P2347" t="e">
        <f>E2347/L2347</f>
        <v>#DIV/0!</v>
      </c>
      <c r="Q2347" s="13" t="s">
        <v>8316</v>
      </c>
      <c r="R2347" t="s">
        <v>8317</v>
      </c>
      <c r="S2347" s="17">
        <f>(((J2347/60)/60)/24)+DATE(1970,1,1)+(-5/24)</f>
        <v>42059.79347222222</v>
      </c>
      <c r="T2347" s="17">
        <f>(((I2347/60)/60)/24)+DATE(1970,1,1)+(-5/24)</f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>E2348/D2348</f>
        <v>6.4999999999999997E-4</v>
      </c>
      <c r="P2348">
        <f>E2348/L2348</f>
        <v>13</v>
      </c>
      <c r="Q2348" s="13" t="s">
        <v>8316</v>
      </c>
      <c r="R2348" t="s">
        <v>8317</v>
      </c>
      <c r="S2348" s="17">
        <f>(((J2348/60)/60)/24)+DATE(1970,1,1)+(-5/24)</f>
        <v>42615.590636574074</v>
      </c>
      <c r="T2348" s="17">
        <f>(((I2348/60)/60)/24)+DATE(1970,1,1)+(-5/24)</f>
        <v>42660.590636574074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>E2349/D2349</f>
        <v>1.4999999999999999E-2</v>
      </c>
      <c r="P2349">
        <f>E2349/L2349</f>
        <v>15</v>
      </c>
      <c r="Q2349" s="13" t="s">
        <v>8316</v>
      </c>
      <c r="R2349" t="s">
        <v>8337</v>
      </c>
      <c r="S2349" s="17">
        <f>(((J2349/60)/60)/24)+DATE(1970,1,1)+(-5/24)</f>
        <v>42577.399027777778</v>
      </c>
      <c r="T2349" s="17">
        <f>(((I2349/60)/60)/24)+DATE(1970,1,1)+(-5/24)</f>
        <v>42607.399027777778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>E2350/D2350</f>
        <v>3.8571428571428572E-3</v>
      </c>
      <c r="P2350">
        <f>E2350/L2350</f>
        <v>54</v>
      </c>
      <c r="Q2350" s="13" t="s">
        <v>8324</v>
      </c>
      <c r="R2350" t="s">
        <v>8325</v>
      </c>
      <c r="S2350" s="17">
        <f>(((J2350/60)/60)/24)+DATE(1970,1,1)+(-5/24)</f>
        <v>42360.723819444444</v>
      </c>
      <c r="T2350" s="17">
        <f>(((I2350/60)/60)/24)+DATE(1970,1,1)+(-5/24)</f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>E2351/D2351</f>
        <v>0</v>
      </c>
      <c r="P2351" t="e">
        <f>E2351/L2351</f>
        <v>#DIV/0!</v>
      </c>
      <c r="Q2351" s="13" t="s">
        <v>8316</v>
      </c>
      <c r="R2351" t="s">
        <v>8317</v>
      </c>
      <c r="S2351" s="17">
        <f>(((J2351/60)/60)/24)+DATE(1970,1,1)+(-5/24)</f>
        <v>42198.567453703705</v>
      </c>
      <c r="T2351" s="17">
        <f>(((I2351/60)/60)/24)+DATE(1970,1,1)+(-5/24)</f>
        <v>42227.567453703705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>E2352/D2352</f>
        <v>0</v>
      </c>
      <c r="P2352" t="e">
        <f>E2352/L2352</f>
        <v>#DIV/0!</v>
      </c>
      <c r="Q2352" s="13" t="s">
        <v>8324</v>
      </c>
      <c r="R2352" t="s">
        <v>8325</v>
      </c>
      <c r="S2352" s="17">
        <f>(((J2352/60)/60)/24)+DATE(1970,1,1)+(-5/24)</f>
        <v>42708.633912037032</v>
      </c>
      <c r="T2352" s="17">
        <f>(((I2352/60)/60)/24)+DATE(1970,1,1)+(-5/24)</f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>E2353/D2353</f>
        <v>5.7142857142857143E-3</v>
      </c>
      <c r="P2353">
        <f>E2353/L2353</f>
        <v>15.428571428571429</v>
      </c>
      <c r="Q2353" s="13" t="s">
        <v>8322</v>
      </c>
      <c r="R2353" t="s">
        <v>8344</v>
      </c>
      <c r="S2353" s="17">
        <f>(((J2353/60)/60)/24)+DATE(1970,1,1)+(-5/24)</f>
        <v>42093.892812500002</v>
      </c>
      <c r="T2353" s="17">
        <f>(((I2353/60)/60)/24)+DATE(1970,1,1)+(-5/24)</f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>E2354/D2354</f>
        <v>0</v>
      </c>
      <c r="P2354" t="e">
        <f>E2354/L2354</f>
        <v>#DIV/0!</v>
      </c>
      <c r="Q2354" s="13" t="s">
        <v>8319</v>
      </c>
      <c r="R2354" t="s">
        <v>8348</v>
      </c>
      <c r="S2354" s="17">
        <f>(((J2354/60)/60)/24)+DATE(1970,1,1)+(-5/24)</f>
        <v>42101.425370370365</v>
      </c>
      <c r="T2354" s="17">
        <f>(((I2354/60)/60)/24)+DATE(1970,1,1)+(-5/24)</f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>E2355/D2355</f>
        <v>0</v>
      </c>
      <c r="P2355" t="e">
        <f>E2355/L2355</f>
        <v>#DIV/0!</v>
      </c>
      <c r="Q2355" s="13" t="s">
        <v>8316</v>
      </c>
      <c r="R2355" t="s">
        <v>8317</v>
      </c>
      <c r="S2355" s="17">
        <f>(((J2355/60)/60)/24)+DATE(1970,1,1)+(-5/24)</f>
        <v>42103.467847222222</v>
      </c>
      <c r="T2355" s="17">
        <f>(((I2355/60)/60)/24)+DATE(1970,1,1)+(-5/24)</f>
        <v>42115.467847222222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>E2356/D2356</f>
        <v>7.1428571428571429E-4</v>
      </c>
      <c r="P2356">
        <f>E2356/L2356</f>
        <v>25</v>
      </c>
      <c r="Q2356" s="13" t="s">
        <v>8311</v>
      </c>
      <c r="R2356" t="s">
        <v>8347</v>
      </c>
      <c r="S2356" s="17">
        <f>(((J2356/60)/60)/24)+DATE(1970,1,1)+(-5/24)</f>
        <v>41954.51458333333</v>
      </c>
      <c r="T2356" s="17">
        <f>(((I2356/60)/60)/24)+DATE(1970,1,1)+(-5/24)</f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>E2357/D2357</f>
        <v>6.875E-3</v>
      </c>
      <c r="P2357">
        <f>E2357/L2357</f>
        <v>27.5</v>
      </c>
      <c r="Q2357" s="13" t="s">
        <v>8309</v>
      </c>
      <c r="R2357" t="s">
        <v>8315</v>
      </c>
      <c r="S2357" s="17">
        <f>(((J2357/60)/60)/24)+DATE(1970,1,1)+(-5/24)</f>
        <v>42096.709907407399</v>
      </c>
      <c r="T2357" s="17">
        <f>(((I2357/60)/60)/24)+DATE(1970,1,1)+(-5/24)</f>
        <v>42126.709907407399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>E2358/D2358</f>
        <v>0</v>
      </c>
      <c r="P2358" t="e">
        <f>E2358/L2358</f>
        <v>#DIV/0!</v>
      </c>
      <c r="Q2358" s="13" t="s">
        <v>8316</v>
      </c>
      <c r="R2358" t="s">
        <v>8337</v>
      </c>
      <c r="S2358" s="17">
        <f>(((J2358/60)/60)/24)+DATE(1970,1,1)+(-5/24)</f>
        <v>42130.575277777774</v>
      </c>
      <c r="T2358" s="17">
        <f>(((I2358/60)/60)/24)+DATE(1970,1,1)+(-5/24)</f>
        <v>42160.575277777774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>E2359/D2359</f>
        <v>0</v>
      </c>
      <c r="P2359" t="e">
        <f>E2359/L2359</f>
        <v>#DIV/0!</v>
      </c>
      <c r="Q2359" s="13" t="s">
        <v>8324</v>
      </c>
      <c r="R2359" t="s">
        <v>8325</v>
      </c>
      <c r="S2359" s="17">
        <f>(((J2359/60)/60)/24)+DATE(1970,1,1)+(-5/24)</f>
        <v>42264.411782407398</v>
      </c>
      <c r="T2359" s="17">
        <f>(((I2359/60)/60)/24)+DATE(1970,1,1)+(-5/24)</f>
        <v>42294.411782407398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>E2360/D2360</f>
        <v>0</v>
      </c>
      <c r="P2360" t="e">
        <f>E2360/L2360</f>
        <v>#DIV/0!</v>
      </c>
      <c r="Q2360" s="13" t="s">
        <v>8316</v>
      </c>
      <c r="R2360" t="s">
        <v>8317</v>
      </c>
      <c r="S2360" s="17">
        <f>(((J2360/60)/60)/24)+DATE(1970,1,1)+(-5/24)</f>
        <v>41978.722638888888</v>
      </c>
      <c r="T2360" s="17">
        <f>(((I2360/60)/60)/24)+DATE(1970,1,1)+(-5/24)</f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>E2361/D2361</f>
        <v>0.14680000000000001</v>
      </c>
      <c r="P2361">
        <f>E2361/L2361</f>
        <v>367</v>
      </c>
      <c r="Q2361" s="13" t="s">
        <v>8316</v>
      </c>
      <c r="R2361" t="s">
        <v>8317</v>
      </c>
      <c r="S2361" s="17">
        <f>(((J2361/60)/60)/24)+DATE(1970,1,1)+(-5/24)</f>
        <v>42159.441249999996</v>
      </c>
      <c r="T2361" s="17">
        <f>(((I2361/60)/60)/24)+DATE(1970,1,1)+(-5/24)</f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>E2362/D2362</f>
        <v>4.0000000000000002E-4</v>
      </c>
      <c r="P2362">
        <f>E2362/L2362</f>
        <v>2</v>
      </c>
      <c r="Q2362" s="13" t="s">
        <v>8309</v>
      </c>
      <c r="R2362" t="s">
        <v>8315</v>
      </c>
      <c r="S2362" s="17">
        <f>(((J2362/60)/60)/24)+DATE(1970,1,1)+(-5/24)</f>
        <v>42377.498611111114</v>
      </c>
      <c r="T2362" s="17">
        <f>(((I2362/60)/60)/24)+DATE(1970,1,1)+(-5/24)</f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>E2363/D2363</f>
        <v>0</v>
      </c>
      <c r="P2363" t="e">
        <f>E2363/L2363</f>
        <v>#DIV/0!</v>
      </c>
      <c r="Q2363" s="13" t="s">
        <v>8309</v>
      </c>
      <c r="R2363" t="s">
        <v>8315</v>
      </c>
      <c r="S2363" s="17">
        <f>(((J2363/60)/60)/24)+DATE(1970,1,1)+(-5/24)</f>
        <v>42466.650555555556</v>
      </c>
      <c r="T2363" s="17">
        <f>(((I2363/60)/60)/24)+DATE(1970,1,1)+(-5/24)</f>
        <v>42490.708333333336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>E2364/D2364</f>
        <v>0.2857142857142857</v>
      </c>
      <c r="P2364">
        <f>E2364/L2364</f>
        <v>60</v>
      </c>
      <c r="Q2364" s="13" t="s">
        <v>8316</v>
      </c>
      <c r="R2364" t="s">
        <v>8329</v>
      </c>
      <c r="S2364" s="17">
        <f>(((J2364/60)/60)/24)+DATE(1970,1,1)+(-5/24)</f>
        <v>41954.47997685185</v>
      </c>
      <c r="T2364" s="17">
        <f>(((I2364/60)/60)/24)+DATE(1970,1,1)+(-5/24)</f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>E2365/D2365</f>
        <v>0</v>
      </c>
      <c r="P2365" t="e">
        <f>E2365/L2365</f>
        <v>#DIV/0!</v>
      </c>
      <c r="Q2365" s="13" t="s">
        <v>8316</v>
      </c>
      <c r="R2365" t="s">
        <v>8317</v>
      </c>
      <c r="S2365" s="17">
        <f>(((J2365/60)/60)/24)+DATE(1970,1,1)+(-5/24)</f>
        <v>42321.803240740737</v>
      </c>
      <c r="T2365" s="17">
        <f>(((I2365/60)/60)/24)+DATE(1970,1,1)+(-5/24)</f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>E2366/D2366</f>
        <v>0</v>
      </c>
      <c r="P2366" t="e">
        <f>E2366/L2366</f>
        <v>#DIV/0!</v>
      </c>
      <c r="Q2366" s="13" t="s">
        <v>8316</v>
      </c>
      <c r="R2366" t="s">
        <v>8317</v>
      </c>
      <c r="S2366" s="17">
        <f>(((J2366/60)/60)/24)+DATE(1970,1,1)+(-5/24)</f>
        <v>42248.726342592585</v>
      </c>
      <c r="T2366" s="17">
        <f>(((I2366/60)/60)/24)+DATE(1970,1,1)+(-5/24)</f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>E2367/D2367</f>
        <v>0</v>
      </c>
      <c r="P2367" t="e">
        <f>E2367/L2367</f>
        <v>#DIV/0!</v>
      </c>
      <c r="Q2367" s="13" t="s">
        <v>8309</v>
      </c>
      <c r="R2367" t="s">
        <v>8356</v>
      </c>
      <c r="S2367" s="17">
        <f>(((J2367/60)/60)/24)+DATE(1970,1,1)+(-5/24)</f>
        <v>42346.528067129628</v>
      </c>
      <c r="T2367" s="17">
        <f>(((I2367/60)/60)/24)+DATE(1970,1,1)+(-5/24)</f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>E2368/D2368</f>
        <v>0.1052</v>
      </c>
      <c r="P2368">
        <f>E2368/L2368</f>
        <v>97.407407407407405</v>
      </c>
      <c r="Q2368" s="13" t="s">
        <v>8324</v>
      </c>
      <c r="R2368" t="s">
        <v>8352</v>
      </c>
      <c r="S2368" s="17">
        <f>(((J2368/60)/60)/24)+DATE(1970,1,1)+(-5/24)</f>
        <v>42268.323298611103</v>
      </c>
      <c r="T2368" s="17">
        <f>(((I2368/60)/60)/24)+DATE(1970,1,1)+(-5/24)</f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>E2369/D2369</f>
        <v>1.34E-2</v>
      </c>
      <c r="P2369">
        <f>E2369/L2369</f>
        <v>47.857142857142854</v>
      </c>
      <c r="Q2369" s="13" t="s">
        <v>8309</v>
      </c>
      <c r="R2369" t="s">
        <v>8315</v>
      </c>
      <c r="S2369" s="17">
        <f>(((J2369/60)/60)/24)+DATE(1970,1,1)+(-5/24)</f>
        <v>42425.761759259258</v>
      </c>
      <c r="T2369" s="17">
        <f>(((I2369/60)/60)/24)+DATE(1970,1,1)+(-5/24)</f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>E2370/D2370</f>
        <v>2.5000000000000001E-3</v>
      </c>
      <c r="P2370">
        <f>E2370/L2370</f>
        <v>50</v>
      </c>
      <c r="Q2370" s="13" t="s">
        <v>8313</v>
      </c>
      <c r="R2370" t="s">
        <v>8338</v>
      </c>
      <c r="S2370" s="17">
        <f>(((J2370/60)/60)/24)+DATE(1970,1,1)+(-5/24)</f>
        <v>42063.513483796291</v>
      </c>
      <c r="T2370" s="17">
        <f>(((I2370/60)/60)/24)+DATE(1970,1,1)+(-5/24)</f>
        <v>42108.471817129634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>E2371/D2371</f>
        <v>0</v>
      </c>
      <c r="P2371" t="e">
        <f>E2371/L2371</f>
        <v>#DIV/0!</v>
      </c>
      <c r="Q2371" s="13" t="s">
        <v>8309</v>
      </c>
      <c r="R2371" t="s">
        <v>8315</v>
      </c>
      <c r="S2371" s="17">
        <f>(((J2371/60)/60)/24)+DATE(1970,1,1)+(-5/24)</f>
        <v>42380.60429398148</v>
      </c>
      <c r="T2371" s="17">
        <f>(((I2371/60)/60)/24)+DATE(1970,1,1)+(-5/24)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>E2372/D2372</f>
        <v>3.2799999999999999E-3</v>
      </c>
      <c r="P2372">
        <f>E2372/L2372</f>
        <v>20.5</v>
      </c>
      <c r="Q2372" s="13" t="s">
        <v>8316</v>
      </c>
      <c r="R2372" t="s">
        <v>8317</v>
      </c>
      <c r="S2372" s="17">
        <f>(((J2372/60)/60)/24)+DATE(1970,1,1)+(-5/24)</f>
        <v>41960.980798611105</v>
      </c>
      <c r="T2372" s="17">
        <f>(((I2372/60)/60)/24)+DATE(1970,1,1)+(-5/24)</f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>E2373/D2373</f>
        <v>0</v>
      </c>
      <c r="P2373" t="e">
        <f>E2373/L2373</f>
        <v>#DIV/0!</v>
      </c>
      <c r="Q2373" s="13" t="s">
        <v>8309</v>
      </c>
      <c r="R2373" t="s">
        <v>8318</v>
      </c>
      <c r="S2373" s="17">
        <f>(((J2373/60)/60)/24)+DATE(1970,1,1)+(-5/24)</f>
        <v>42150.569398148145</v>
      </c>
      <c r="T2373" s="17">
        <f>(((I2373/60)/60)/24)+DATE(1970,1,1)+(-5/24)</f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>E2374/D2374</f>
        <v>3.272727272727273E-2</v>
      </c>
      <c r="P2374">
        <f>E2374/L2374</f>
        <v>30</v>
      </c>
      <c r="Q2374" s="13" t="s">
        <v>8313</v>
      </c>
      <c r="R2374" t="s">
        <v>8338</v>
      </c>
      <c r="S2374" s="17">
        <f>(((J2374/60)/60)/24)+DATE(1970,1,1)+(-5/24)</f>
        <v>42087.860775462956</v>
      </c>
      <c r="T2374" s="17">
        <f>(((I2374/60)/60)/24)+DATE(1970,1,1)+(-5/24)</f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>E2375/D2375</f>
        <v>5.8823529411764708E-5</v>
      </c>
      <c r="P2375">
        <f>E2375/L2375</f>
        <v>50</v>
      </c>
      <c r="Q2375" s="13" t="s">
        <v>8319</v>
      </c>
      <c r="R2375" t="s">
        <v>8348</v>
      </c>
      <c r="S2375" s="17">
        <f>(((J2375/60)/60)/24)+DATE(1970,1,1)+(-5/24)</f>
        <v>42215.453981481485</v>
      </c>
      <c r="T2375" s="17">
        <f>(((I2375/60)/60)/24)+DATE(1970,1,1)+(-5/24)</f>
        <v>42245.453981481485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>E2376/D2376</f>
        <v>4.5454545454545455E-4</v>
      </c>
      <c r="P2376">
        <f>E2376/L2376</f>
        <v>10</v>
      </c>
      <c r="Q2376" s="13" t="s">
        <v>8309</v>
      </c>
      <c r="R2376" t="s">
        <v>8336</v>
      </c>
      <c r="S2376" s="17">
        <f>(((J2376/60)/60)/24)+DATE(1970,1,1)+(-5/24)</f>
        <v>42017.634953703695</v>
      </c>
      <c r="T2376" s="17">
        <f>(((I2376/60)/60)/24)+DATE(1970,1,1)+(-5/24)</f>
        <v>42047.634953703695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>E2377/D2377</f>
        <v>0</v>
      </c>
      <c r="P2377" t="e">
        <f>E2377/L2377</f>
        <v>#DIV/0!</v>
      </c>
      <c r="Q2377" s="13" t="s">
        <v>8319</v>
      </c>
      <c r="R2377" t="s">
        <v>8346</v>
      </c>
      <c r="S2377" s="17">
        <f>(((J2377/60)/60)/24)+DATE(1970,1,1)+(-5/24)</f>
        <v>42592.627743055556</v>
      </c>
      <c r="T2377" s="17">
        <f>(((I2377/60)/60)/24)+DATE(1970,1,1)+(-5/24)</f>
        <v>42622.627743055556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>E2378/D2378</f>
        <v>0.10877666666666666</v>
      </c>
      <c r="P2378">
        <f>E2378/L2378</f>
        <v>81.582499999999996</v>
      </c>
      <c r="Q2378" s="13" t="s">
        <v>8316</v>
      </c>
      <c r="R2378" t="s">
        <v>8317</v>
      </c>
      <c r="S2378" s="17">
        <f>(((J2378/60)/60)/24)+DATE(1970,1,1)+(-5/24)</f>
        <v>42318.717199074068</v>
      </c>
      <c r="T2378" s="17">
        <f>(((I2378/60)/60)/24)+DATE(1970,1,1)+(-5/24)</f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>E2379/D2379</f>
        <v>0</v>
      </c>
      <c r="P2379" t="e">
        <f>E2379/L2379</f>
        <v>#DIV/0!</v>
      </c>
      <c r="Q2379" s="13" t="s">
        <v>8316</v>
      </c>
      <c r="R2379" t="s">
        <v>8317</v>
      </c>
      <c r="S2379" s="17">
        <f>(((J2379/60)/60)/24)+DATE(1970,1,1)+(-5/24)</f>
        <v>42669.661840277775</v>
      </c>
      <c r="T2379" s="17">
        <f>(((I2379/60)/60)/24)+DATE(1970,1,1)+(-5/24)</f>
        <v>42699.703506944446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>E2380/D2380</f>
        <v>0</v>
      </c>
      <c r="P2380" t="e">
        <f>E2380/L2380</f>
        <v>#DIV/0!</v>
      </c>
      <c r="Q2380" s="13" t="s">
        <v>8316</v>
      </c>
      <c r="R2380" t="s">
        <v>8317</v>
      </c>
      <c r="S2380" s="17">
        <f>(((J2380/60)/60)/24)+DATE(1970,1,1)+(-5/24)</f>
        <v>42212.804745370369</v>
      </c>
      <c r="T2380" s="17">
        <f>(((I2380/60)/60)/24)+DATE(1970,1,1)+(-5/24)</f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>E2381/D2381</f>
        <v>0</v>
      </c>
      <c r="P2381" t="e">
        <f>E2381/L2381</f>
        <v>#DIV/0!</v>
      </c>
      <c r="Q2381" s="13" t="s">
        <v>8316</v>
      </c>
      <c r="R2381" t="s">
        <v>8317</v>
      </c>
      <c r="S2381" s="17">
        <f>(((J2381/60)/60)/24)+DATE(1970,1,1)+(-5/24)</f>
        <v>42236.808055555557</v>
      </c>
      <c r="T2381" s="17">
        <f>(((I2381/60)/60)/24)+DATE(1970,1,1)+(-5/24)</f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>E2382/D2382</f>
        <v>3.6666666666666666E-3</v>
      </c>
      <c r="P2382">
        <f>E2382/L2382</f>
        <v>18.333333333333332</v>
      </c>
      <c r="Q2382" s="13" t="s">
        <v>8316</v>
      </c>
      <c r="R2382" t="s">
        <v>8317</v>
      </c>
      <c r="S2382" s="17">
        <f>(((J2382/60)/60)/24)+DATE(1970,1,1)+(-5/24)</f>
        <v>42248.584976851846</v>
      </c>
      <c r="T2382" s="17">
        <f>(((I2382/60)/60)/24)+DATE(1970,1,1)+(-5/24)</f>
        <v>42278.584976851846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>E2383/D2383</f>
        <v>1.8193398957730169E-2</v>
      </c>
      <c r="P2383">
        <f>E2383/L2383</f>
        <v>224.42857142857142</v>
      </c>
      <c r="Q2383" s="13" t="s">
        <v>8309</v>
      </c>
      <c r="R2383" t="s">
        <v>8315</v>
      </c>
      <c r="S2383" s="17">
        <f>(((J2383/60)/60)/24)+DATE(1970,1,1)+(-5/24)</f>
        <v>42074.727407407401</v>
      </c>
      <c r="T2383" s="17">
        <f>(((I2383/60)/60)/24)+DATE(1970,1,1)+(-5/24)</f>
        <v>42104.727407407401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>E2384/D2384</f>
        <v>2.5000000000000001E-2</v>
      </c>
      <c r="P2384">
        <f>E2384/L2384</f>
        <v>37.5</v>
      </c>
      <c r="Q2384" s="13" t="s">
        <v>8316</v>
      </c>
      <c r="R2384" t="s">
        <v>8317</v>
      </c>
      <c r="S2384" s="17">
        <f>(((J2384/60)/60)/24)+DATE(1970,1,1)+(-5/24)</f>
        <v>42194.979201388887</v>
      </c>
      <c r="T2384" s="17">
        <f>(((I2384/60)/60)/24)+DATE(1970,1,1)+(-5/24)</f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>E2385/D2385</f>
        <v>4.3499999999999997E-2</v>
      </c>
      <c r="P2385">
        <f>E2385/L2385</f>
        <v>145</v>
      </c>
      <c r="Q2385" s="13" t="s">
        <v>8316</v>
      </c>
      <c r="R2385" t="s">
        <v>8317</v>
      </c>
      <c r="S2385" s="17">
        <f>(((J2385/60)/60)/24)+DATE(1970,1,1)+(-5/24)</f>
        <v>42026.848460648143</v>
      </c>
      <c r="T2385" s="17">
        <f>(((I2385/60)/60)/24)+DATE(1970,1,1)+(-5/24)</f>
        <v>42056.848460648143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>E2386/D2386</f>
        <v>8.0000000000000002E-3</v>
      </c>
      <c r="P2386">
        <f>E2386/L2386</f>
        <v>1</v>
      </c>
      <c r="Q2386" s="13" t="s">
        <v>8322</v>
      </c>
      <c r="R2386" t="s">
        <v>8357</v>
      </c>
      <c r="S2386" s="17">
        <f>(((J2386/60)/60)/24)+DATE(1970,1,1)+(-5/24)</f>
        <v>41926.859293981477</v>
      </c>
      <c r="T2386" s="17">
        <f>(((I2386/60)/60)/24)+DATE(1970,1,1)+(-5/24)</f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>E2387/D2387</f>
        <v>1.2123076923076924E-2</v>
      </c>
      <c r="P2387">
        <f>E2387/L2387</f>
        <v>112.57142857142857</v>
      </c>
      <c r="Q2387" s="13" t="s">
        <v>8316</v>
      </c>
      <c r="R2387" t="s">
        <v>8317</v>
      </c>
      <c r="S2387" s="17">
        <f>(((J2387/60)/60)/24)+DATE(1970,1,1)+(-5/24)</f>
        <v>42191.493425925924</v>
      </c>
      <c r="T2387" s="17">
        <f>(((I2387/60)/60)/24)+DATE(1970,1,1)+(-5/24)</f>
        <v>42221.493425925924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>E2388/D2388</f>
        <v>0</v>
      </c>
      <c r="P2388" t="e">
        <f>E2388/L2388</f>
        <v>#DIV/0!</v>
      </c>
      <c r="Q2388" s="13" t="s">
        <v>8313</v>
      </c>
      <c r="R2388" t="s">
        <v>8338</v>
      </c>
      <c r="S2388" s="17">
        <f>(((J2388/60)/60)/24)+DATE(1970,1,1)+(-5/24)</f>
        <v>41954.629907407405</v>
      </c>
      <c r="T2388" s="17">
        <f>(((I2388/60)/60)/24)+DATE(1970,1,1)+(-5/24)</f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>E2389/D2389</f>
        <v>6.8399999999999997E-3</v>
      </c>
      <c r="P2389">
        <f>E2389/L2389</f>
        <v>342</v>
      </c>
      <c r="Q2389" s="13" t="s">
        <v>8316</v>
      </c>
      <c r="R2389" t="s">
        <v>8317</v>
      </c>
      <c r="S2389" s="17">
        <f>(((J2389/60)/60)/24)+DATE(1970,1,1)+(-5/24)</f>
        <v>42528.418287037035</v>
      </c>
      <c r="T2389" s="17">
        <f>(((I2389/60)/60)/24)+DATE(1970,1,1)+(-5/24)</f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>E2390/D2390</f>
        <v>1.2513513513513513E-2</v>
      </c>
      <c r="P2390">
        <f>E2390/L2390</f>
        <v>57.875</v>
      </c>
      <c r="Q2390" s="13" t="s">
        <v>8309</v>
      </c>
      <c r="R2390" t="s">
        <v>8315</v>
      </c>
      <c r="S2390" s="17">
        <f>(((J2390/60)/60)/24)+DATE(1970,1,1)+(-5/24)</f>
        <v>41989.645358796297</v>
      </c>
      <c r="T2390" s="17">
        <f>(((I2390/60)/60)/24)+DATE(1970,1,1)+(-5/24)</f>
        <v>42019.603472222218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>E2391/D2391</f>
        <v>1.8749999999999999E-3</v>
      </c>
      <c r="P2391">
        <f>E2391/L2391</f>
        <v>30</v>
      </c>
      <c r="Q2391" s="13" t="s">
        <v>8313</v>
      </c>
      <c r="R2391" t="s">
        <v>8345</v>
      </c>
      <c r="S2391" s="17">
        <f>(((J2391/60)/60)/24)+DATE(1970,1,1)+(-5/24)</f>
        <v>42179.445046296292</v>
      </c>
      <c r="T2391" s="17">
        <f>(((I2391/60)/60)/24)+DATE(1970,1,1)+(-5/24)</f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>E2392/D2392</f>
        <v>0</v>
      </c>
      <c r="P2392" t="e">
        <f>E2392/L2392</f>
        <v>#DIV/0!</v>
      </c>
      <c r="Q2392" s="13" t="s">
        <v>8316</v>
      </c>
      <c r="R2392" t="s">
        <v>8337</v>
      </c>
      <c r="S2392" s="17">
        <f>(((J2392/60)/60)/24)+DATE(1970,1,1)+(-5/24)</f>
        <v>41968.053981481477</v>
      </c>
      <c r="T2392" s="17">
        <f>(((I2392/60)/60)/24)+DATE(1970,1,1)+(-5/24)</f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>E2393/D2393</f>
        <v>1.25E-3</v>
      </c>
      <c r="P2393">
        <f>E2393/L2393</f>
        <v>25</v>
      </c>
      <c r="Q2393" s="13" t="s">
        <v>8322</v>
      </c>
      <c r="R2393" t="s">
        <v>8344</v>
      </c>
      <c r="S2393" s="17">
        <f>(((J2393/60)/60)/24)+DATE(1970,1,1)+(-5/24)</f>
        <v>42064.586157407401</v>
      </c>
      <c r="T2393" s="17">
        <f>(((I2393/60)/60)/24)+DATE(1970,1,1)+(-5/24)</f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>E2394/D2394</f>
        <v>0</v>
      </c>
      <c r="P2394" t="e">
        <f>E2394/L2394</f>
        <v>#DIV/0!</v>
      </c>
      <c r="Q2394" s="13" t="s">
        <v>8309</v>
      </c>
      <c r="R2394" t="s">
        <v>8315</v>
      </c>
      <c r="S2394" s="17">
        <f>(((J2394/60)/60)/24)+DATE(1970,1,1)+(-5/24)</f>
        <v>42275.912303240737</v>
      </c>
      <c r="T2394" s="17">
        <f>(((I2394/60)/60)/24)+DATE(1970,1,1)+(-5/24)</f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>E2395/D2395</f>
        <v>5.0000000000000001E-4</v>
      </c>
      <c r="P2395">
        <f>E2395/L2395</f>
        <v>50</v>
      </c>
      <c r="Q2395" s="13" t="s">
        <v>8324</v>
      </c>
      <c r="R2395" t="s">
        <v>8325</v>
      </c>
      <c r="S2395" s="17">
        <f>(((J2395/60)/60)/24)+DATE(1970,1,1)+(-5/24)</f>
        <v>42194.440011574072</v>
      </c>
      <c r="T2395" s="17">
        <f>(((I2395/60)/60)/24)+DATE(1970,1,1)+(-5/24)</f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>E2396/D2396</f>
        <v>5.9999999999999995E-4</v>
      </c>
      <c r="P2396">
        <f>E2396/L2396</f>
        <v>1.5</v>
      </c>
      <c r="Q2396" s="13" t="s">
        <v>8313</v>
      </c>
      <c r="R2396" t="s">
        <v>8345</v>
      </c>
      <c r="S2396" s="17">
        <f>(((J2396/60)/60)/24)+DATE(1970,1,1)+(-5/24)</f>
        <v>42031.15385416666</v>
      </c>
      <c r="T2396" s="17">
        <f>(((I2396/60)/60)/24)+DATE(1970,1,1)+(-5/24)</f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>E2397/D2397</f>
        <v>0</v>
      </c>
      <c r="P2397" t="e">
        <f>E2397/L2397</f>
        <v>#DIV/0!</v>
      </c>
      <c r="Q2397" s="13" t="s">
        <v>8309</v>
      </c>
      <c r="R2397" t="s">
        <v>8315</v>
      </c>
      <c r="S2397" s="17">
        <f>(((J2397/60)/60)/24)+DATE(1970,1,1)+(-5/24)</f>
        <v>42716.913043981483</v>
      </c>
      <c r="T2397" s="17">
        <f>(((I2397/60)/60)/24)+DATE(1970,1,1)+(-5/24)</f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>E2398/D2398</f>
        <v>2E-3</v>
      </c>
      <c r="P2398">
        <f>E2398/L2398</f>
        <v>10</v>
      </c>
      <c r="Q2398" s="13" t="s">
        <v>8311</v>
      </c>
      <c r="R2398" t="s">
        <v>8347</v>
      </c>
      <c r="S2398" s="17">
        <f>(((J2398/60)/60)/24)+DATE(1970,1,1)+(-5/24)</f>
        <v>42262.640717592592</v>
      </c>
      <c r="T2398" s="17">
        <f>(((I2398/60)/60)/24)+DATE(1970,1,1)+(-5/24)</f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>E2399/D2399</f>
        <v>0</v>
      </c>
      <c r="P2399" t="e">
        <f>E2399/L2399</f>
        <v>#DIV/0!</v>
      </c>
      <c r="Q2399" s="13" t="s">
        <v>8313</v>
      </c>
      <c r="R2399" t="s">
        <v>8345</v>
      </c>
      <c r="S2399" s="17">
        <f>(((J2399/60)/60)/24)+DATE(1970,1,1)+(-5/24)</f>
        <v>41976.676574074074</v>
      </c>
      <c r="T2399" s="17">
        <f>(((I2399/60)/60)/24)+DATE(1970,1,1)+(-5/24)</f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>E2400/D2400</f>
        <v>0</v>
      </c>
      <c r="P2400" t="e">
        <f>E2400/L2400</f>
        <v>#DIV/0!</v>
      </c>
      <c r="Q2400" s="13" t="s">
        <v>8316</v>
      </c>
      <c r="R2400" t="s">
        <v>8337</v>
      </c>
      <c r="S2400" s="17">
        <f>(((J2400/60)/60)/24)+DATE(1970,1,1)+(-5/24)</f>
        <v>42157.708148148151</v>
      </c>
      <c r="T2400" s="17">
        <f>(((I2400/60)/60)/24)+DATE(1970,1,1)+(-5/24)</f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>E2401/D2401</f>
        <v>0</v>
      </c>
      <c r="P2401" t="e">
        <f>E2401/L2401</f>
        <v>#DIV/0!</v>
      </c>
      <c r="Q2401" s="13" t="s">
        <v>8319</v>
      </c>
      <c r="R2401" t="s">
        <v>8348</v>
      </c>
      <c r="S2401" s="17">
        <f>(((J2401/60)/60)/24)+DATE(1970,1,1)+(-5/24)</f>
        <v>41956.644745370366</v>
      </c>
      <c r="T2401" s="17">
        <f>(((I2401/60)/60)/24)+DATE(1970,1,1)+(-5/24)</f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>E2402/D2402</f>
        <v>0</v>
      </c>
      <c r="P2402" t="e">
        <f>E2402/L2402</f>
        <v>#DIV/0!</v>
      </c>
      <c r="Q2402" s="13" t="s">
        <v>8316</v>
      </c>
      <c r="R2402" t="s">
        <v>8329</v>
      </c>
      <c r="S2402" s="17">
        <f>(((J2402/60)/60)/24)+DATE(1970,1,1)+(-5/24)</f>
        <v>42444.059768518513</v>
      </c>
      <c r="T2402" s="17">
        <f>(((I2402/60)/60)/24)+DATE(1970,1,1)+(-5/24)</f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>E2403/D2403</f>
        <v>7.1785714285714283E-3</v>
      </c>
      <c r="P2403">
        <f>E2403/L2403</f>
        <v>22.333333333333332</v>
      </c>
      <c r="Q2403" s="13" t="s">
        <v>8309</v>
      </c>
      <c r="R2403" t="s">
        <v>8315</v>
      </c>
      <c r="S2403" s="17">
        <f>(((J2403/60)/60)/24)+DATE(1970,1,1)+(-5/24)</f>
        <v>42374.614537037036</v>
      </c>
      <c r="T2403" s="17">
        <f>(((I2403/60)/60)/24)+DATE(1970,1,1)+(-5/24)</f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>E2404/D2404</f>
        <v>4.3333333333333331E-3</v>
      </c>
      <c r="P2404">
        <f>E2404/L2404</f>
        <v>52</v>
      </c>
      <c r="Q2404" s="13" t="s">
        <v>8309</v>
      </c>
      <c r="R2404" t="s">
        <v>8315</v>
      </c>
      <c r="S2404" s="17">
        <f>(((J2404/60)/60)/24)+DATE(1970,1,1)+(-5/24)</f>
        <v>42107.47142361111</v>
      </c>
      <c r="T2404" s="17">
        <f>(((I2404/60)/60)/24)+DATE(1970,1,1)+(-5/24)</f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>E2405/D2405</f>
        <v>0.16833333333333333</v>
      </c>
      <c r="P2405">
        <f>E2405/L2405</f>
        <v>16.833333333333332</v>
      </c>
      <c r="Q2405" s="13" t="s">
        <v>8311</v>
      </c>
      <c r="R2405" t="s">
        <v>8347</v>
      </c>
      <c r="S2405" s="17">
        <f>(((J2405/60)/60)/24)+DATE(1970,1,1)+(-5/24)</f>
        <v>42399.674282407403</v>
      </c>
      <c r="T2405" s="17">
        <f>(((I2405/60)/60)/24)+DATE(1970,1,1)+(-5/24)</f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>E2406/D2406</f>
        <v>0</v>
      </c>
      <c r="P2406" t="e">
        <f>E2406/L2406</f>
        <v>#DIV/0!</v>
      </c>
      <c r="Q2406" s="13" t="s">
        <v>8313</v>
      </c>
      <c r="R2406" t="s">
        <v>8351</v>
      </c>
      <c r="S2406" s="17">
        <f>(((J2406/60)/60)/24)+DATE(1970,1,1)+(-5/24)</f>
        <v>42341.831099537034</v>
      </c>
      <c r="T2406" s="17">
        <f>(((I2406/60)/60)/24)+DATE(1970,1,1)+(-5/24)</f>
        <v>42371.831099537034</v>
      </c>
    </row>
    <row r="2407" spans="1:20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>E2407/D2407</f>
        <v>0.22520000000000001</v>
      </c>
      <c r="P2407">
        <f>E2407/L2407</f>
        <v>56.3</v>
      </c>
      <c r="Q2407" s="13" t="s">
        <v>8309</v>
      </c>
      <c r="R2407" t="s">
        <v>8315</v>
      </c>
      <c r="S2407" s="17">
        <f>(((J2407/60)/60)/24)+DATE(1970,1,1)+(-5/24)</f>
        <v>42595.377025462956</v>
      </c>
      <c r="T2407" s="17">
        <f>(((I2407/60)/60)/24)+DATE(1970,1,1)+(-5/24)</f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>E2408/D2408</f>
        <v>0.41384615384615386</v>
      </c>
      <c r="P2408">
        <f>E2408/L2408</f>
        <v>84.0625</v>
      </c>
      <c r="Q2408" s="13" t="s">
        <v>8322</v>
      </c>
      <c r="R2408" t="s">
        <v>8350</v>
      </c>
      <c r="S2408" s="17">
        <f>(((J2408/60)/60)/24)+DATE(1970,1,1)+(-5/24)</f>
        <v>41982.902662037035</v>
      </c>
      <c r="T2408" s="17">
        <f>(((I2408/60)/60)/24)+DATE(1970,1,1)+(-5/24)</f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>E2409/D2409</f>
        <v>0.25259090909090909</v>
      </c>
      <c r="P2409">
        <f>E2409/L2409</f>
        <v>168.39393939393941</v>
      </c>
      <c r="Q2409" s="13" t="s">
        <v>8324</v>
      </c>
      <c r="R2409" t="s">
        <v>8342</v>
      </c>
      <c r="S2409" s="17">
        <f>(((J2409/60)/60)/24)+DATE(1970,1,1)+(-5/24)</f>
        <v>42082.367222222216</v>
      </c>
      <c r="T2409" s="17">
        <f>(((I2409/60)/60)/24)+DATE(1970,1,1)+(-5/24)</f>
        <v>42105.041666666664</v>
      </c>
    </row>
    <row r="2410" spans="1:20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>E2410/D2410</f>
        <v>2E-3</v>
      </c>
      <c r="P2410">
        <f>E2410/L2410</f>
        <v>15</v>
      </c>
      <c r="Q2410" s="13" t="s">
        <v>8324</v>
      </c>
      <c r="R2410" t="s">
        <v>8352</v>
      </c>
      <c r="S2410" s="17">
        <f>(((J2410/60)/60)/24)+DATE(1970,1,1)+(-5/24)</f>
        <v>41918.93237268518</v>
      </c>
      <c r="T2410" s="17">
        <f>(((I2410/60)/60)/24)+DATE(1970,1,1)+(-5/24)</f>
        <v>41948.974039351851</v>
      </c>
    </row>
    <row r="2411" spans="1:20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>E2411/D2411</f>
        <v>1.84E-2</v>
      </c>
      <c r="P2411">
        <f>E2411/L2411</f>
        <v>76.666666666666671</v>
      </c>
      <c r="Q2411" s="13" t="s">
        <v>8311</v>
      </c>
      <c r="R2411" t="s">
        <v>8347</v>
      </c>
      <c r="S2411" s="17">
        <f>(((J2411/60)/60)/24)+DATE(1970,1,1)+(-5/24)</f>
        <v>42204.667534722219</v>
      </c>
      <c r="T2411" s="17">
        <f>(((I2411/60)/60)/24)+DATE(1970,1,1)+(-5/24)</f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>E2412/D2412</f>
        <v>0</v>
      </c>
      <c r="P2412" t="e">
        <f>E2412/L2412</f>
        <v>#DIV/0!</v>
      </c>
      <c r="Q2412" s="13" t="s">
        <v>8316</v>
      </c>
      <c r="R2412" t="s">
        <v>8317</v>
      </c>
      <c r="S2412" s="17">
        <f>(((J2412/60)/60)/24)+DATE(1970,1,1)+(-5/24)</f>
        <v>42224.199942129628</v>
      </c>
      <c r="T2412" s="17">
        <f>(((I2412/60)/60)/24)+DATE(1970,1,1)+(-5/24)</f>
        <v>42254.199942129628</v>
      </c>
    </row>
    <row r="2413" spans="1:20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>E2413/D2413</f>
        <v>6.0400000000000002E-3</v>
      </c>
      <c r="P2413">
        <f>E2413/L2413</f>
        <v>50.333333333333336</v>
      </c>
      <c r="Q2413" s="13" t="s">
        <v>8316</v>
      </c>
      <c r="R2413" t="s">
        <v>8317</v>
      </c>
      <c r="S2413" s="17">
        <f>(((J2413/60)/60)/24)+DATE(1970,1,1)+(-5/24)</f>
        <v>42211.524097222216</v>
      </c>
      <c r="T2413" s="17">
        <f>(((I2413/60)/60)/24)+DATE(1970,1,1)+(-5/24)</f>
        <v>42241.524097222216</v>
      </c>
    </row>
    <row r="2414" spans="1:20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>E2414/D2414</f>
        <v>0</v>
      </c>
      <c r="P2414" t="e">
        <f>E2414/L2414</f>
        <v>#DIV/0!</v>
      </c>
      <c r="Q2414" s="13" t="s">
        <v>8309</v>
      </c>
      <c r="R2414" t="s">
        <v>8356</v>
      </c>
      <c r="S2414" s="17">
        <f>(((J2414/60)/60)/24)+DATE(1970,1,1)+(-5/24)</f>
        <v>42655.528622685182</v>
      </c>
      <c r="T2414" s="17">
        <f>(((I2414/60)/60)/24)+DATE(1970,1,1)+(-5/24)</f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>E2415/D2415</f>
        <v>8.3333333333333332E-3</v>
      </c>
      <c r="P2415">
        <f>E2415/L2415</f>
        <v>8.3333333333333339</v>
      </c>
      <c r="Q2415" s="13" t="s">
        <v>8309</v>
      </c>
      <c r="R2415" t="s">
        <v>8315</v>
      </c>
      <c r="S2415" s="17">
        <f>(((J2415/60)/60)/24)+DATE(1970,1,1)+(-5/24)</f>
        <v>41759.901412037034</v>
      </c>
      <c r="T2415" s="17">
        <f>(((I2415/60)/60)/24)+DATE(1970,1,1)+(-5/24)</f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>E2416/D2416</f>
        <v>3.0666666666666665E-2</v>
      </c>
      <c r="P2416">
        <f>E2416/L2416</f>
        <v>35.384615384615387</v>
      </c>
      <c r="Q2416" s="13" t="s">
        <v>8316</v>
      </c>
      <c r="R2416" t="s">
        <v>8317</v>
      </c>
      <c r="S2416" s="17">
        <f>(((J2416/60)/60)/24)+DATE(1970,1,1)+(-5/24)</f>
        <v>42198.486805555549</v>
      </c>
      <c r="T2416" s="17">
        <f>(((I2416/60)/60)/24)+DATE(1970,1,1)+(-5/24)</f>
        <v>42237.957638888889</v>
      </c>
    </row>
    <row r="2417" spans="1:20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>E2417/D2417</f>
        <v>5.5833333333333334E-3</v>
      </c>
      <c r="P2417">
        <f>E2417/L2417</f>
        <v>55.833333333333336</v>
      </c>
      <c r="Q2417" s="13" t="s">
        <v>8311</v>
      </c>
      <c r="R2417" t="s">
        <v>8347</v>
      </c>
      <c r="S2417" s="17">
        <f>(((J2417/60)/60)/24)+DATE(1970,1,1)+(-5/24)</f>
        <v>42536.654467592591</v>
      </c>
      <c r="T2417" s="17">
        <f>(((I2417/60)/60)/24)+DATE(1970,1,1)+(-5/24)</f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>E2418/D2418</f>
        <v>2.5000000000000001E-4</v>
      </c>
      <c r="P2418">
        <f>E2418/L2418</f>
        <v>5</v>
      </c>
      <c r="Q2418" s="13" t="s">
        <v>8327</v>
      </c>
      <c r="R2418" t="s">
        <v>8355</v>
      </c>
      <c r="S2418" s="17">
        <f>(((J2418/60)/60)/24)+DATE(1970,1,1)+(-5/24)</f>
        <v>42019.529432870368</v>
      </c>
      <c r="T2418" s="17">
        <f>(((I2418/60)/60)/24)+DATE(1970,1,1)+(-5/24)</f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>E2419/D2419</f>
        <v>0</v>
      </c>
      <c r="P2419" t="e">
        <f>E2419/L2419</f>
        <v>#DIV/0!</v>
      </c>
      <c r="Q2419" s="13" t="s">
        <v>8311</v>
      </c>
      <c r="R2419" t="s">
        <v>8347</v>
      </c>
      <c r="S2419" s="17">
        <f>(((J2419/60)/60)/24)+DATE(1970,1,1)+(-5/24)</f>
        <v>41831.675775462958</v>
      </c>
      <c r="T2419" s="17">
        <f>(((I2419/60)/60)/24)+DATE(1970,1,1)+(-5/24)</f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>E2420/D2420</f>
        <v>2.0000000000000001E-4</v>
      </c>
      <c r="P2420">
        <f>E2420/L2420</f>
        <v>1</v>
      </c>
      <c r="Q2420" s="13" t="s">
        <v>8316</v>
      </c>
      <c r="R2420" t="s">
        <v>8317</v>
      </c>
      <c r="S2420" s="17">
        <f>(((J2420/60)/60)/24)+DATE(1970,1,1)+(-5/24)</f>
        <v>42027.648657407401</v>
      </c>
      <c r="T2420" s="17">
        <f>(((I2420/60)/60)/24)+DATE(1970,1,1)+(-5/24)</f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>E2421/D2421</f>
        <v>0</v>
      </c>
      <c r="P2421" t="e">
        <f>E2421/L2421</f>
        <v>#DIV/0!</v>
      </c>
      <c r="Q2421" s="13" t="s">
        <v>8309</v>
      </c>
      <c r="R2421" t="s">
        <v>8315</v>
      </c>
      <c r="S2421" s="17">
        <f>(((J2421/60)/60)/24)+DATE(1970,1,1)+(-5/24)</f>
        <v>41993.529965277768</v>
      </c>
      <c r="T2421" s="17">
        <f>(((I2421/60)/60)/24)+DATE(1970,1,1)+(-5/24)</f>
        <v>42053.529965277768</v>
      </c>
    </row>
    <row r="2422" spans="1:20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>E2422/D2422</f>
        <v>0.14825133372851215</v>
      </c>
      <c r="P2422">
        <f>E2422/L2422</f>
        <v>69.472222222222229</v>
      </c>
      <c r="Q2422" s="13" t="s">
        <v>8322</v>
      </c>
      <c r="R2422" t="s">
        <v>8350</v>
      </c>
      <c r="S2422" s="17">
        <f>(((J2422/60)/60)/24)+DATE(1970,1,1)+(-5/24)</f>
        <v>41892.820543981477</v>
      </c>
      <c r="T2422" s="17">
        <f>(((I2422/60)/60)/24)+DATE(1970,1,1)+(-5/24)</f>
        <v>41952.862210648142</v>
      </c>
    </row>
    <row r="2423" spans="1:20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>E2423/D2423</f>
        <v>1.6666666666666666E-4</v>
      </c>
      <c r="P2423">
        <f>E2423/L2423</f>
        <v>1</v>
      </c>
      <c r="Q2423" s="13" t="s">
        <v>8309</v>
      </c>
      <c r="R2423" t="s">
        <v>8315</v>
      </c>
      <c r="S2423" s="17">
        <f>(((J2423/60)/60)/24)+DATE(1970,1,1)+(-5/24)</f>
        <v>42026.479120370372</v>
      </c>
      <c r="T2423" s="17">
        <f>(((I2423/60)/60)/24)+DATE(1970,1,1)+(-5/24)</f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>E2424/D2424</f>
        <v>2E-3</v>
      </c>
      <c r="P2424">
        <f>E2424/L2424</f>
        <v>1</v>
      </c>
      <c r="Q2424" s="13" t="s">
        <v>8319</v>
      </c>
      <c r="R2424" t="s">
        <v>8339</v>
      </c>
      <c r="S2424" s="17">
        <f>(((J2424/60)/60)/24)+DATE(1970,1,1)+(-5/24)</f>
        <v>42044.516620370363</v>
      </c>
      <c r="T2424" s="17">
        <f>(((I2424/60)/60)/24)+DATE(1970,1,1)+(-5/24)</f>
        <v>42074.474953703706</v>
      </c>
    </row>
    <row r="2425" spans="1:20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>E2425/D2425</f>
        <v>1.3333333333333334E-4</v>
      </c>
      <c r="P2425">
        <f>E2425/L2425</f>
        <v>8</v>
      </c>
      <c r="Q2425" s="13" t="s">
        <v>8309</v>
      </c>
      <c r="R2425" t="s">
        <v>8336</v>
      </c>
      <c r="S2425" s="17">
        <f>(((J2425/60)/60)/24)+DATE(1970,1,1)+(-5/24)</f>
        <v>41974.496412037035</v>
      </c>
      <c r="T2425" s="17">
        <f>(((I2425/60)/60)/24)+DATE(1970,1,1)+(-5/24)</f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>E2426/D2426</f>
        <v>1.24E-2</v>
      </c>
      <c r="P2426">
        <f>E2426/L2426</f>
        <v>34.444444444444443</v>
      </c>
      <c r="Q2426" s="13" t="s">
        <v>8316</v>
      </c>
      <c r="R2426" t="s">
        <v>8317</v>
      </c>
      <c r="S2426" s="17">
        <f>(((J2426/60)/60)/24)+DATE(1970,1,1)+(-5/24)</f>
        <v>41909.684120370366</v>
      </c>
      <c r="T2426" s="17">
        <f>(((I2426/60)/60)/24)+DATE(1970,1,1)+(-5/24)</f>
        <v>41939.684120370366</v>
      </c>
    </row>
    <row r="2427" spans="1:20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>E2427/D2427</f>
        <v>2.8571428571428574E-4</v>
      </c>
      <c r="P2427">
        <f>E2427/L2427</f>
        <v>1</v>
      </c>
      <c r="Q2427" s="13" t="s">
        <v>8309</v>
      </c>
      <c r="R2427" t="s">
        <v>8356</v>
      </c>
      <c r="S2427" s="17">
        <f>(((J2427/60)/60)/24)+DATE(1970,1,1)+(-5/24)</f>
        <v>42502.705428240741</v>
      </c>
      <c r="T2427" s="17">
        <f>(((I2427/60)/60)/24)+DATE(1970,1,1)+(-5/24)</f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>E2428/D2428</f>
        <v>0</v>
      </c>
      <c r="P2428" t="e">
        <f>E2428/L2428</f>
        <v>#DIV/0!</v>
      </c>
      <c r="Q2428" s="13" t="s">
        <v>8316</v>
      </c>
      <c r="R2428" t="s">
        <v>8317</v>
      </c>
      <c r="S2428" s="17">
        <f>(((J2428/60)/60)/24)+DATE(1970,1,1)+(-5/24)</f>
        <v>42163.961712962955</v>
      </c>
      <c r="T2428" s="17">
        <f>(((I2428/60)/60)/24)+DATE(1970,1,1)+(-5/24)</f>
        <v>42223.961712962955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>E2429/D2429</f>
        <v>2.0000000000000002E-5</v>
      </c>
      <c r="P2429">
        <f>E2429/L2429</f>
        <v>1</v>
      </c>
      <c r="Q2429" s="13" t="s">
        <v>8316</v>
      </c>
      <c r="R2429" t="s">
        <v>8317</v>
      </c>
      <c r="S2429" s="17">
        <f>(((J2429/60)/60)/24)+DATE(1970,1,1)+(-5/24)</f>
        <v>42412.11033564814</v>
      </c>
      <c r="T2429" s="17">
        <f>(((I2429/60)/60)/24)+DATE(1970,1,1)+(-5/24)</f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>E2430/D2430</f>
        <v>2.8571428571428571E-5</v>
      </c>
      <c r="P2430">
        <f>E2430/L2430</f>
        <v>1</v>
      </c>
      <c r="Q2430" s="13" t="s">
        <v>8319</v>
      </c>
      <c r="R2430" t="s">
        <v>8346</v>
      </c>
      <c r="S2430" s="17">
        <f>(((J2430/60)/60)/24)+DATE(1970,1,1)+(-5/24)</f>
        <v>42045.575821759259</v>
      </c>
      <c r="T2430" s="17">
        <f>(((I2430/60)/60)/24)+DATE(1970,1,1)+(-5/24)</f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>E2431/D2431</f>
        <v>1.4321428571428572E-2</v>
      </c>
      <c r="P2431">
        <f>E2431/L2431</f>
        <v>501.25</v>
      </c>
      <c r="Q2431" s="13" t="s">
        <v>8316</v>
      </c>
      <c r="R2431" t="s">
        <v>8317</v>
      </c>
      <c r="S2431" s="17">
        <f>(((J2431/60)/60)/24)+DATE(1970,1,1)+(-5/24)</f>
        <v>42734.670902777776</v>
      </c>
      <c r="T2431" s="17">
        <f>(((I2431/60)/60)/24)+DATE(1970,1,1)+(-5/24)</f>
        <v>42771.488888888889</v>
      </c>
    </row>
    <row r="2432" spans="1:20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>E2432/D2432</f>
        <v>7.0000000000000001E-3</v>
      </c>
      <c r="P2432">
        <f>E2432/L2432</f>
        <v>10.5</v>
      </c>
      <c r="Q2432" s="13" t="s">
        <v>8322</v>
      </c>
      <c r="R2432" t="s">
        <v>8357</v>
      </c>
      <c r="S2432" s="17">
        <f>(((J2432/60)/60)/24)+DATE(1970,1,1)+(-5/24)</f>
        <v>42381.922499999993</v>
      </c>
      <c r="T2432" s="17">
        <f>(((I2432/60)/60)/24)+DATE(1970,1,1)+(-5/24)</f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>E2433/D2433</f>
        <v>2.0000000000000002E-5</v>
      </c>
      <c r="P2433">
        <f>E2433/L2433</f>
        <v>1</v>
      </c>
      <c r="Q2433" s="13" t="s">
        <v>8316</v>
      </c>
      <c r="R2433" t="s">
        <v>8317</v>
      </c>
      <c r="S2433" s="17">
        <f>(((J2433/60)/60)/24)+DATE(1970,1,1)+(-5/24)</f>
        <v>42488.891354166662</v>
      </c>
      <c r="T2433" s="17">
        <f>(((I2433/60)/60)/24)+DATE(1970,1,1)+(-5/24)</f>
        <v>42548.891354166662</v>
      </c>
    </row>
    <row r="2434" spans="1:20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>E2434/D2434</f>
        <v>1.4285714285714287E-4</v>
      </c>
      <c r="P2434">
        <f>E2434/L2434</f>
        <v>1</v>
      </c>
      <c r="Q2434" s="13" t="s">
        <v>8316</v>
      </c>
      <c r="R2434" t="s">
        <v>8317</v>
      </c>
      <c r="S2434" s="17">
        <f>(((J2434/60)/60)/24)+DATE(1970,1,1)+(-5/24)</f>
        <v>42041.010381944441</v>
      </c>
      <c r="T2434" s="17">
        <f>(((I2434/60)/60)/24)+DATE(1970,1,1)+(-5/24)</f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>E2435/D2435</f>
        <v>0</v>
      </c>
      <c r="P2435" t="e">
        <f>E2435/L2435</f>
        <v>#DIV/0!</v>
      </c>
      <c r="Q2435" s="13" t="s">
        <v>8322</v>
      </c>
      <c r="R2435" t="s">
        <v>8350</v>
      </c>
      <c r="S2435" s="17">
        <f>(((J2435/60)/60)/24)+DATE(1970,1,1)+(-5/24)</f>
        <v>42397.691469907404</v>
      </c>
      <c r="T2435" s="17">
        <f>(((I2435/60)/60)/24)+DATE(1970,1,1)+(-5/24)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>E2436/D2436</f>
        <v>1.2999999999999999E-3</v>
      </c>
      <c r="P2436">
        <f>E2436/L2436</f>
        <v>13</v>
      </c>
      <c r="Q2436" s="13" t="s">
        <v>8316</v>
      </c>
      <c r="R2436" t="s">
        <v>8329</v>
      </c>
      <c r="S2436" s="17">
        <f>(((J2436/60)/60)/24)+DATE(1970,1,1)+(-5/24)</f>
        <v>42179.977708333325</v>
      </c>
      <c r="T2436" s="17">
        <f>(((I2436/60)/60)/24)+DATE(1970,1,1)+(-5/24)</f>
        <v>42219.977708333325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>E2437/D2437</f>
        <v>4.8960000000000002E-3</v>
      </c>
      <c r="P2437">
        <f>E2437/L2437</f>
        <v>306</v>
      </c>
      <c r="Q2437" s="13" t="s">
        <v>8309</v>
      </c>
      <c r="R2437" t="s">
        <v>8315</v>
      </c>
      <c r="S2437" s="17">
        <f>(((J2437/60)/60)/24)+DATE(1970,1,1)+(-5/24)</f>
        <v>42252.069282407399</v>
      </c>
      <c r="T2437" s="17">
        <f>(((I2437/60)/60)/24)+DATE(1970,1,1)+(-5/24)</f>
        <v>42282.069282407399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>E2438/D2438</f>
        <v>3.8461538461538462E-4</v>
      </c>
      <c r="P2438">
        <f>E2438/L2438</f>
        <v>22.5</v>
      </c>
      <c r="Q2438" s="13" t="s">
        <v>8327</v>
      </c>
      <c r="R2438" t="s">
        <v>8355</v>
      </c>
      <c r="S2438" s="17">
        <f>(((J2438/60)/60)/24)+DATE(1970,1,1)+(-5/24)</f>
        <v>42338.407060185178</v>
      </c>
      <c r="T2438" s="17">
        <f>(((I2438/60)/60)/24)+DATE(1970,1,1)+(-5/24)</f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>E2439/D2439</f>
        <v>0</v>
      </c>
      <c r="P2439" t="e">
        <f>E2439/L2439</f>
        <v>#DIV/0!</v>
      </c>
      <c r="Q2439" s="13" t="s">
        <v>8324</v>
      </c>
      <c r="R2439" t="s">
        <v>8353</v>
      </c>
      <c r="S2439" s="17">
        <f>(((J2439/60)/60)/24)+DATE(1970,1,1)+(-5/24)</f>
        <v>42031.756805555553</v>
      </c>
      <c r="T2439" s="17">
        <f>(((I2439/60)/60)/24)+DATE(1970,1,1)+(-5/24)</f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>E2440/D2440</f>
        <v>3.3333333333333335E-3</v>
      </c>
      <c r="P2440">
        <f>E2440/L2440</f>
        <v>50</v>
      </c>
      <c r="Q2440" s="13" t="s">
        <v>8319</v>
      </c>
      <c r="R2440" t="s">
        <v>8348</v>
      </c>
      <c r="S2440" s="17">
        <f>(((J2440/60)/60)/24)+DATE(1970,1,1)+(-5/24)</f>
        <v>42285.706736111104</v>
      </c>
      <c r="T2440" s="17">
        <f>(((I2440/60)/60)/24)+DATE(1970,1,1)+(-5/24)</f>
        <v>42345.748402777775</v>
      </c>
    </row>
    <row r="2441" spans="1:20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>E2441/D2441</f>
        <v>0</v>
      </c>
      <c r="P2441" t="e">
        <f>E2441/L2441</f>
        <v>#DIV/0!</v>
      </c>
      <c r="Q2441" s="13" t="s">
        <v>8313</v>
      </c>
      <c r="R2441" t="s">
        <v>8338</v>
      </c>
      <c r="S2441" s="17">
        <f>(((J2441/60)/60)/24)+DATE(1970,1,1)+(-5/24)</f>
        <v>42265.610289351847</v>
      </c>
      <c r="T2441" s="17">
        <f>(((I2441/60)/60)/24)+DATE(1970,1,1)+(-5/24)</f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>E2442/D2442</f>
        <v>2E-3</v>
      </c>
      <c r="P2442">
        <f>E2442/L2442</f>
        <v>5</v>
      </c>
      <c r="Q2442" s="13" t="s">
        <v>8311</v>
      </c>
      <c r="R2442" t="s">
        <v>8347</v>
      </c>
      <c r="S2442" s="17">
        <f>(((J2442/60)/60)/24)+DATE(1970,1,1)+(-5/24)</f>
        <v>42383.691122685181</v>
      </c>
      <c r="T2442" s="17">
        <f>(((I2442/60)/60)/24)+DATE(1970,1,1)+(-5/24)</f>
        <v>42413.691122685181</v>
      </c>
    </row>
    <row r="2443" spans="1:20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>E2443/D2443</f>
        <v>1.0788</v>
      </c>
      <c r="P2443">
        <f>E2443/L2443</f>
        <v>74.22935779816514</v>
      </c>
      <c r="Q2443" s="13" t="s">
        <v>8309</v>
      </c>
      <c r="R2443" t="s">
        <v>8315</v>
      </c>
      <c r="S2443" s="17">
        <f>(((J2443/60)/60)/24)+DATE(1970,1,1)+(-5/24)</f>
        <v>42186.917291666665</v>
      </c>
      <c r="T2443" s="17">
        <f>(((I2443/60)/60)/24)+DATE(1970,1,1)+(-5/24)</f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>E2444/D2444</f>
        <v>1.2594166666666666</v>
      </c>
      <c r="P2444">
        <f>E2444/L2444</f>
        <v>81.252688172043008</v>
      </c>
      <c r="Q2444" s="13" t="s">
        <v>8309</v>
      </c>
      <c r="R2444" t="s">
        <v>8315</v>
      </c>
      <c r="S2444" s="17">
        <f>(((J2444/60)/60)/24)+DATE(1970,1,1)+(-5/24)</f>
        <v>42052.458657407398</v>
      </c>
      <c r="T2444" s="17">
        <f>(((I2444/60)/60)/24)+DATE(1970,1,1)+(-5/24)</f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>E2445/D2445</f>
        <v>2.0251494999999999</v>
      </c>
      <c r="P2445">
        <f>E2445/L2445</f>
        <v>130.23469453376205</v>
      </c>
      <c r="Q2445" s="13" t="s">
        <v>8324</v>
      </c>
      <c r="R2445" t="s">
        <v>8325</v>
      </c>
      <c r="S2445" s="17">
        <f>(((J2445/60)/60)/24)+DATE(1970,1,1)+(-5/24)</f>
        <v>41836.416921296295</v>
      </c>
      <c r="T2445" s="17">
        <f>(((I2445/60)/60)/24)+DATE(1970,1,1)+(-5/24)</f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>E2446/D2446</f>
        <v>1.0860000000000001</v>
      </c>
      <c r="P2446">
        <f>E2446/L2446</f>
        <v>53.409836065573771</v>
      </c>
      <c r="Q2446" s="13" t="s">
        <v>8316</v>
      </c>
      <c r="R2446" t="s">
        <v>8317</v>
      </c>
      <c r="S2446" s="17">
        <f>(((J2446/60)/60)/24)+DATE(1970,1,1)+(-5/24)</f>
        <v>42485.54619212963</v>
      </c>
      <c r="T2446" s="17">
        <f>(((I2446/60)/60)/24)+DATE(1970,1,1)+(-5/24)</f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>E2447/D2447</f>
        <v>1.728</v>
      </c>
      <c r="P2447">
        <f>E2447/L2447</f>
        <v>75.130434782608702</v>
      </c>
      <c r="Q2447" s="13" t="s">
        <v>8309</v>
      </c>
      <c r="R2447" t="s">
        <v>8315</v>
      </c>
      <c r="S2447" s="17">
        <f>(((J2447/60)/60)/24)+DATE(1970,1,1)+(-5/24)</f>
        <v>42242.981724537036</v>
      </c>
      <c r="T2447" s="17">
        <f>(((I2447/60)/60)/24)+DATE(1970,1,1)+(-5/24)</f>
        <v>42272.981724537036</v>
      </c>
    </row>
    <row r="2448" spans="1:20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>E2448/D2448</f>
        <v>1.6798</v>
      </c>
      <c r="P2448">
        <f>E2448/L2448</f>
        <v>75.666666666666671</v>
      </c>
      <c r="Q2448" s="13" t="s">
        <v>8322</v>
      </c>
      <c r="R2448" t="s">
        <v>8350</v>
      </c>
      <c r="S2448" s="17">
        <f>(((J2448/60)/60)/24)+DATE(1970,1,1)+(-5/24)</f>
        <v>42670.394340277773</v>
      </c>
      <c r="T2448" s="17">
        <f>(((I2448/60)/60)/24)+DATE(1970,1,1)+(-5/24)</f>
        <v>42700.436006944445</v>
      </c>
    </row>
    <row r="2449" spans="1:20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>E2449/D2449</f>
        <v>4.2720000000000002</v>
      </c>
      <c r="P2449">
        <f>E2449/L2449</f>
        <v>31.691394658753708</v>
      </c>
      <c r="Q2449" s="13" t="s">
        <v>8319</v>
      </c>
      <c r="R2449" t="s">
        <v>8346</v>
      </c>
      <c r="S2449" s="17">
        <f>(((J2449/60)/60)/24)+DATE(1970,1,1)+(-5/24)</f>
        <v>42654.26149305555</v>
      </c>
      <c r="T2449" s="17">
        <f>(((I2449/60)/60)/24)+DATE(1970,1,1)+(-5/24)</f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>E2450/D2450</f>
        <v>1.075</v>
      </c>
      <c r="P2450">
        <f>E2450/L2450</f>
        <v>47.777777777777779</v>
      </c>
      <c r="Q2450" s="13" t="s">
        <v>8313</v>
      </c>
      <c r="R2450" t="s">
        <v>8338</v>
      </c>
      <c r="S2450" s="17">
        <f>(((J2450/60)/60)/24)+DATE(1970,1,1)+(-5/24)</f>
        <v>42607.107789351845</v>
      </c>
      <c r="T2450" s="17">
        <f>(((I2450/60)/60)/24)+DATE(1970,1,1)+(-5/24)</f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>E2451/D2451</f>
        <v>1.08</v>
      </c>
      <c r="P2451">
        <f>E2451/L2451</f>
        <v>90</v>
      </c>
      <c r="Q2451" s="13" t="s">
        <v>8327</v>
      </c>
      <c r="R2451" t="s">
        <v>8355</v>
      </c>
      <c r="S2451" s="17">
        <f>(((J2451/60)/60)/24)+DATE(1970,1,1)+(-5/24)</f>
        <v>41942.934201388889</v>
      </c>
      <c r="T2451" s="17">
        <f>(((I2451/60)/60)/24)+DATE(1970,1,1)+(-5/24)</f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>E2452/D2452</f>
        <v>1.0153353333333335</v>
      </c>
      <c r="P2452">
        <f>E2452/L2452</f>
        <v>149.31401960784314</v>
      </c>
      <c r="Q2452" s="13" t="s">
        <v>8319</v>
      </c>
      <c r="R2452" t="s">
        <v>8348</v>
      </c>
      <c r="S2452" s="17">
        <f>(((J2452/60)/60)/24)+DATE(1970,1,1)+(-5/24)</f>
        <v>41901.864074074074</v>
      </c>
      <c r="T2452" s="17">
        <f>(((I2452/60)/60)/24)+DATE(1970,1,1)+(-5/24)</f>
        <v>41939.924305555556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>E2453/D2453</f>
        <v>1.1545000000000001</v>
      </c>
      <c r="P2453">
        <f>E2453/L2453</f>
        <v>62.06989247311828</v>
      </c>
      <c r="Q2453" s="13" t="s">
        <v>8309</v>
      </c>
      <c r="R2453" t="s">
        <v>8315</v>
      </c>
      <c r="S2453" s="17">
        <f>(((J2453/60)/60)/24)+DATE(1970,1,1)+(-5/24)</f>
        <v>42779.700115740743</v>
      </c>
      <c r="T2453" s="17">
        <f>(((I2453/60)/60)/24)+DATE(1970,1,1)+(-5/24)</f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>E2454/D2454</f>
        <v>1.335</v>
      </c>
      <c r="P2454">
        <f>E2454/L2454</f>
        <v>53.4</v>
      </c>
      <c r="Q2454" s="13" t="s">
        <v>8322</v>
      </c>
      <c r="R2454" t="s">
        <v>8344</v>
      </c>
      <c r="S2454" s="17">
        <f>(((J2454/60)/60)/24)+DATE(1970,1,1)+(-5/24)</f>
        <v>42338.635416666664</v>
      </c>
      <c r="T2454" s="17">
        <f>(((I2454/60)/60)/24)+DATE(1970,1,1)+(-5/24)</f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>E2455/D2455</f>
        <v>1.5469999999999999</v>
      </c>
      <c r="P2455">
        <f>E2455/L2455</f>
        <v>69.268656716417908</v>
      </c>
      <c r="Q2455" s="13" t="s">
        <v>8316</v>
      </c>
      <c r="R2455" t="s">
        <v>8329</v>
      </c>
      <c r="S2455" s="17">
        <f>(((J2455/60)/60)/24)+DATE(1970,1,1)+(-5/24)</f>
        <v>42738.483900462961</v>
      </c>
      <c r="T2455" s="17">
        <f>(((I2455/60)/60)/24)+DATE(1970,1,1)+(-5/24)</f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>E2456/D2456</f>
        <v>1.0084571428571429</v>
      </c>
      <c r="P2456">
        <f>E2456/L2456</f>
        <v>271.50769230769231</v>
      </c>
      <c r="Q2456" s="13" t="s">
        <v>8319</v>
      </c>
      <c r="R2456" t="s">
        <v>8348</v>
      </c>
      <c r="S2456" s="17">
        <f>(((J2456/60)/60)/24)+DATE(1970,1,1)+(-5/24)</f>
        <v>42769.99314814814</v>
      </c>
      <c r="T2456" s="17">
        <f>(((I2456/60)/60)/24)+DATE(1970,1,1)+(-5/24)</f>
        <v>42804.99314814814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>E2457/D2457</f>
        <v>1.82</v>
      </c>
      <c r="P2457">
        <f>E2457/L2457</f>
        <v>34.125</v>
      </c>
      <c r="Q2457" s="13" t="s">
        <v>8316</v>
      </c>
      <c r="R2457" t="s">
        <v>8337</v>
      </c>
      <c r="S2457" s="17">
        <f>(((J2457/60)/60)/24)+DATE(1970,1,1)+(-5/24)</f>
        <v>42452.573495370372</v>
      </c>
      <c r="T2457" s="17">
        <f>(((I2457/60)/60)/24)+DATE(1970,1,1)+(-5/24)</f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>E2458/D2458</f>
        <v>1.8086666666666666</v>
      </c>
      <c r="P2458">
        <f>E2458/L2458</f>
        <v>40.492537313432834</v>
      </c>
      <c r="Q2458" s="13" t="s">
        <v>8313</v>
      </c>
      <c r="R2458" t="s">
        <v>8345</v>
      </c>
      <c r="S2458" s="17">
        <f>(((J2458/60)/60)/24)+DATE(1970,1,1)+(-5/24)</f>
        <v>42761.752766203703</v>
      </c>
      <c r="T2458" s="17">
        <f>(((I2458/60)/60)/24)+DATE(1970,1,1)+(-5/24)</f>
        <v>42791.752766203703</v>
      </c>
    </row>
    <row r="2459" spans="1:20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>E2459/D2459</f>
        <v>1.0230434782608695</v>
      </c>
      <c r="P2459">
        <f>E2459/L2459</f>
        <v>189.75806451612902</v>
      </c>
      <c r="Q2459" s="13" t="s">
        <v>8316</v>
      </c>
      <c r="R2459" t="s">
        <v>8317</v>
      </c>
      <c r="S2459" s="17">
        <f>(((J2459/60)/60)/24)+DATE(1970,1,1)+(-5/24)</f>
        <v>42423.394166666665</v>
      </c>
      <c r="T2459" s="17">
        <f>(((I2459/60)/60)/24)+DATE(1970,1,1)+(-5/24)</f>
        <v>42453.352500000001</v>
      </c>
    </row>
    <row r="2460" spans="1:20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>E2460/D2460</f>
        <v>1.1017999999999999</v>
      </c>
      <c r="P2460">
        <f>E2460/L2460</f>
        <v>68.862499999999997</v>
      </c>
      <c r="Q2460" s="13" t="s">
        <v>8316</v>
      </c>
      <c r="R2460" t="s">
        <v>8317</v>
      </c>
      <c r="S2460" s="17">
        <f>(((J2460/60)/60)/24)+DATE(1970,1,1)+(-5/24)</f>
        <v>42495.663402777776</v>
      </c>
      <c r="T2460" s="17">
        <f>(((I2460/60)/60)/24)+DATE(1970,1,1)+(-5/24)</f>
        <v>42530.583333333336</v>
      </c>
    </row>
    <row r="2461" spans="1:20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>E2461/D2461</f>
        <v>1.0225</v>
      </c>
      <c r="P2461">
        <f>E2461/L2461</f>
        <v>108.77659574468085</v>
      </c>
      <c r="Q2461" s="13" t="s">
        <v>8316</v>
      </c>
      <c r="R2461" t="s">
        <v>8317</v>
      </c>
      <c r="S2461" s="17">
        <f>(((J2461/60)/60)/24)+DATE(1970,1,1)+(-5/24)</f>
        <v>42407.429224537038</v>
      </c>
      <c r="T2461" s="17">
        <f>(((I2461/60)/60)/24)+DATE(1970,1,1)+(-5/24)</f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>E2462/D2462</f>
        <v>1.0078823529411765</v>
      </c>
      <c r="P2462">
        <f>E2462/L2462</f>
        <v>125.98529411764706</v>
      </c>
      <c r="Q2462" s="13" t="s">
        <v>8316</v>
      </c>
      <c r="R2462" t="s">
        <v>8317</v>
      </c>
      <c r="S2462" s="17">
        <f>(((J2462/60)/60)/24)+DATE(1970,1,1)+(-5/24)</f>
        <v>42703.978784722225</v>
      </c>
      <c r="T2462" s="17">
        <f>(((I2462/60)/60)/24)+DATE(1970,1,1)+(-5/24)</f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>E2463/D2463</f>
        <v>1.038</v>
      </c>
      <c r="P2463">
        <f>E2463/L2463</f>
        <v>90.523255813953483</v>
      </c>
      <c r="Q2463" s="13" t="s">
        <v>8313</v>
      </c>
      <c r="R2463" t="s">
        <v>8345</v>
      </c>
      <c r="S2463" s="17">
        <f>(((J2463/60)/60)/24)+DATE(1970,1,1)+(-5/24)</f>
        <v>40783.804363425923</v>
      </c>
      <c r="T2463" s="17">
        <f>(((I2463/60)/60)/24)+DATE(1970,1,1)+(-5/24)</f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>E2464/D2464</f>
        <v>1.1070833333333334</v>
      </c>
      <c r="P2464">
        <f>E2464/L2464</f>
        <v>28.880434782608695</v>
      </c>
      <c r="Q2464" s="13" t="s">
        <v>8324</v>
      </c>
      <c r="R2464" t="s">
        <v>8325</v>
      </c>
      <c r="S2464" s="17">
        <f>(((J2464/60)/60)/24)+DATE(1970,1,1)+(-5/24)</f>
        <v>41088.977962962963</v>
      </c>
      <c r="T2464" s="17">
        <f>(((I2464/60)/60)/24)+DATE(1970,1,1)+(-5/24)</f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>E2465/D2465</f>
        <v>1.1625000000000001</v>
      </c>
      <c r="P2465">
        <f>E2465/L2465</f>
        <v>31</v>
      </c>
      <c r="Q2465" s="13" t="s">
        <v>8316</v>
      </c>
      <c r="R2465" t="s">
        <v>8329</v>
      </c>
      <c r="S2465" s="17">
        <f>(((J2465/60)/60)/24)+DATE(1970,1,1)+(-5/24)</f>
        <v>41340.903067129628</v>
      </c>
      <c r="T2465" s="17">
        <f>(((I2465/60)/60)/24)+DATE(1970,1,1)+(-5/24)</f>
        <v>41380.583333333328</v>
      </c>
    </row>
    <row r="2466" spans="1:20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>E2466/D2466</f>
        <v>1.111</v>
      </c>
      <c r="P2466">
        <f>E2466/L2466</f>
        <v>51.674418604651166</v>
      </c>
      <c r="Q2466" s="13" t="s">
        <v>8327</v>
      </c>
      <c r="R2466" t="s">
        <v>8355</v>
      </c>
      <c r="S2466" s="17">
        <f>(((J2466/60)/60)/24)+DATE(1970,1,1)+(-5/24)</f>
        <v>42248.692094907405</v>
      </c>
      <c r="T2466" s="17">
        <f>(((I2466/60)/60)/24)+DATE(1970,1,1)+(-5/24)</f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>E2467/D2467</f>
        <v>1.8014285714285714</v>
      </c>
      <c r="P2467">
        <f>E2467/L2467</f>
        <v>26.270833333333332</v>
      </c>
      <c r="Q2467" s="13" t="s">
        <v>8316</v>
      </c>
      <c r="R2467" t="s">
        <v>8329</v>
      </c>
      <c r="S2467" s="17">
        <f>(((J2467/60)/60)/24)+DATE(1970,1,1)+(-5/24)</f>
        <v>41145.510972222219</v>
      </c>
      <c r="T2467" s="17">
        <f>(((I2467/60)/60)/24)+DATE(1970,1,1)+(-5/24)</f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>E2468/D2468</f>
        <v>1</v>
      </c>
      <c r="P2468">
        <f>E2468/L2468</f>
        <v>48.07692307692308</v>
      </c>
      <c r="Q2468" s="13" t="s">
        <v>8316</v>
      </c>
      <c r="R2468" t="s">
        <v>8317</v>
      </c>
      <c r="S2468" s="17">
        <f>(((J2468/60)/60)/24)+DATE(1970,1,1)+(-5/24)</f>
        <v>41372.894131944442</v>
      </c>
      <c r="T2468" s="17">
        <f>(((I2468/60)/60)/24)+DATE(1970,1,1)+(-5/24)</f>
        <v>41402.894131944442</v>
      </c>
    </row>
    <row r="2469" spans="1:20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>E2469/D2469</f>
        <v>1.1850000000000001</v>
      </c>
      <c r="P2469">
        <f>E2469/L2469</f>
        <v>27.558139534883722</v>
      </c>
      <c r="Q2469" s="13" t="s">
        <v>8319</v>
      </c>
      <c r="R2469" t="s">
        <v>8339</v>
      </c>
      <c r="S2469" s="17">
        <f>(((J2469/60)/60)/24)+DATE(1970,1,1)+(-5/24)</f>
        <v>41025.665868055556</v>
      </c>
      <c r="T2469" s="17">
        <f>(((I2469/60)/60)/24)+DATE(1970,1,1)+(-5/24)</f>
        <v>41039.5</v>
      </c>
    </row>
    <row r="2470" spans="1:20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>E2470/D2470</f>
        <v>1.0721700000000001</v>
      </c>
      <c r="P2470">
        <f>E2470/L2470</f>
        <v>36.97137931034483</v>
      </c>
      <c r="Q2470" s="13" t="s">
        <v>8309</v>
      </c>
      <c r="R2470" t="s">
        <v>8356</v>
      </c>
      <c r="S2470" s="17">
        <f>(((J2470/60)/60)/24)+DATE(1970,1,1)+(-5/24)</f>
        <v>41173.945844907401</v>
      </c>
      <c r="T2470" s="17">
        <f>(((I2470/60)/60)/24)+DATE(1970,1,1)+(-5/24)</f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>E2471/D2471</f>
        <v>1.1366666666666667</v>
      </c>
      <c r="P2471">
        <f>E2471/L2471</f>
        <v>29.021276595744681</v>
      </c>
      <c r="Q2471" s="13" t="s">
        <v>8322</v>
      </c>
      <c r="R2471" t="s">
        <v>8354</v>
      </c>
      <c r="S2471" s="17">
        <f>(((J2471/60)/60)/24)+DATE(1970,1,1)+(-5/24)</f>
        <v>40557.221400462957</v>
      </c>
      <c r="T2471" s="17">
        <f>(((I2471/60)/60)/24)+DATE(1970,1,1)+(-5/24)</f>
        <v>40582.221400462957</v>
      </c>
    </row>
    <row r="2472" spans="1:20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>E2472/D2472</f>
        <v>1.0316400000000001</v>
      </c>
      <c r="P2472">
        <f>E2472/L2472</f>
        <v>28.65666666666667</v>
      </c>
      <c r="Q2472" s="13" t="s">
        <v>8319</v>
      </c>
      <c r="R2472" t="s">
        <v>8346</v>
      </c>
      <c r="S2472" s="17">
        <f>(((J2472/60)/60)/24)+DATE(1970,1,1)+(-5/24)</f>
        <v>41022.866377314815</v>
      </c>
      <c r="T2472" s="17">
        <f>(((I2472/60)/60)/24)+DATE(1970,1,1)+(-5/24)</f>
        <v>41052.866377314815</v>
      </c>
    </row>
    <row r="2473" spans="1:20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>E2473/D2473</f>
        <v>1.28</v>
      </c>
      <c r="P2473">
        <f>E2473/L2473</f>
        <v>37.647058823529413</v>
      </c>
      <c r="Q2473" s="13" t="s">
        <v>8309</v>
      </c>
      <c r="R2473" t="s">
        <v>8315</v>
      </c>
      <c r="S2473" s="17">
        <f>(((J2473/60)/60)/24)+DATE(1970,1,1)+(-5/24)</f>
        <v>40893.784629629627</v>
      </c>
      <c r="T2473" s="17">
        <f>(((I2473/60)/60)/24)+DATE(1970,1,1)+(-5/24)</f>
        <v>40933.784629629627</v>
      </c>
    </row>
    <row r="2474" spans="1:20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>E2474/D2474</f>
        <v>1.3576026666666667</v>
      </c>
      <c r="P2474">
        <f>E2474/L2474</f>
        <v>97.904038461538462</v>
      </c>
      <c r="Q2474" s="13" t="s">
        <v>8316</v>
      </c>
      <c r="R2474" t="s">
        <v>8329</v>
      </c>
      <c r="S2474" s="17">
        <f>(((J2474/60)/60)/24)+DATE(1970,1,1)+(-5/24)</f>
        <v>40353.907175925924</v>
      </c>
      <c r="T2474" s="17">
        <f>(((I2474/60)/60)/24)+DATE(1970,1,1)+(-5/24)</f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>E2475/D2475</f>
        <v>1</v>
      </c>
      <c r="P2475">
        <f>E2475/L2475</f>
        <v>42.553191489361701</v>
      </c>
      <c r="Q2475" s="13" t="s">
        <v>8327</v>
      </c>
      <c r="R2475" t="s">
        <v>8355</v>
      </c>
      <c r="S2475" s="17">
        <f>(((J2475/60)/60)/24)+DATE(1970,1,1)+(-5/24)</f>
        <v>41193.540150462963</v>
      </c>
      <c r="T2475" s="17">
        <f>(((I2475/60)/60)/24)+DATE(1970,1,1)+(-5/24)</f>
        <v>41223.581817129627</v>
      </c>
    </row>
    <row r="2476" spans="1:20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>E2476/D2476</f>
        <v>1.0000360000000001</v>
      </c>
      <c r="P2476">
        <f>E2476/L2476</f>
        <v>131.58368421052631</v>
      </c>
      <c r="Q2476" s="13" t="s">
        <v>8316</v>
      </c>
      <c r="R2476" t="s">
        <v>8317</v>
      </c>
      <c r="S2476" s="17">
        <f>(((J2476/60)/60)/24)+DATE(1970,1,1)+(-5/24)</f>
        <v>40416.80296296296</v>
      </c>
      <c r="T2476" s="17">
        <f>(((I2476/60)/60)/24)+DATE(1970,1,1)+(-5/24)</f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>E2477/D2477</f>
        <v>1.0471999999999999</v>
      </c>
      <c r="P2477">
        <f>E2477/L2477</f>
        <v>32.320987654320987</v>
      </c>
      <c r="Q2477" s="13" t="s">
        <v>8309</v>
      </c>
      <c r="R2477" t="s">
        <v>8315</v>
      </c>
      <c r="S2477" s="17">
        <f>(((J2477/60)/60)/24)+DATE(1970,1,1)+(-5/24)</f>
        <v>40310.079340277778</v>
      </c>
      <c r="T2477" s="17">
        <f>(((I2477/60)/60)/24)+DATE(1970,1,1)+(-5/24)</f>
        <v>40369.708333333328</v>
      </c>
    </row>
    <row r="2478" spans="1:20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>E2478/D2478</f>
        <v>1.050225</v>
      </c>
      <c r="P2478">
        <f>E2478/L2478</f>
        <v>61.103999999999999</v>
      </c>
      <c r="Q2478" s="13" t="s">
        <v>8319</v>
      </c>
      <c r="R2478" t="s">
        <v>8348</v>
      </c>
      <c r="S2478" s="17">
        <f>(((J2478/60)/60)/24)+DATE(1970,1,1)+(-5/24)</f>
        <v>41913.120023148142</v>
      </c>
      <c r="T2478" s="17">
        <f>(((I2478/60)/60)/24)+DATE(1970,1,1)+(-5/24)</f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>E2479/D2479</f>
        <v>1.7133333333333334</v>
      </c>
      <c r="P2479">
        <f>E2479/L2479</f>
        <v>31.341463414634145</v>
      </c>
      <c r="Q2479" s="13" t="s">
        <v>8313</v>
      </c>
      <c r="R2479" t="s">
        <v>8345</v>
      </c>
      <c r="S2479" s="17">
        <f>(((J2479/60)/60)/24)+DATE(1970,1,1)+(-5/24)</f>
        <v>41088.483159722222</v>
      </c>
      <c r="T2479" s="17">
        <f>(((I2479/60)/60)/24)+DATE(1970,1,1)+(-5/24)</f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>E2480/D2480</f>
        <v>1.2749999999999999</v>
      </c>
      <c r="P2480">
        <f>E2480/L2480</f>
        <v>129.1139240506329</v>
      </c>
      <c r="Q2480" s="13" t="s">
        <v>8316</v>
      </c>
      <c r="R2480" t="s">
        <v>8317</v>
      </c>
      <c r="S2480" s="17">
        <f>(((J2480/60)/60)/24)+DATE(1970,1,1)+(-5/24)</f>
        <v>41257.742048611108</v>
      </c>
      <c r="T2480" s="17">
        <f>(((I2480/60)/60)/24)+DATE(1970,1,1)+(-5/24)</f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>E2481/D2481</f>
        <v>1.3344333333333334</v>
      </c>
      <c r="P2481">
        <f>E2481/L2481</f>
        <v>25.020624999999999</v>
      </c>
      <c r="Q2481" s="13" t="s">
        <v>8309</v>
      </c>
      <c r="R2481" t="s">
        <v>8315</v>
      </c>
      <c r="S2481" s="17">
        <f>(((J2481/60)/60)/24)+DATE(1970,1,1)+(-5/24)</f>
        <v>41107.518449074072</v>
      </c>
      <c r="T2481" s="17">
        <f>(((I2481/60)/60)/24)+DATE(1970,1,1)+(-5/24)</f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>E2482/D2482</f>
        <v>1</v>
      </c>
      <c r="P2482">
        <f>E2482/L2482</f>
        <v>250</v>
      </c>
      <c r="Q2482" s="13" t="s">
        <v>8324</v>
      </c>
      <c r="R2482" t="s">
        <v>8325</v>
      </c>
      <c r="S2482" s="17">
        <f>(((J2482/60)/60)/24)+DATE(1970,1,1)+(-5/24)</f>
        <v>42227.727824074071</v>
      </c>
      <c r="T2482" s="17">
        <f>(((I2482/60)/60)/24)+DATE(1970,1,1)+(-5/24)</f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>E2483/D2483</f>
        <v>1.1291099999999998</v>
      </c>
      <c r="P2483">
        <f>E2483/L2483</f>
        <v>47.541473684210523</v>
      </c>
      <c r="Q2483" s="13" t="s">
        <v>8316</v>
      </c>
      <c r="R2483" t="s">
        <v>8317</v>
      </c>
      <c r="S2483" s="17">
        <f>(((J2483/60)/60)/24)+DATE(1970,1,1)+(-5/24)</f>
        <v>40999.437592592592</v>
      </c>
      <c r="T2483" s="17">
        <f>(((I2483/60)/60)/24)+DATE(1970,1,1)+(-5/24)</f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>E2484/D2484</f>
        <v>1.0009999999999999</v>
      </c>
      <c r="P2484">
        <f>E2484/L2484</f>
        <v>40.04</v>
      </c>
      <c r="Q2484" s="13" t="s">
        <v>8316</v>
      </c>
      <c r="R2484" t="s">
        <v>8317</v>
      </c>
      <c r="S2484" s="17">
        <f>(((J2484/60)/60)/24)+DATE(1970,1,1)+(-5/24)</f>
        <v>40711.573877314811</v>
      </c>
      <c r="T2484" s="17">
        <f>(((I2484/60)/60)/24)+DATE(1970,1,1)+(-5/24)</f>
        <v>40756.573877314811</v>
      </c>
    </row>
    <row r="2485" spans="1:20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>E2485/D2485</f>
        <v>1.1372727272727272</v>
      </c>
      <c r="P2485">
        <f>E2485/L2485</f>
        <v>65.84210526315789</v>
      </c>
      <c r="Q2485" s="13" t="s">
        <v>8319</v>
      </c>
      <c r="R2485" t="s">
        <v>8346</v>
      </c>
      <c r="S2485" s="17">
        <f>(((J2485/60)/60)/24)+DATE(1970,1,1)+(-5/24)</f>
        <v>40970.541701388887</v>
      </c>
      <c r="T2485" s="17">
        <f>(((I2485/60)/60)/24)+DATE(1970,1,1)+(-5/24)</f>
        <v>41030.500034722223</v>
      </c>
    </row>
    <row r="2486" spans="1:20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>E2486/D2486</f>
        <v>1.1931742857142855</v>
      </c>
      <c r="P2486">
        <f>E2486/L2486</f>
        <v>46.401222222222216</v>
      </c>
      <c r="Q2486" s="13" t="s">
        <v>8322</v>
      </c>
      <c r="R2486" t="s">
        <v>8350</v>
      </c>
      <c r="S2486" s="17">
        <f>(((J2486/60)/60)/24)+DATE(1970,1,1)+(-5/24)</f>
        <v>40771.708368055552</v>
      </c>
      <c r="T2486" s="17">
        <f>(((I2486/60)/60)/24)+DATE(1970,1,1)+(-5/24)</f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>E2487/D2487</f>
        <v>1.0325</v>
      </c>
      <c r="P2487">
        <f>E2487/L2487</f>
        <v>50.365853658536587</v>
      </c>
      <c r="Q2487" s="13" t="s">
        <v>8316</v>
      </c>
      <c r="R2487" t="s">
        <v>8317</v>
      </c>
      <c r="S2487" s="17">
        <f>(((J2487/60)/60)/24)+DATE(1970,1,1)+(-5/24)</f>
        <v>40793.790266203701</v>
      </c>
      <c r="T2487" s="17">
        <f>(((I2487/60)/60)/24)+DATE(1970,1,1)+(-5/24)</f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>E2488/D2488</f>
        <v>2.6566666666666667</v>
      </c>
      <c r="P2488">
        <f>E2488/L2488</f>
        <v>26.566666666666666</v>
      </c>
      <c r="Q2488" s="13" t="s">
        <v>8313</v>
      </c>
      <c r="R2488" t="s">
        <v>8338</v>
      </c>
      <c r="S2488" s="17">
        <f>(((J2488/60)/60)/24)+DATE(1970,1,1)+(-5/24)</f>
        <v>40991.499722222223</v>
      </c>
      <c r="T2488" s="17">
        <f>(((I2488/60)/60)/24)+DATE(1970,1,1)+(-5/24)</f>
        <v>41021.499722222223</v>
      </c>
    </row>
    <row r="2489" spans="1:20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>E2489/D2489</f>
        <v>1.0005066666666667</v>
      </c>
      <c r="P2489">
        <f>E2489/L2489</f>
        <v>39.493684210526318</v>
      </c>
      <c r="Q2489" s="13" t="s">
        <v>8316</v>
      </c>
      <c r="R2489" t="s">
        <v>8317</v>
      </c>
      <c r="S2489" s="17">
        <f>(((J2489/60)/60)/24)+DATE(1970,1,1)+(-5/24)</f>
        <v>41025.874965277777</v>
      </c>
      <c r="T2489" s="17">
        <f>(((I2489/60)/60)/24)+DATE(1970,1,1)+(-5/24)</f>
        <v>41055.874965277777</v>
      </c>
    </row>
    <row r="2490" spans="1:20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>E2490/D2490</f>
        <v>1.0669999999999999</v>
      </c>
      <c r="P2490">
        <f>E2490/L2490</f>
        <v>49.246153846153845</v>
      </c>
      <c r="Q2490" s="13" t="s">
        <v>8309</v>
      </c>
      <c r="R2490" t="s">
        <v>8315</v>
      </c>
      <c r="S2490" s="17">
        <f>(((J2490/60)/60)/24)+DATE(1970,1,1)+(-5/24)</f>
        <v>40833.424861111111</v>
      </c>
      <c r="T2490" s="17">
        <f>(((I2490/60)/60)/24)+DATE(1970,1,1)+(-5/24)</f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>E2491/D2491</f>
        <v>1.3367142857142857</v>
      </c>
      <c r="P2491">
        <f>E2491/L2491</f>
        <v>62.38</v>
      </c>
      <c r="Q2491" s="13" t="s">
        <v>8319</v>
      </c>
      <c r="R2491" t="s">
        <v>8346</v>
      </c>
      <c r="S2491" s="17">
        <f>(((J2491/60)/60)/24)+DATE(1970,1,1)+(-5/24)</f>
        <v>41373.481932870367</v>
      </c>
      <c r="T2491" s="17">
        <f>(((I2491/60)/60)/24)+DATE(1970,1,1)+(-5/24)</f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>E2492/D2492</f>
        <v>1.214</v>
      </c>
      <c r="P2492">
        <f>E2492/L2492</f>
        <v>37.9375</v>
      </c>
      <c r="Q2492" s="13" t="s">
        <v>8316</v>
      </c>
      <c r="R2492" t="s">
        <v>8317</v>
      </c>
      <c r="S2492" s="17">
        <f>(((J2492/60)/60)/24)+DATE(1970,1,1)+(-5/24)</f>
        <v>41023.019398148142</v>
      </c>
      <c r="T2492" s="17">
        <f>(((I2492/60)/60)/24)+DATE(1970,1,1)+(-5/24)</f>
        <v>41083.019398148142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>E2493/D2493</f>
        <v>1.032</v>
      </c>
      <c r="P2493">
        <f>E2493/L2493</f>
        <v>51.6</v>
      </c>
      <c r="Q2493" s="13" t="s">
        <v>8309</v>
      </c>
      <c r="R2493" t="s">
        <v>8315</v>
      </c>
      <c r="S2493" s="17">
        <f>(((J2493/60)/60)/24)+DATE(1970,1,1)+(-5/24)</f>
        <v>40542.630949074075</v>
      </c>
      <c r="T2493" s="17">
        <f>(((I2493/60)/60)/24)+DATE(1970,1,1)+(-5/24)</f>
        <v>40558.868749999994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>E2494/D2494</f>
        <v>1.25</v>
      </c>
      <c r="P2494">
        <f>E2494/L2494</f>
        <v>27.777777777777779</v>
      </c>
      <c r="Q2494" s="13" t="s">
        <v>8316</v>
      </c>
      <c r="R2494" t="s">
        <v>8317</v>
      </c>
      <c r="S2494" s="17">
        <f>(((J2494/60)/60)/24)+DATE(1970,1,1)+(-5/24)</f>
        <v>41024.777638888889</v>
      </c>
      <c r="T2494" s="17">
        <f>(((I2494/60)/60)/24)+DATE(1970,1,1)+(-5/24)</f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>E2495/D2495</f>
        <v>1.2869999999999999</v>
      </c>
      <c r="P2495">
        <f>E2495/L2495</f>
        <v>99.382239382239376</v>
      </c>
      <c r="Q2495" s="13" t="s">
        <v>8316</v>
      </c>
      <c r="R2495" t="s">
        <v>8317</v>
      </c>
      <c r="S2495" s="17">
        <f>(((J2495/60)/60)/24)+DATE(1970,1,1)+(-5/24)</f>
        <v>41347.959953703699</v>
      </c>
      <c r="T2495" s="17">
        <f>(((I2495/60)/60)/24)+DATE(1970,1,1)+(-5/24)</f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>E2496/D2496</f>
        <v>1.0100533333333332</v>
      </c>
      <c r="P2496">
        <f>E2496/L2496</f>
        <v>38.848205128205123</v>
      </c>
      <c r="Q2496" s="13" t="s">
        <v>8309</v>
      </c>
      <c r="R2496" t="s">
        <v>8356</v>
      </c>
      <c r="S2496" s="17">
        <f>(((J2496/60)/60)/24)+DATE(1970,1,1)+(-5/24)</f>
        <v>41022.436851851846</v>
      </c>
      <c r="T2496" s="17">
        <f>(((I2496/60)/60)/24)+DATE(1970,1,1)+(-5/24)</f>
        <v>41052.436851851846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>E2497/D2497</f>
        <v>1.2753666666666665</v>
      </c>
      <c r="P2497">
        <f>E2497/L2497</f>
        <v>45.548809523809524</v>
      </c>
      <c r="Q2497" s="13" t="s">
        <v>8324</v>
      </c>
      <c r="R2497" t="s">
        <v>8325</v>
      </c>
      <c r="S2497" s="17">
        <f>(((J2497/60)/60)/24)+DATE(1970,1,1)+(-5/24)</f>
        <v>41036.738136574073</v>
      </c>
      <c r="T2497" s="17">
        <f>(((I2497/60)/60)/24)+DATE(1970,1,1)+(-5/24)</f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>E2498/D2498</f>
        <v>1</v>
      </c>
      <c r="P2498">
        <f>E2498/L2498</f>
        <v>600</v>
      </c>
      <c r="Q2498" s="13" t="s">
        <v>8316</v>
      </c>
      <c r="R2498" t="s">
        <v>8317</v>
      </c>
      <c r="S2498" s="17">
        <f>(((J2498/60)/60)/24)+DATE(1970,1,1)+(-5/24)</f>
        <v>41327.788101851853</v>
      </c>
      <c r="T2498" s="17">
        <f>(((I2498/60)/60)/24)+DATE(1970,1,1)+(-5/24)</f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>E2499/D2499</f>
        <v>1.127715</v>
      </c>
      <c r="P2499">
        <f>E2499/L2499</f>
        <v>80.551071428571419</v>
      </c>
      <c r="Q2499" s="13" t="s">
        <v>8322</v>
      </c>
      <c r="R2499" t="s">
        <v>8354</v>
      </c>
      <c r="S2499" s="17">
        <f>(((J2499/60)/60)/24)+DATE(1970,1,1)+(-5/24)</f>
        <v>40730.670578703699</v>
      </c>
      <c r="T2499" s="17">
        <f>(((I2499/60)/60)/24)+DATE(1970,1,1)+(-5/24)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>E2500/D2500</f>
        <v>1.056</v>
      </c>
      <c r="P2500">
        <f>E2500/L2500</f>
        <v>52.8</v>
      </c>
      <c r="Q2500" s="13" t="s">
        <v>8313</v>
      </c>
      <c r="R2500" t="s">
        <v>8338</v>
      </c>
      <c r="S2500" s="17">
        <f>(((J2500/60)/60)/24)+DATE(1970,1,1)+(-5/24)</f>
        <v>42017.759108796294</v>
      </c>
      <c r="T2500" s="17">
        <f>(((I2500/60)/60)/24)+DATE(1970,1,1)+(-5/24)</f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>E2501/D2501</f>
        <v>2.0262500000000001</v>
      </c>
      <c r="P2501">
        <f>E2501/L2501</f>
        <v>47.676470588235297</v>
      </c>
      <c r="Q2501" s="13" t="s">
        <v>8324</v>
      </c>
      <c r="R2501" t="s">
        <v>8353</v>
      </c>
      <c r="S2501" s="17">
        <f>(((J2501/60)/60)/24)+DATE(1970,1,1)+(-5/24)</f>
        <v>41226.440243055549</v>
      </c>
      <c r="T2501" s="17">
        <f>(((I2501/60)/60)/24)+DATE(1970,1,1)+(-5/24)</f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>E2502/D2502</f>
        <v>1.1333333333333333</v>
      </c>
      <c r="P2502">
        <f>E2502/L2502</f>
        <v>23.448275862068964</v>
      </c>
      <c r="Q2502" s="13" t="s">
        <v>8316</v>
      </c>
      <c r="R2502" t="s">
        <v>8317</v>
      </c>
      <c r="S2502" s="17">
        <f>(((J2502/60)/60)/24)+DATE(1970,1,1)+(-5/24)</f>
        <v>41053.564525462964</v>
      </c>
      <c r="T2502" s="17">
        <f>(((I2502/60)/60)/24)+DATE(1970,1,1)+(-5/24)</f>
        <v>41083.564525462964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>E2503/D2503</f>
        <v>2.5545454545454545E-2</v>
      </c>
      <c r="P2503">
        <f>E2503/L2503</f>
        <v>40.142857142857146</v>
      </c>
      <c r="Q2503" s="13" t="s">
        <v>8319</v>
      </c>
      <c r="R2503" t="s">
        <v>8348</v>
      </c>
      <c r="S2503" s="17">
        <f>(((J2503/60)/60)/24)+DATE(1970,1,1)+(-5/24)</f>
        <v>42244.568333333329</v>
      </c>
      <c r="T2503" s="17">
        <f>(((I2503/60)/60)/24)+DATE(1970,1,1)+(-5/24)</f>
        <v>42274.568333333329</v>
      </c>
    </row>
    <row r="2504" spans="1:20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>E2504/D2504</f>
        <v>7.8181818181818181E-4</v>
      </c>
      <c r="P2504">
        <f>E2504/L2504</f>
        <v>17.2</v>
      </c>
      <c r="Q2504" s="13" t="s">
        <v>8313</v>
      </c>
      <c r="R2504" t="s">
        <v>8345</v>
      </c>
      <c r="S2504" s="17">
        <f>(((J2504/60)/60)/24)+DATE(1970,1,1)+(-5/24)</f>
        <v>41858.617106481477</v>
      </c>
      <c r="T2504" s="17">
        <f>(((I2504/60)/60)/24)+DATE(1970,1,1)+(-5/24)</f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>E2505/D2505</f>
        <v>0</v>
      </c>
      <c r="P2505" t="e">
        <f>E2505/L2505</f>
        <v>#DIV/0!</v>
      </c>
      <c r="Q2505" s="13" t="s">
        <v>8309</v>
      </c>
      <c r="R2505" t="s">
        <v>8318</v>
      </c>
      <c r="S2505" s="17">
        <f>(((J2505/60)/60)/24)+DATE(1970,1,1)+(-5/24)</f>
        <v>42498.691064814811</v>
      </c>
      <c r="T2505" s="17">
        <f>(((I2505/60)/60)/24)+DATE(1970,1,1)+(-5/24)</f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>E2506/D2506</f>
        <v>0</v>
      </c>
      <c r="P2506" t="e">
        <f>E2506/L2506</f>
        <v>#DIV/0!</v>
      </c>
      <c r="Q2506" s="13" t="s">
        <v>8316</v>
      </c>
      <c r="R2506" t="s">
        <v>8317</v>
      </c>
      <c r="S2506" s="17">
        <f>(((J2506/60)/60)/24)+DATE(1970,1,1)+(-5/24)</f>
        <v>41927.807106481479</v>
      </c>
      <c r="T2506" s="17">
        <f>(((I2506/60)/60)/24)+DATE(1970,1,1)+(-5/24)</f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>E2507/D2507</f>
        <v>0</v>
      </c>
      <c r="P2507" t="e">
        <f>E2507/L2507</f>
        <v>#DIV/0!</v>
      </c>
      <c r="Q2507" s="13" t="s">
        <v>8316</v>
      </c>
      <c r="R2507" t="s">
        <v>8317</v>
      </c>
      <c r="S2507" s="17">
        <f>(((J2507/60)/60)/24)+DATE(1970,1,1)+(-5/24)</f>
        <v>42046.847407407404</v>
      </c>
      <c r="T2507" s="17">
        <f>(((I2507/60)/60)/24)+DATE(1970,1,1)+(-5/24)</f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>E2508/D2508</f>
        <v>6.0000000000000001E-3</v>
      </c>
      <c r="P2508">
        <f>E2508/L2508</f>
        <v>15</v>
      </c>
      <c r="Q2508" s="13" t="s">
        <v>8327</v>
      </c>
      <c r="R2508" t="s">
        <v>8328</v>
      </c>
      <c r="S2508" s="17">
        <f>(((J2508/60)/60)/24)+DATE(1970,1,1)+(-5/24)</f>
        <v>42258.088761574072</v>
      </c>
      <c r="T2508" s="17">
        <f>(((I2508/60)/60)/24)+DATE(1970,1,1)+(-5/24)</f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>E2509/D2509</f>
        <v>0</v>
      </c>
      <c r="P2509" t="e">
        <f>E2509/L2509</f>
        <v>#DIV/0!</v>
      </c>
      <c r="Q2509" s="13" t="s">
        <v>8327</v>
      </c>
      <c r="R2509" t="s">
        <v>8355</v>
      </c>
      <c r="S2509" s="17">
        <f>(((J2509/60)/60)/24)+DATE(1970,1,1)+(-5/24)</f>
        <v>42104.864629629628</v>
      </c>
      <c r="T2509" s="17">
        <f>(((I2509/60)/60)/24)+DATE(1970,1,1)+(-5/24)</f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>E2510/D2510</f>
        <v>0</v>
      </c>
      <c r="P2510" t="e">
        <f>E2510/L2510</f>
        <v>#DIV/0!</v>
      </c>
      <c r="Q2510" s="13" t="s">
        <v>8324</v>
      </c>
      <c r="R2510" t="s">
        <v>8342</v>
      </c>
      <c r="S2510" s="17">
        <f>(((J2510/60)/60)/24)+DATE(1970,1,1)+(-5/24)</f>
        <v>41835.743449074071</v>
      </c>
      <c r="T2510" s="17">
        <f>(((I2510/60)/60)/24)+DATE(1970,1,1)+(-5/24)</f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>E2511/D2511</f>
        <v>1.0526315789473684E-2</v>
      </c>
      <c r="P2511">
        <f>E2511/L2511</f>
        <v>35.714285714285715</v>
      </c>
      <c r="Q2511" s="13" t="s">
        <v>8324</v>
      </c>
      <c r="R2511" t="s">
        <v>8325</v>
      </c>
      <c r="S2511" s="17">
        <f>(((J2511/60)/60)/24)+DATE(1970,1,1)+(-5/24)</f>
        <v>42058.601261574069</v>
      </c>
      <c r="T2511" s="17">
        <f>(((I2511/60)/60)/24)+DATE(1970,1,1)+(-5/24)</f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>E2512/D2512</f>
        <v>1.5E-3</v>
      </c>
      <c r="P2512">
        <f>E2512/L2512</f>
        <v>37.5</v>
      </c>
      <c r="Q2512" s="13" t="s">
        <v>8316</v>
      </c>
      <c r="R2512" t="s">
        <v>8329</v>
      </c>
      <c r="S2512" s="17">
        <f>(((J2512/60)/60)/24)+DATE(1970,1,1)+(-5/24)</f>
        <v>42078.78902777777</v>
      </c>
      <c r="T2512" s="17">
        <f>(((I2512/60)/60)/24)+DATE(1970,1,1)+(-5/24)</f>
        <v>42138.78902777777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>E2513/D2513</f>
        <v>0</v>
      </c>
      <c r="P2513" t="e">
        <f>E2513/L2513</f>
        <v>#DIV/0!</v>
      </c>
      <c r="Q2513" s="13" t="s">
        <v>8322</v>
      </c>
      <c r="R2513" t="s">
        <v>8357</v>
      </c>
      <c r="S2513" s="17">
        <f>(((J2513/60)/60)/24)+DATE(1970,1,1)+(-5/24)</f>
        <v>42371.238576388881</v>
      </c>
      <c r="T2513" s="17">
        <f>(((I2513/60)/60)/24)+DATE(1970,1,1)+(-5/24)</f>
        <v>42401.238576388881</v>
      </c>
    </row>
    <row r="2514" spans="1:20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>E2514/D2514</f>
        <v>0</v>
      </c>
      <c r="P2514" t="e">
        <f>E2514/L2514</f>
        <v>#DIV/0!</v>
      </c>
      <c r="Q2514" s="13" t="s">
        <v>8324</v>
      </c>
      <c r="R2514" t="s">
        <v>8325</v>
      </c>
      <c r="S2514" s="17">
        <f>(((J2514/60)/60)/24)+DATE(1970,1,1)+(-5/24)</f>
        <v>41971.668530092589</v>
      </c>
      <c r="T2514" s="17">
        <f>(((I2514/60)/60)/24)+DATE(1970,1,1)+(-5/24)</f>
        <v>41986.668530092589</v>
      </c>
    </row>
    <row r="2515" spans="1:20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>E2515/D2515</f>
        <v>0</v>
      </c>
      <c r="P2515" t="e">
        <f>E2515/L2515</f>
        <v>#DIV/0!</v>
      </c>
      <c r="Q2515" s="13" t="s">
        <v>8313</v>
      </c>
      <c r="R2515" t="s">
        <v>8338</v>
      </c>
      <c r="S2515" s="17">
        <f>(((J2515/60)/60)/24)+DATE(1970,1,1)+(-5/24)</f>
        <v>42731.798483796294</v>
      </c>
      <c r="T2515" s="17">
        <f>(((I2515/60)/60)/24)+DATE(1970,1,1)+(-5/24)</f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>E2516/D2516</f>
        <v>1.7500000000000002E-2</v>
      </c>
      <c r="P2516">
        <f>E2516/L2516</f>
        <v>52.5</v>
      </c>
      <c r="Q2516" s="13" t="s">
        <v>8316</v>
      </c>
      <c r="R2516" t="s">
        <v>8317</v>
      </c>
      <c r="S2516" s="17">
        <f>(((J2516/60)/60)/24)+DATE(1970,1,1)+(-5/24)</f>
        <v>41854.181446759256</v>
      </c>
      <c r="T2516" s="17">
        <f>(((I2516/60)/60)/24)+DATE(1970,1,1)+(-5/24)</f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>E2517/D2517</f>
        <v>0.186</v>
      </c>
      <c r="P2517">
        <f>E2517/L2517</f>
        <v>77.5</v>
      </c>
      <c r="Q2517" s="13" t="s">
        <v>8313</v>
      </c>
      <c r="R2517" t="s">
        <v>8330</v>
      </c>
      <c r="S2517" s="17">
        <f>(((J2517/60)/60)/24)+DATE(1970,1,1)+(-5/24)</f>
        <v>42027.63140046296</v>
      </c>
      <c r="T2517" s="17">
        <f>(((I2517/60)/60)/24)+DATE(1970,1,1)+(-5/24)</f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>E2518/D2518</f>
        <v>0</v>
      </c>
      <c r="P2518" t="e">
        <f>E2518/L2518</f>
        <v>#DIV/0!</v>
      </c>
      <c r="Q2518" s="13" t="s">
        <v>8316</v>
      </c>
      <c r="R2518" t="s">
        <v>8317</v>
      </c>
      <c r="S2518" s="17">
        <f>(((J2518/60)/60)/24)+DATE(1970,1,1)+(-5/24)</f>
        <v>41942.445046296292</v>
      </c>
      <c r="T2518" s="17">
        <f>(((I2518/60)/60)/24)+DATE(1970,1,1)+(-5/24)</f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>E2519/D2519</f>
        <v>9.8166666666666666E-2</v>
      </c>
      <c r="P2519">
        <f>E2519/L2519</f>
        <v>53.545454545454547</v>
      </c>
      <c r="Q2519" s="13" t="s">
        <v>8311</v>
      </c>
      <c r="R2519" t="s">
        <v>8343</v>
      </c>
      <c r="S2519" s="17">
        <f>(((J2519/60)/60)/24)+DATE(1970,1,1)+(-5/24)</f>
        <v>42052.594097222223</v>
      </c>
      <c r="T2519" s="17">
        <f>(((I2519/60)/60)/24)+DATE(1970,1,1)+(-5/24)</f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>E2520/D2520</f>
        <v>0</v>
      </c>
      <c r="P2520" t="e">
        <f>E2520/L2520</f>
        <v>#DIV/0!</v>
      </c>
      <c r="Q2520" s="13" t="s">
        <v>8319</v>
      </c>
      <c r="R2520" t="s">
        <v>8348</v>
      </c>
      <c r="S2520" s="17">
        <f>(((J2520/60)/60)/24)+DATE(1970,1,1)+(-5/24)</f>
        <v>41926.472546296296</v>
      </c>
      <c r="T2520" s="17">
        <f>(((I2520/60)/60)/24)+DATE(1970,1,1)+(-5/24)</f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>E2521/D2521</f>
        <v>4.3333333333333331E-4</v>
      </c>
      <c r="P2521">
        <f>E2521/L2521</f>
        <v>16.25</v>
      </c>
      <c r="Q2521" s="13" t="s">
        <v>8316</v>
      </c>
      <c r="R2521" t="s">
        <v>8337</v>
      </c>
      <c r="S2521" s="17">
        <f>(((J2521/60)/60)/24)+DATE(1970,1,1)+(-5/24)</f>
        <v>41808.946805555555</v>
      </c>
      <c r="T2521" s="17">
        <f>(((I2521/60)/60)/24)+DATE(1970,1,1)+(-5/24)</f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>E2522/D2522</f>
        <v>0</v>
      </c>
      <c r="P2522" t="e">
        <f>E2522/L2522</f>
        <v>#DIV/0!</v>
      </c>
      <c r="Q2522" s="13" t="s">
        <v>8316</v>
      </c>
      <c r="R2522" t="s">
        <v>8317</v>
      </c>
      <c r="S2522" s="17">
        <f>(((J2522/60)/60)/24)+DATE(1970,1,1)+(-5/24)</f>
        <v>42612.392187500001</v>
      </c>
      <c r="T2522" s="17">
        <f>(((I2522/60)/60)/24)+DATE(1970,1,1)+(-5/24)</f>
        <v>42658.597916666658</v>
      </c>
    </row>
    <row r="2523" spans="1:20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>E2523/D2523</f>
        <v>1.0948792000000001</v>
      </c>
      <c r="P2523">
        <f>E2523/L2523</f>
        <v>103.68174242424243</v>
      </c>
      <c r="Q2523" s="13" t="s">
        <v>8316</v>
      </c>
      <c r="R2523" t="s">
        <v>8317</v>
      </c>
      <c r="S2523" s="17">
        <f>(((J2523/60)/60)/24)+DATE(1970,1,1)+(-5/24)</f>
        <v>42269.75950231481</v>
      </c>
      <c r="T2523" s="17">
        <f>(((I2523/60)/60)/24)+DATE(1970,1,1)+(-5/24)</f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>E2524/D2524</f>
        <v>1</v>
      </c>
      <c r="P2524">
        <f>E2524/L2524</f>
        <v>185.18518518518519</v>
      </c>
      <c r="Q2524" s="13" t="s">
        <v>8316</v>
      </c>
      <c r="R2524" t="s">
        <v>8329</v>
      </c>
      <c r="S2524" s="17">
        <f>(((J2524/60)/60)/24)+DATE(1970,1,1)+(-5/24)</f>
        <v>42460.365277777775</v>
      </c>
      <c r="T2524" s="17">
        <f>(((I2524/60)/60)/24)+DATE(1970,1,1)+(-5/24)</f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>E2525/D2525</f>
        <v>1.5644444444444445</v>
      </c>
      <c r="P2525">
        <f>E2525/L2525</f>
        <v>54.153846153846153</v>
      </c>
      <c r="Q2525" s="13" t="s">
        <v>8309</v>
      </c>
      <c r="R2525" t="s">
        <v>8315</v>
      </c>
      <c r="S2525" s="17">
        <f>(((J2525/60)/60)/24)+DATE(1970,1,1)+(-5/24)</f>
        <v>41930.767268518517</v>
      </c>
      <c r="T2525" s="17">
        <f>(((I2525/60)/60)/24)+DATE(1970,1,1)+(-5/24)</f>
        <v>41960.808935185189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>E2526/D2526</f>
        <v>1.016</v>
      </c>
      <c r="P2526">
        <f>E2526/L2526</f>
        <v>177.2093023255814</v>
      </c>
      <c r="Q2526" s="13" t="s">
        <v>8316</v>
      </c>
      <c r="R2526" t="s">
        <v>8317</v>
      </c>
      <c r="S2526" s="17">
        <f>(((J2526/60)/60)/24)+DATE(1970,1,1)+(-5/24)</f>
        <v>41961.599039351851</v>
      </c>
      <c r="T2526" s="17">
        <f>(((I2526/60)/60)/24)+DATE(1970,1,1)+(-5/24)</f>
        <v>41993.979166666664</v>
      </c>
    </row>
    <row r="2527" spans="1:20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>E2527/D2527</f>
        <v>1.00325</v>
      </c>
      <c r="P2527">
        <f>E2527/L2527</f>
        <v>100.325</v>
      </c>
      <c r="Q2527" s="13" t="s">
        <v>8316</v>
      </c>
      <c r="R2527" t="s">
        <v>8337</v>
      </c>
      <c r="S2527" s="17">
        <f>(((J2527/60)/60)/24)+DATE(1970,1,1)+(-5/24)</f>
        <v>41058.636238425926</v>
      </c>
      <c r="T2527" s="17">
        <f>(((I2527/60)/60)/24)+DATE(1970,1,1)+(-5/24)</f>
        <v>41088.636238425926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>E2528/D2528</f>
        <v>1.1294999999999999</v>
      </c>
      <c r="P2528">
        <f>E2528/L2528</f>
        <v>136.90909090909091</v>
      </c>
      <c r="Q2528" s="13" t="s">
        <v>8324</v>
      </c>
      <c r="R2528" t="s">
        <v>8325</v>
      </c>
      <c r="S2528" s="17">
        <f>(((J2528/60)/60)/24)+DATE(1970,1,1)+(-5/24)</f>
        <v>41952.882800925923</v>
      </c>
      <c r="T2528" s="17">
        <f>(((I2528/60)/60)/24)+DATE(1970,1,1)+(-5/24)</f>
        <v>41980.999305555553</v>
      </c>
    </row>
    <row r="2529" spans="1:20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>E2529/D2529</f>
        <v>1.02125</v>
      </c>
      <c r="P2529">
        <f>E2529/L2529</f>
        <v>57.535211267605632</v>
      </c>
      <c r="Q2529" s="13" t="s">
        <v>8316</v>
      </c>
      <c r="R2529" t="s">
        <v>8329</v>
      </c>
      <c r="S2529" s="17">
        <f>(((J2529/60)/60)/24)+DATE(1970,1,1)+(-5/24)</f>
        <v>41546.542719907404</v>
      </c>
      <c r="T2529" s="17">
        <f>(((I2529/60)/60)/24)+DATE(1970,1,1)+(-5/24)</f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>E2530/D2530</f>
        <v>1.0724974999999999</v>
      </c>
      <c r="P2530">
        <f>E2530/L2530</f>
        <v>52.962839506172834</v>
      </c>
      <c r="Q2530" s="13" t="s">
        <v>8319</v>
      </c>
      <c r="R2530" t="s">
        <v>8346</v>
      </c>
      <c r="S2530" s="17">
        <f>(((J2530/60)/60)/24)+DATE(1970,1,1)+(-5/24)</f>
        <v>42217.626192129632</v>
      </c>
      <c r="T2530" s="17">
        <f>(((I2530/60)/60)/24)+DATE(1970,1,1)+(-5/24)</f>
        <v>42236.249999999993</v>
      </c>
    </row>
    <row r="2531" spans="1:20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>E2531/D2531</f>
        <v>1.0428333333333333</v>
      </c>
      <c r="P2531">
        <f>E2531/L2531</f>
        <v>82.328947368421055</v>
      </c>
      <c r="Q2531" s="13" t="s">
        <v>8316</v>
      </c>
      <c r="R2531" t="s">
        <v>8317</v>
      </c>
      <c r="S2531" s="17">
        <f>(((J2531/60)/60)/24)+DATE(1970,1,1)+(-5/24)</f>
        <v>40947.872395833328</v>
      </c>
      <c r="T2531" s="17">
        <f>(((I2531/60)/60)/24)+DATE(1970,1,1)+(-5/24)</f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>E2532/D2532</f>
        <v>1</v>
      </c>
      <c r="P2532">
        <f>E2532/L2532</f>
        <v>135.41666666666666</v>
      </c>
      <c r="Q2532" s="13" t="s">
        <v>8327</v>
      </c>
      <c r="R2532" t="s">
        <v>8355</v>
      </c>
      <c r="S2532" s="17">
        <f>(((J2532/60)/60)/24)+DATE(1970,1,1)+(-5/24)</f>
        <v>42081.656307870369</v>
      </c>
      <c r="T2532" s="17">
        <f>(((I2532/60)/60)/24)+DATE(1970,1,1)+(-5/24)</f>
        <v>42113.993055555555</v>
      </c>
    </row>
    <row r="2533" spans="1:20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>E2533/D2533</f>
        <v>1.004</v>
      </c>
      <c r="P2533">
        <f>E2533/L2533</f>
        <v>74.06557377049181</v>
      </c>
      <c r="Q2533" s="13" t="s">
        <v>8316</v>
      </c>
      <c r="R2533" t="s">
        <v>8317</v>
      </c>
      <c r="S2533" s="17">
        <f>(((J2533/60)/60)/24)+DATE(1970,1,1)+(-5/24)</f>
        <v>42208.471689814811</v>
      </c>
      <c r="T2533" s="17">
        <f>(((I2533/60)/60)/24)+DATE(1970,1,1)+(-5/24)</f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>E2534/D2534</f>
        <v>1.26125</v>
      </c>
      <c r="P2534">
        <f>E2534/L2534</f>
        <v>84.083333333333329</v>
      </c>
      <c r="Q2534" s="13" t="s">
        <v>8322</v>
      </c>
      <c r="R2534" t="s">
        <v>8350</v>
      </c>
      <c r="S2534" s="17">
        <f>(((J2534/60)/60)/24)+DATE(1970,1,1)+(-5/24)</f>
        <v>41107.640810185185</v>
      </c>
      <c r="T2534" s="17">
        <f>(((I2534/60)/60)/24)+DATE(1970,1,1)+(-5/24)</f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>E2535/D2535</f>
        <v>1.1066666666666667</v>
      </c>
      <c r="P2535">
        <f>E2535/L2535</f>
        <v>61.029411764705884</v>
      </c>
      <c r="Q2535" s="13" t="s">
        <v>8309</v>
      </c>
      <c r="R2535" t="s">
        <v>8318</v>
      </c>
      <c r="S2535" s="17">
        <f>(((J2535/60)/60)/24)+DATE(1970,1,1)+(-5/24)</f>
        <v>41304.542951388888</v>
      </c>
      <c r="T2535" s="17">
        <f>(((I2535/60)/60)/24)+DATE(1970,1,1)+(-5/24)</f>
        <v>41334.542453703703</v>
      </c>
    </row>
    <row r="2536" spans="1:20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>E2536/D2536</f>
        <v>1.05</v>
      </c>
      <c r="P2536">
        <f>E2536/L2536</f>
        <v>150</v>
      </c>
      <c r="Q2536" s="13" t="s">
        <v>8309</v>
      </c>
      <c r="R2536" t="s">
        <v>8315</v>
      </c>
      <c r="S2536" s="17">
        <f>(((J2536/60)/60)/24)+DATE(1970,1,1)+(-5/24)</f>
        <v>40127.492037037038</v>
      </c>
      <c r="T2536" s="17">
        <f>(((I2536/60)/60)/24)+DATE(1970,1,1)+(-5/24)</f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>E2537/D2537</f>
        <v>1.03775</v>
      </c>
      <c r="P2537">
        <f>E2537/L2537</f>
        <v>266.08974358974359</v>
      </c>
      <c r="Q2537" s="13" t="s">
        <v>8327</v>
      </c>
      <c r="R2537" t="s">
        <v>8358</v>
      </c>
      <c r="S2537" s="17">
        <f>(((J2537/60)/60)/24)+DATE(1970,1,1)+(-5/24)</f>
        <v>41943.582696759258</v>
      </c>
      <c r="T2537" s="17">
        <f>(((I2537/60)/60)/24)+DATE(1970,1,1)+(-5/24)</f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>E2538/D2538</f>
        <v>1.1599999999999999</v>
      </c>
      <c r="P2538">
        <f>E2538/L2538</f>
        <v>7.25</v>
      </c>
      <c r="Q2538" s="13" t="s">
        <v>8311</v>
      </c>
      <c r="R2538" t="s">
        <v>8347</v>
      </c>
      <c r="S2538" s="17">
        <f>(((J2538/60)/60)/24)+DATE(1970,1,1)+(-5/24)</f>
        <v>41463.89775462963</v>
      </c>
      <c r="T2538" s="17">
        <f>(((I2538/60)/60)/24)+DATE(1970,1,1)+(-5/24)</f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>E2539/D2539</f>
        <v>1.1000000000000001</v>
      </c>
      <c r="P2539">
        <f>E2539/L2539</f>
        <v>100</v>
      </c>
      <c r="Q2539" s="13" t="s">
        <v>8313</v>
      </c>
      <c r="R2539" t="s">
        <v>8345</v>
      </c>
      <c r="S2539" s="17">
        <f>(((J2539/60)/60)/24)+DATE(1970,1,1)+(-5/24)</f>
        <v>40696.440451388888</v>
      </c>
      <c r="T2539" s="17">
        <f>(((I2539/60)/60)/24)+DATE(1970,1,1)+(-5/24)</f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>E2540/D2540</f>
        <v>1.130176111111111</v>
      </c>
      <c r="P2540">
        <f>E2540/L2540</f>
        <v>109.96308108108107</v>
      </c>
      <c r="Q2540" s="13" t="s">
        <v>8322</v>
      </c>
      <c r="R2540" t="s">
        <v>8357</v>
      </c>
      <c r="S2540" s="17">
        <f>(((J2540/60)/60)/24)+DATE(1970,1,1)+(-5/24)</f>
        <v>41298.301631944443</v>
      </c>
      <c r="T2540" s="17">
        <f>(((I2540/60)/60)/24)+DATE(1970,1,1)+(-5/24)</f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>E2541/D2541</f>
        <v>1.0024999999999999</v>
      </c>
      <c r="P2541">
        <f>E2541/L2541</f>
        <v>169.91525423728814</v>
      </c>
      <c r="Q2541" s="13" t="s">
        <v>8313</v>
      </c>
      <c r="R2541" t="s">
        <v>8345</v>
      </c>
      <c r="S2541" s="17">
        <f>(((J2541/60)/60)/24)+DATE(1970,1,1)+(-5/24)</f>
        <v>41977.693888888891</v>
      </c>
      <c r="T2541" s="17">
        <f>(((I2541/60)/60)/24)+DATE(1970,1,1)+(-5/24)</f>
        <v>42037.693888888891</v>
      </c>
    </row>
    <row r="2542" spans="1:20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>E2542/D2542</f>
        <v>1.034</v>
      </c>
      <c r="P2542">
        <f>E2542/L2542</f>
        <v>95.740740740740748</v>
      </c>
      <c r="Q2542" s="13" t="s">
        <v>8316</v>
      </c>
      <c r="R2542" t="s">
        <v>8317</v>
      </c>
      <c r="S2542" s="17">
        <f>(((J2542/60)/60)/24)+DATE(1970,1,1)+(-5/24)</f>
        <v>40785.466678240737</v>
      </c>
      <c r="T2542" s="17">
        <f>(((I2542/60)/60)/24)+DATE(1970,1,1)+(-5/24)</f>
        <v>40845.466678240737</v>
      </c>
    </row>
    <row r="2543" spans="1:20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>E2543/D2543</f>
        <v>1.0702857142857143</v>
      </c>
      <c r="P2543">
        <f>E2543/L2543</f>
        <v>59.460317460317462</v>
      </c>
      <c r="Q2543" s="13" t="s">
        <v>8316</v>
      </c>
      <c r="R2543" t="s">
        <v>8317</v>
      </c>
      <c r="S2543" s="17">
        <f>(((J2543/60)/60)/24)+DATE(1970,1,1)+(-5/24)</f>
        <v>41483.240949074068</v>
      </c>
      <c r="T2543" s="17">
        <f>(((I2543/60)/60)/24)+DATE(1970,1,1)+(-5/24)</f>
        <v>41543.240949074068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>E2544/D2544</f>
        <v>1.0357142857142858</v>
      </c>
      <c r="P2544">
        <f>E2544/L2544</f>
        <v>55.769230769230766</v>
      </c>
      <c r="Q2544" s="13" t="s">
        <v>8311</v>
      </c>
      <c r="R2544" t="s">
        <v>8347</v>
      </c>
      <c r="S2544" s="17">
        <f>(((J2544/60)/60)/24)+DATE(1970,1,1)+(-5/24)</f>
        <v>41509.218252314815</v>
      </c>
      <c r="T2544" s="17">
        <f>(((I2544/60)/60)/24)+DATE(1970,1,1)+(-5/24)</f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>E2545/D2545</f>
        <v>1.5640000000000001</v>
      </c>
      <c r="P2545">
        <f>E2545/L2545</f>
        <v>30.076923076923077</v>
      </c>
      <c r="Q2545" s="13" t="s">
        <v>8316</v>
      </c>
      <c r="R2545" t="s">
        <v>8317</v>
      </c>
      <c r="S2545" s="17">
        <f>(((J2545/60)/60)/24)+DATE(1970,1,1)+(-5/24)</f>
        <v>40513.899282407401</v>
      </c>
      <c r="T2545" s="17">
        <f>(((I2545/60)/60)/24)+DATE(1970,1,1)+(-5/24)</f>
        <v>40544.916666666664</v>
      </c>
    </row>
    <row r="2546" spans="1:20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>E2546/D2546</f>
        <v>1.0082</v>
      </c>
      <c r="P2546">
        <f>E2546/L2546</f>
        <v>88.438596491228068</v>
      </c>
      <c r="Q2546" s="13" t="s">
        <v>8309</v>
      </c>
      <c r="R2546" t="s">
        <v>8315</v>
      </c>
      <c r="S2546" s="17">
        <f>(((J2546/60)/60)/24)+DATE(1970,1,1)+(-5/24)</f>
        <v>41068.3121412037</v>
      </c>
      <c r="T2546" s="17">
        <f>(((I2546/60)/60)/24)+DATE(1970,1,1)+(-5/24)</f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>E2547/D2547</f>
        <v>1.9530000000000001</v>
      </c>
      <c r="P2547">
        <f>E2547/L2547</f>
        <v>64.032786885245898</v>
      </c>
      <c r="Q2547" s="13" t="s">
        <v>8313</v>
      </c>
      <c r="R2547" t="s">
        <v>8351</v>
      </c>
      <c r="S2547" s="17">
        <f>(((J2547/60)/60)/24)+DATE(1970,1,1)+(-5/24)</f>
        <v>42026.929837962954</v>
      </c>
      <c r="T2547" s="17">
        <f>(((I2547/60)/60)/24)+DATE(1970,1,1)+(-5/24)</f>
        <v>42061.812499999993</v>
      </c>
    </row>
    <row r="2548" spans="1:20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>E2548/D2548</f>
        <v>1.1171428571428572</v>
      </c>
      <c r="P2548">
        <f>E2548/L2548</f>
        <v>60.153846153846153</v>
      </c>
      <c r="Q2548" s="13" t="s">
        <v>8316</v>
      </c>
      <c r="R2548" t="s">
        <v>8317</v>
      </c>
      <c r="S2548" s="17">
        <f>(((J2548/60)/60)/24)+DATE(1970,1,1)+(-5/24)</f>
        <v>41524.650219907402</v>
      </c>
      <c r="T2548" s="17">
        <f>(((I2548/60)/60)/24)+DATE(1970,1,1)+(-5/24)</f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>E2549/D2549</f>
        <v>1.1985454545454546</v>
      </c>
      <c r="P2549">
        <f>E2549/L2549</f>
        <v>49.194029850746269</v>
      </c>
      <c r="Q2549" s="13" t="s">
        <v>8316</v>
      </c>
      <c r="R2549" t="s">
        <v>8317</v>
      </c>
      <c r="S2549" s="17">
        <f>(((J2549/60)/60)/24)+DATE(1970,1,1)+(-5/24)</f>
        <v>40973.564849537033</v>
      </c>
      <c r="T2549" s="17">
        <f>(((I2549/60)/60)/24)+DATE(1970,1,1)+(-5/24)</f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>E2550/D2550</f>
        <v>1.0185</v>
      </c>
      <c r="P2550">
        <f>E2550/L2550</f>
        <v>165.16216216216216</v>
      </c>
      <c r="Q2550" s="13" t="s">
        <v>8316</v>
      </c>
      <c r="R2550" t="s">
        <v>8317</v>
      </c>
      <c r="S2550" s="17">
        <f>(((J2550/60)/60)/24)+DATE(1970,1,1)+(-5/24)</f>
        <v>42618.417094907411</v>
      </c>
      <c r="T2550" s="17">
        <f>(((I2550/60)/60)/24)+DATE(1970,1,1)+(-5/24)</f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>E2551/D2551</f>
        <v>1.0280254777070064</v>
      </c>
      <c r="P2551">
        <f>E2551/L2551</f>
        <v>43.621621621621621</v>
      </c>
      <c r="Q2551" s="13" t="s">
        <v>8319</v>
      </c>
      <c r="R2551" t="s">
        <v>8348</v>
      </c>
      <c r="S2551" s="17">
        <f>(((J2551/60)/60)/24)+DATE(1970,1,1)+(-5/24)</f>
        <v>41390.549421296295</v>
      </c>
      <c r="T2551" s="17">
        <f>(((I2551/60)/60)/24)+DATE(1970,1,1)+(-5/24)</f>
        <v>41425.5</v>
      </c>
    </row>
    <row r="2552" spans="1:20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>E2552/D2552</f>
        <v>1.0084615384615385</v>
      </c>
      <c r="P2552">
        <f>E2552/L2552</f>
        <v>43.7</v>
      </c>
      <c r="Q2552" s="13" t="s">
        <v>8319</v>
      </c>
      <c r="R2552" t="s">
        <v>8346</v>
      </c>
      <c r="S2552" s="17">
        <f>(((J2552/60)/60)/24)+DATE(1970,1,1)+(-5/24)</f>
        <v>42228.425995370366</v>
      </c>
      <c r="T2552" s="17">
        <f>(((I2552/60)/60)/24)+DATE(1970,1,1)+(-5/24)</f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>E2553/D2553</f>
        <v>1.0273469387755103</v>
      </c>
      <c r="P2553">
        <f>E2553/L2553</f>
        <v>67.419642857142861</v>
      </c>
      <c r="Q2553" s="13" t="s">
        <v>8316</v>
      </c>
      <c r="R2553" t="s">
        <v>8317</v>
      </c>
      <c r="S2553" s="17">
        <f>(((J2553/60)/60)/24)+DATE(1970,1,1)+(-5/24)</f>
        <v>40961.043807870366</v>
      </c>
      <c r="T2553" s="17">
        <f>(((I2553/60)/60)/24)+DATE(1970,1,1)+(-5/24)</f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>E2554/D2554</f>
        <v>1.0649999999999999</v>
      </c>
      <c r="P2554">
        <f>E2554/L2554</f>
        <v>177.5</v>
      </c>
      <c r="Q2554" s="13" t="s">
        <v>8316</v>
      </c>
      <c r="R2554" t="s">
        <v>8317</v>
      </c>
      <c r="S2554" s="17">
        <f>(((J2554/60)/60)/24)+DATE(1970,1,1)+(-5/24)</f>
        <v>42769.601631944439</v>
      </c>
      <c r="T2554" s="17">
        <f>(((I2554/60)/60)/24)+DATE(1970,1,1)+(-5/24)</f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>E2555/D2555</f>
        <v>1.5553333333333332</v>
      </c>
      <c r="P2555">
        <f>E2555/L2555</f>
        <v>38.883333333333333</v>
      </c>
      <c r="Q2555" s="13" t="s">
        <v>8309</v>
      </c>
      <c r="R2555" t="s">
        <v>8336</v>
      </c>
      <c r="S2555" s="17">
        <f>(((J2555/60)/60)/24)+DATE(1970,1,1)+(-5/24)</f>
        <v>41112.99082175926</v>
      </c>
      <c r="T2555" s="17">
        <f>(((I2555/60)/60)/24)+DATE(1970,1,1)+(-5/24)</f>
        <v>41172.99082175926</v>
      </c>
    </row>
    <row r="2556" spans="1:20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>E2556/D2556</f>
        <v>1.228</v>
      </c>
      <c r="P2556">
        <f>E2556/L2556</f>
        <v>54.985074626865675</v>
      </c>
      <c r="Q2556" s="13" t="s">
        <v>8309</v>
      </c>
      <c r="R2556" t="s">
        <v>8356</v>
      </c>
      <c r="S2556" s="17">
        <f>(((J2556/60)/60)/24)+DATE(1970,1,1)+(-5/24)</f>
        <v>42124.869942129626</v>
      </c>
      <c r="T2556" s="17">
        <f>(((I2556/60)/60)/24)+DATE(1970,1,1)+(-5/24)</f>
        <v>42155.957638888889</v>
      </c>
    </row>
    <row r="2557" spans="1:20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>E2557/D2557</f>
        <v>1.0734999999999999</v>
      </c>
      <c r="P2557">
        <f>E2557/L2557</f>
        <v>61.342857142857142</v>
      </c>
      <c r="Q2557" s="13" t="s">
        <v>8309</v>
      </c>
      <c r="R2557" t="s">
        <v>8315</v>
      </c>
      <c r="S2557" s="17">
        <f>(((J2557/60)/60)/24)+DATE(1970,1,1)+(-5/24)</f>
        <v>41026.44667824074</v>
      </c>
      <c r="T2557" s="17">
        <f>(((I2557/60)/60)/24)+DATE(1970,1,1)+(-5/24)</f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>E2558/D2558</f>
        <v>1.0550335570469798</v>
      </c>
      <c r="P2558">
        <f>E2558/L2558</f>
        <v>23.117647058823529</v>
      </c>
      <c r="Q2558" s="13" t="s">
        <v>8316</v>
      </c>
      <c r="R2558" t="s">
        <v>8329</v>
      </c>
      <c r="S2558" s="17">
        <f>(((J2558/60)/60)/24)+DATE(1970,1,1)+(-5/24)</f>
        <v>41222.783067129625</v>
      </c>
      <c r="T2558" s="17">
        <f>(((I2558/60)/60)/24)+DATE(1970,1,1)+(-5/24)</f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>E2559/D2559</f>
        <v>1.1844444444444444</v>
      </c>
      <c r="P2559">
        <f>E2559/L2559</f>
        <v>29.611111111111111</v>
      </c>
      <c r="Q2559" s="13" t="s">
        <v>8324</v>
      </c>
      <c r="R2559" t="s">
        <v>8353</v>
      </c>
      <c r="S2559" s="17">
        <f>(((J2559/60)/60)/24)+DATE(1970,1,1)+(-5/24)</f>
        <v>41744.536874999998</v>
      </c>
      <c r="T2559" s="17">
        <f>(((I2559/60)/60)/24)+DATE(1970,1,1)+(-5/24)</f>
        <v>41774.536874999998</v>
      </c>
    </row>
    <row r="2560" spans="1:20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>E2560/D2560</f>
        <v>1.0888</v>
      </c>
      <c r="P2560">
        <f>E2560/L2560</f>
        <v>75.611111111111114</v>
      </c>
      <c r="Q2560" s="13" t="s">
        <v>8327</v>
      </c>
      <c r="R2560" t="s">
        <v>8355</v>
      </c>
      <c r="S2560" s="17">
        <f>(((J2560/60)/60)/24)+DATE(1970,1,1)+(-5/24)</f>
        <v>42093.651689814818</v>
      </c>
      <c r="T2560" s="17">
        <f>(((I2560/60)/60)/24)+DATE(1970,1,1)+(-5/24)</f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>E2561/D2561</f>
        <v>1.1125</v>
      </c>
      <c r="P2561">
        <f>E2561/L2561</f>
        <v>35.6</v>
      </c>
      <c r="Q2561" s="13" t="s">
        <v>8316</v>
      </c>
      <c r="R2561" t="s">
        <v>8317</v>
      </c>
      <c r="S2561" s="17">
        <f>(((J2561/60)/60)/24)+DATE(1970,1,1)+(-5/24)</f>
        <v>40829.665324074071</v>
      </c>
      <c r="T2561" s="17">
        <f>(((I2561/60)/60)/24)+DATE(1970,1,1)+(-5/24)</f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>E2562/D2562</f>
        <v>1.0009999999999999</v>
      </c>
      <c r="P2562">
        <f>E2562/L2562</f>
        <v>143</v>
      </c>
      <c r="Q2562" s="13" t="s">
        <v>8309</v>
      </c>
      <c r="R2562" t="s">
        <v>8315</v>
      </c>
      <c r="S2562" s="17">
        <f>(((J2562/60)/60)/24)+DATE(1970,1,1)+(-5/24)</f>
        <v>42039.742754629631</v>
      </c>
      <c r="T2562" s="17">
        <f>(((I2562/60)/60)/24)+DATE(1970,1,1)+(-5/24)</f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>E2563/D2563</f>
        <v>0</v>
      </c>
      <c r="P2563" t="e">
        <f>E2563/L2563</f>
        <v>#DIV/0!</v>
      </c>
      <c r="Q2563" s="13" t="s">
        <v>8316</v>
      </c>
      <c r="R2563" t="s">
        <v>8329</v>
      </c>
      <c r="S2563" s="17">
        <f>(((J2563/60)/60)/24)+DATE(1970,1,1)+(-5/24)</f>
        <v>42260.320474537039</v>
      </c>
      <c r="T2563" s="17">
        <f>(((I2563/60)/60)/24)+DATE(1970,1,1)+(-5/24)</f>
        <v>42290.320474537039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>E2564/D2564</f>
        <v>7.4999999999999997E-3</v>
      </c>
      <c r="P2564">
        <f>E2564/L2564</f>
        <v>25</v>
      </c>
      <c r="Q2564" s="13" t="s">
        <v>8316</v>
      </c>
      <c r="R2564" t="s">
        <v>8317</v>
      </c>
      <c r="S2564" s="17">
        <f>(((J2564/60)/60)/24)+DATE(1970,1,1)+(-5/24)</f>
        <v>42594.316423611112</v>
      </c>
      <c r="T2564" s="17">
        <f>(((I2564/60)/60)/24)+DATE(1970,1,1)+(-5/24)</f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>E2565/D2565</f>
        <v>0</v>
      </c>
      <c r="P2565" t="e">
        <f>E2565/L2565</f>
        <v>#DIV/0!</v>
      </c>
      <c r="Q2565" s="13" t="s">
        <v>8316</v>
      </c>
      <c r="R2565" t="s">
        <v>8317</v>
      </c>
      <c r="S2565" s="17">
        <f>(((J2565/60)/60)/24)+DATE(1970,1,1)+(-5/24)</f>
        <v>42154.931145833332</v>
      </c>
      <c r="T2565" s="17">
        <f>(((I2565/60)/60)/24)+DATE(1970,1,1)+(-5/24)</f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>E2566/D2566</f>
        <v>0</v>
      </c>
      <c r="P2566" t="e">
        <f>E2566/L2566</f>
        <v>#DIV/0!</v>
      </c>
      <c r="Q2566" s="13" t="s">
        <v>8316</v>
      </c>
      <c r="R2566" t="s">
        <v>8317</v>
      </c>
      <c r="S2566" s="17">
        <f>(((J2566/60)/60)/24)+DATE(1970,1,1)+(-5/24)</f>
        <v>41821.83216435185</v>
      </c>
      <c r="T2566" s="17">
        <f>(((I2566/60)/60)/24)+DATE(1970,1,1)+(-5/24)</f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>E2567/D2567</f>
        <v>0.01</v>
      </c>
      <c r="P2567">
        <f>E2567/L2567</f>
        <v>100</v>
      </c>
      <c r="Q2567" s="13" t="s">
        <v>8316</v>
      </c>
      <c r="R2567" t="s">
        <v>8317</v>
      </c>
      <c r="S2567" s="17">
        <f>(((J2567/60)/60)/24)+DATE(1970,1,1)+(-5/24)</f>
        <v>42440.442002314812</v>
      </c>
      <c r="T2567" s="17">
        <f>(((I2567/60)/60)/24)+DATE(1970,1,1)+(-5/24)</f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>E2568/D2568</f>
        <v>0</v>
      </c>
      <c r="P2568" t="e">
        <f>E2568/L2568</f>
        <v>#DIV/0!</v>
      </c>
      <c r="Q2568" s="13" t="s">
        <v>8316</v>
      </c>
      <c r="R2568" t="s">
        <v>8337</v>
      </c>
      <c r="S2568" s="17">
        <f>(((J2568/60)/60)/24)+DATE(1970,1,1)+(-5/24)</f>
        <v>41842.772546296292</v>
      </c>
      <c r="T2568" s="17">
        <f>(((I2568/60)/60)/24)+DATE(1970,1,1)+(-5/24)</f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>E2569/D2569</f>
        <v>2.6666666666666666E-3</v>
      </c>
      <c r="P2569">
        <f>E2569/L2569</f>
        <v>60</v>
      </c>
      <c r="Q2569" s="13" t="s">
        <v>8316</v>
      </c>
      <c r="R2569" t="s">
        <v>8317</v>
      </c>
      <c r="S2569" s="17">
        <f>(((J2569/60)/60)/24)+DATE(1970,1,1)+(-5/24)</f>
        <v>42087.670578703699</v>
      </c>
      <c r="T2569" s="17">
        <f>(((I2569/60)/60)/24)+DATE(1970,1,1)+(-5/24)</f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>E2570/D2570</f>
        <v>5.0000000000000001E-3</v>
      </c>
      <c r="P2570">
        <f>E2570/L2570</f>
        <v>50</v>
      </c>
      <c r="Q2570" s="13" t="s">
        <v>8316</v>
      </c>
      <c r="R2570" t="s">
        <v>8317</v>
      </c>
      <c r="S2570" s="17">
        <f>(((J2570/60)/60)/24)+DATE(1970,1,1)+(-5/24)</f>
        <v>42584.45826388889</v>
      </c>
      <c r="T2570" s="17">
        <f>(((I2570/60)/60)/24)+DATE(1970,1,1)+(-5/24)</f>
        <v>42614.45826388889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>E2571/D2571</f>
        <v>2.2307692307692306E-2</v>
      </c>
      <c r="P2571">
        <f>E2571/L2571</f>
        <v>72.5</v>
      </c>
      <c r="Q2571" s="13" t="s">
        <v>8319</v>
      </c>
      <c r="R2571" t="s">
        <v>8348</v>
      </c>
      <c r="S2571" s="17">
        <f>(((J2571/60)/60)/24)+DATE(1970,1,1)+(-5/24)</f>
        <v>42233.897129629629</v>
      </c>
      <c r="T2571" s="17">
        <f>(((I2571/60)/60)/24)+DATE(1970,1,1)+(-5/24)</f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>E2572/D2572</f>
        <v>8.4285714285714294E-3</v>
      </c>
      <c r="P2572">
        <f>E2572/L2572</f>
        <v>29.5</v>
      </c>
      <c r="Q2572" s="13" t="s">
        <v>8316</v>
      </c>
      <c r="R2572" t="s">
        <v>8317</v>
      </c>
      <c r="S2572" s="17">
        <f>(((J2572/60)/60)/24)+DATE(1970,1,1)+(-5/24)</f>
        <v>42744.694849537038</v>
      </c>
      <c r="T2572" s="17">
        <f>(((I2572/60)/60)/24)+DATE(1970,1,1)+(-5/24)</f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>E2573/D2573</f>
        <v>2.5000000000000001E-3</v>
      </c>
      <c r="P2573">
        <f>E2573/L2573</f>
        <v>62.5</v>
      </c>
      <c r="Q2573" s="13" t="s">
        <v>8309</v>
      </c>
      <c r="R2573" t="s">
        <v>8315</v>
      </c>
      <c r="S2573" s="17">
        <f>(((J2573/60)/60)/24)+DATE(1970,1,1)+(-5/24)</f>
        <v>42449.133344907408</v>
      </c>
      <c r="T2573" s="17">
        <f>(((I2573/60)/60)/24)+DATE(1970,1,1)+(-5/24)</f>
        <v>42509.133344907408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>E2574/D2574</f>
        <v>0</v>
      </c>
      <c r="P2574" t="e">
        <f>E2574/L2574</f>
        <v>#DIV/0!</v>
      </c>
      <c r="Q2574" s="13" t="s">
        <v>8319</v>
      </c>
      <c r="R2574" t="s">
        <v>8348</v>
      </c>
      <c r="S2574" s="17">
        <f>(((J2574/60)/60)/24)+DATE(1970,1,1)+(-5/24)</f>
        <v>42076.911076388882</v>
      </c>
      <c r="T2574" s="17">
        <f>(((I2574/60)/60)/24)+DATE(1970,1,1)+(-5/24)</f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>E2575/D2575</f>
        <v>0</v>
      </c>
      <c r="P2575" t="e">
        <f>E2575/L2575</f>
        <v>#DIV/0!</v>
      </c>
      <c r="Q2575" s="13" t="s">
        <v>8316</v>
      </c>
      <c r="R2575" t="s">
        <v>8317</v>
      </c>
      <c r="S2575" s="17">
        <f>(((J2575/60)/60)/24)+DATE(1970,1,1)+(-5/24)</f>
        <v>41829.383668981478</v>
      </c>
      <c r="T2575" s="17">
        <f>(((I2575/60)/60)/24)+DATE(1970,1,1)+(-5/24)</f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>E2576/D2576</f>
        <v>0</v>
      </c>
      <c r="P2576" t="e">
        <f>E2576/L2576</f>
        <v>#DIV/0!</v>
      </c>
      <c r="Q2576" s="13" t="s">
        <v>8316</v>
      </c>
      <c r="R2576" t="s">
        <v>8329</v>
      </c>
      <c r="S2576" s="17">
        <f>(((J2576/60)/60)/24)+DATE(1970,1,1)+(-5/24)</f>
        <v>42487.617418981477</v>
      </c>
      <c r="T2576" s="17">
        <f>(((I2576/60)/60)/24)+DATE(1970,1,1)+(-5/24)</f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>E2577/D2577</f>
        <v>0</v>
      </c>
      <c r="P2577" t="e">
        <f>E2577/L2577</f>
        <v>#DIV/0!</v>
      </c>
      <c r="Q2577" s="13" t="s">
        <v>8316</v>
      </c>
      <c r="R2577" t="s">
        <v>8317</v>
      </c>
      <c r="S2577" s="17">
        <f>(((J2577/60)/60)/24)+DATE(1970,1,1)+(-5/24)</f>
        <v>41985.90039351851</v>
      </c>
      <c r="T2577" s="17">
        <f>(((I2577/60)/60)/24)+DATE(1970,1,1)+(-5/24)</f>
        <v>42015.90039351851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>E2578/D2578</f>
        <v>0</v>
      </c>
      <c r="P2578" t="e">
        <f>E2578/L2578</f>
        <v>#DIV/0!</v>
      </c>
      <c r="Q2578" s="13" t="s">
        <v>8316</v>
      </c>
      <c r="R2578" t="s">
        <v>8317</v>
      </c>
      <c r="S2578" s="17">
        <f>(((J2578/60)/60)/24)+DATE(1970,1,1)+(-5/24)</f>
        <v>42059.801469907405</v>
      </c>
      <c r="T2578" s="17">
        <f>(((I2578/60)/60)/24)+DATE(1970,1,1)+(-5/24)</f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>E2579/D2579</f>
        <v>0</v>
      </c>
      <c r="P2579" t="e">
        <f>E2579/L2579</f>
        <v>#DIV/0!</v>
      </c>
      <c r="Q2579" s="13" t="s">
        <v>8316</v>
      </c>
      <c r="R2579" t="s">
        <v>8317</v>
      </c>
      <c r="S2579" s="17">
        <f>(((J2579/60)/60)/24)+DATE(1970,1,1)+(-5/24)</f>
        <v>41830.612233796295</v>
      </c>
      <c r="T2579" s="17">
        <f>(((I2579/60)/60)/24)+DATE(1970,1,1)+(-5/24)</f>
        <v>41855.612233796295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>E2580/D2580</f>
        <v>0</v>
      </c>
      <c r="P2580" t="e">
        <f>E2580/L2580</f>
        <v>#DIV/0!</v>
      </c>
      <c r="Q2580" s="13" t="s">
        <v>8316</v>
      </c>
      <c r="R2580" t="s">
        <v>8317</v>
      </c>
      <c r="S2580" s="17">
        <f>(((J2580/60)/60)/24)+DATE(1970,1,1)+(-5/24)</f>
        <v>42237.814571759263</v>
      </c>
      <c r="T2580" s="17">
        <f>(((I2580/60)/60)/24)+DATE(1970,1,1)+(-5/24)</f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>E2581/D2581</f>
        <v>1.3849999999999999E-3</v>
      </c>
      <c r="P2581">
        <f>E2581/L2581</f>
        <v>23.083333333333332</v>
      </c>
      <c r="Q2581" s="13" t="s">
        <v>8324</v>
      </c>
      <c r="R2581" t="s">
        <v>8325</v>
      </c>
      <c r="S2581" s="17">
        <f>(((J2581/60)/60)/24)+DATE(1970,1,1)+(-5/24)</f>
        <v>41837.621562499997</v>
      </c>
      <c r="T2581" s="17">
        <f>(((I2581/60)/60)/24)+DATE(1970,1,1)+(-5/24)</f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>E2582/D2582</f>
        <v>6.0000000000000001E-3</v>
      </c>
      <c r="P2582">
        <f>E2582/L2582</f>
        <v>25.5</v>
      </c>
      <c r="Q2582" s="13" t="s">
        <v>8319</v>
      </c>
      <c r="R2582" t="s">
        <v>8348</v>
      </c>
      <c r="S2582" s="17">
        <f>(((J2582/60)/60)/24)+DATE(1970,1,1)+(-5/24)</f>
        <v>42110.118090277778</v>
      </c>
      <c r="T2582" s="17">
        <f>(((I2582/60)/60)/24)+DATE(1970,1,1)+(-5/24)</f>
        <v>42139.916666666664</v>
      </c>
    </row>
    <row r="2583" spans="1:20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>E2583/D2583</f>
        <v>0.106</v>
      </c>
      <c r="P2583">
        <f>E2583/L2583</f>
        <v>48.18181818181818</v>
      </c>
      <c r="Q2583" s="13" t="s">
        <v>8309</v>
      </c>
      <c r="R2583" t="s">
        <v>8315</v>
      </c>
      <c r="S2583" s="17">
        <f>(((J2583/60)/60)/24)+DATE(1970,1,1)+(-5/24)</f>
        <v>42294.420115740737</v>
      </c>
      <c r="T2583" s="17">
        <f>(((I2583/60)/60)/24)+DATE(1970,1,1)+(-5/24)</f>
        <v>42324.461782407401</v>
      </c>
    </row>
    <row r="2584" spans="1:20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>E2584/D2584</f>
        <v>1.1111111111111112E-5</v>
      </c>
      <c r="P2584">
        <f>E2584/L2584</f>
        <v>1</v>
      </c>
      <c r="Q2584" s="13" t="s">
        <v>8324</v>
      </c>
      <c r="R2584" t="s">
        <v>8325</v>
      </c>
      <c r="S2584" s="17">
        <f>(((J2584/60)/60)/24)+DATE(1970,1,1)+(-5/24)</f>
        <v>42642.780486111107</v>
      </c>
      <c r="T2584" s="17">
        <f>(((I2584/60)/60)/24)+DATE(1970,1,1)+(-5/24)</f>
        <v>42672.780486111107</v>
      </c>
    </row>
    <row r="2585" spans="1:20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>E2585/D2585</f>
        <v>5.0000000000000001E-3</v>
      </c>
      <c r="P2585">
        <f>E2585/L2585</f>
        <v>1</v>
      </c>
      <c r="Q2585" s="13" t="s">
        <v>8309</v>
      </c>
      <c r="R2585" t="s">
        <v>8315</v>
      </c>
      <c r="S2585" s="17">
        <f>(((J2585/60)/60)/24)+DATE(1970,1,1)+(-5/24)</f>
        <v>42019.561111111114</v>
      </c>
      <c r="T2585" s="17">
        <f>(((I2585/60)/60)/24)+DATE(1970,1,1)+(-5/24)</f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>E2586/D2586</f>
        <v>0</v>
      </c>
      <c r="P2586" t="e">
        <f>E2586/L2586</f>
        <v>#DIV/0!</v>
      </c>
      <c r="Q2586" s="13" t="s">
        <v>8316</v>
      </c>
      <c r="R2586" t="s">
        <v>8317</v>
      </c>
      <c r="S2586" s="17">
        <f>(((J2586/60)/60)/24)+DATE(1970,1,1)+(-5/24)</f>
        <v>42139.964918981481</v>
      </c>
      <c r="T2586" s="17">
        <f>(((I2586/60)/60)/24)+DATE(1970,1,1)+(-5/24)</f>
        <v>42169.964918981481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>E2587/D2587</f>
        <v>1.6666666666666668E-3</v>
      </c>
      <c r="P2587">
        <f>E2587/L2587</f>
        <v>50</v>
      </c>
      <c r="Q2587" s="13" t="s">
        <v>8309</v>
      </c>
      <c r="R2587" t="s">
        <v>8315</v>
      </c>
      <c r="S2587" s="17">
        <f>(((J2587/60)/60)/24)+DATE(1970,1,1)+(-5/24)</f>
        <v>41795.754999999997</v>
      </c>
      <c r="T2587" s="17">
        <f>(((I2587/60)/60)/24)+DATE(1970,1,1)+(-5/24)</f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>E2588/D2588</f>
        <v>1.6666666666666668E-3</v>
      </c>
      <c r="P2588">
        <f>E2588/L2588</f>
        <v>5</v>
      </c>
      <c r="Q2588" s="13" t="s">
        <v>8324</v>
      </c>
      <c r="R2588" t="s">
        <v>8325</v>
      </c>
      <c r="S2588" s="17">
        <f>(((J2588/60)/60)/24)+DATE(1970,1,1)+(-5/24)</f>
        <v>42333.121944444443</v>
      </c>
      <c r="T2588" s="17">
        <f>(((I2588/60)/60)/24)+DATE(1970,1,1)+(-5/24)</f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>E2589/D2589</f>
        <v>2.4340000000000001E-2</v>
      </c>
      <c r="P2589">
        <f>E2589/L2589</f>
        <v>202.83333333333334</v>
      </c>
      <c r="Q2589" s="13" t="s">
        <v>8309</v>
      </c>
      <c r="R2589" t="s">
        <v>8315</v>
      </c>
      <c r="S2589" s="17">
        <f>(((J2589/60)/60)/24)+DATE(1970,1,1)+(-5/24)</f>
        <v>42338.467048611106</v>
      </c>
      <c r="T2589" s="17">
        <f>(((I2589/60)/60)/24)+DATE(1970,1,1)+(-5/24)</f>
        <v>42368.467048611106</v>
      </c>
    </row>
    <row r="2590" spans="1:20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>E2590/D2590</f>
        <v>3.8833333333333331E-2</v>
      </c>
      <c r="P2590">
        <f>E2590/L2590</f>
        <v>29.125</v>
      </c>
      <c r="Q2590" s="13" t="s">
        <v>8316</v>
      </c>
      <c r="R2590" t="s">
        <v>8317</v>
      </c>
      <c r="S2590" s="17">
        <f>(((J2590/60)/60)/24)+DATE(1970,1,1)+(-5/24)</f>
        <v>42042.467893518515</v>
      </c>
      <c r="T2590" s="17">
        <f>(((I2590/60)/60)/24)+DATE(1970,1,1)+(-5/24)</f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>E2591/D2591</f>
        <v>1E-4</v>
      </c>
      <c r="P2591">
        <f>E2591/L2591</f>
        <v>5</v>
      </c>
      <c r="Q2591" s="13" t="s">
        <v>8316</v>
      </c>
      <c r="R2591" t="s">
        <v>8317</v>
      </c>
      <c r="S2591" s="17">
        <f>(((J2591/60)/60)/24)+DATE(1970,1,1)+(-5/24)</f>
        <v>42422.327858796292</v>
      </c>
      <c r="T2591" s="17">
        <f>(((I2591/60)/60)/24)+DATE(1970,1,1)+(-5/24)</f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>E2592/D2592</f>
        <v>0</v>
      </c>
      <c r="P2592" t="e">
        <f>E2592/L2592</f>
        <v>#DIV/0!</v>
      </c>
      <c r="Q2592" s="13" t="s">
        <v>8316</v>
      </c>
      <c r="R2592" t="s">
        <v>8329</v>
      </c>
      <c r="S2592" s="17">
        <f>(((J2592/60)/60)/24)+DATE(1970,1,1)+(-5/24)</f>
        <v>42388.380752314813</v>
      </c>
      <c r="T2592" s="17">
        <f>(((I2592/60)/60)/24)+DATE(1970,1,1)+(-5/24)</f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>E2593/D2593</f>
        <v>1.7333333333333333E-2</v>
      </c>
      <c r="P2593">
        <f>E2593/L2593</f>
        <v>13</v>
      </c>
      <c r="Q2593" s="13" t="s">
        <v>8319</v>
      </c>
      <c r="R2593" t="s">
        <v>8348</v>
      </c>
      <c r="S2593" s="17">
        <f>(((J2593/60)/60)/24)+DATE(1970,1,1)+(-5/24)</f>
        <v>42382.698194444441</v>
      </c>
      <c r="T2593" s="17">
        <f>(((I2593/60)/60)/24)+DATE(1970,1,1)+(-5/24)</f>
        <v>42442.656527777777</v>
      </c>
    </row>
    <row r="2594" spans="1:20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>E2594/D2594</f>
        <v>1.6666666666666668E-3</v>
      </c>
      <c r="P2594">
        <f>E2594/L2594</f>
        <v>50</v>
      </c>
      <c r="Q2594" s="13" t="s">
        <v>8309</v>
      </c>
      <c r="R2594" t="s">
        <v>8315</v>
      </c>
      <c r="S2594" s="17">
        <f>(((J2594/60)/60)/24)+DATE(1970,1,1)+(-5/24)</f>
        <v>41887.592835648145</v>
      </c>
      <c r="T2594" s="17">
        <f>(((I2594/60)/60)/24)+DATE(1970,1,1)+(-5/24)</f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>E2595/D2595</f>
        <v>0</v>
      </c>
      <c r="P2595" t="e">
        <f>E2595/L2595</f>
        <v>#DIV/0!</v>
      </c>
      <c r="Q2595" s="13" t="s">
        <v>8316</v>
      </c>
      <c r="R2595" t="s">
        <v>8329</v>
      </c>
      <c r="S2595" s="17">
        <f>(((J2595/60)/60)/24)+DATE(1970,1,1)+(-5/24)</f>
        <v>42089.636875000004</v>
      </c>
      <c r="T2595" s="17">
        <f>(((I2595/60)/60)/24)+DATE(1970,1,1)+(-5/24)</f>
        <v>42119.636875000004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>E2596/D2596</f>
        <v>1.2500000000000001E-5</v>
      </c>
      <c r="P2596">
        <f>E2596/L2596</f>
        <v>1</v>
      </c>
      <c r="Q2596" s="13" t="s">
        <v>8316</v>
      </c>
      <c r="R2596" t="s">
        <v>8317</v>
      </c>
      <c r="S2596" s="17">
        <f>(((J2596/60)/60)/24)+DATE(1970,1,1)+(-5/24)</f>
        <v>41828.759583333333</v>
      </c>
      <c r="T2596" s="17">
        <f>(((I2596/60)/60)/24)+DATE(1970,1,1)+(-5/24)</f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>E2597/D2597</f>
        <v>0.12166666666666667</v>
      </c>
      <c r="P2597">
        <f>E2597/L2597</f>
        <v>96.05263157894737</v>
      </c>
      <c r="Q2597" s="13" t="s">
        <v>8316</v>
      </c>
      <c r="R2597" t="s">
        <v>8337</v>
      </c>
      <c r="S2597" s="17">
        <f>(((J2597/60)/60)/24)+DATE(1970,1,1)+(-5/24)</f>
        <v>42760.035879629628</v>
      </c>
      <c r="T2597" s="17">
        <f>(((I2597/60)/60)/24)+DATE(1970,1,1)+(-5/24)</f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>E2598/D2598</f>
        <v>0.23588571428571428</v>
      </c>
      <c r="P2598">
        <f>E2598/L2598</f>
        <v>305.77777777777777</v>
      </c>
      <c r="Q2598" s="13" t="s">
        <v>8309</v>
      </c>
      <c r="R2598" t="s">
        <v>8315</v>
      </c>
      <c r="S2598" s="17">
        <f>(((J2598/60)/60)/24)+DATE(1970,1,1)+(-5/24)</f>
        <v>41828.45612268518</v>
      </c>
      <c r="T2598" s="17">
        <f>(((I2598/60)/60)/24)+DATE(1970,1,1)+(-5/24)</f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>E2599/D2599</f>
        <v>5.6666666666666664E-2</v>
      </c>
      <c r="P2599">
        <f>E2599/L2599</f>
        <v>12.142857142857142</v>
      </c>
      <c r="Q2599" s="13" t="s">
        <v>8309</v>
      </c>
      <c r="R2599" t="s">
        <v>8315</v>
      </c>
      <c r="S2599" s="17">
        <f>(((J2599/60)/60)/24)+DATE(1970,1,1)+(-5/24)</f>
        <v>42510.133298611108</v>
      </c>
      <c r="T2599" s="17">
        <f>(((I2599/60)/60)/24)+DATE(1970,1,1)+(-5/24)</f>
        <v>42540.133298611108</v>
      </c>
    </row>
    <row r="2600" spans="1:20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>E2600/D2600</f>
        <v>0.39</v>
      </c>
      <c r="P2600">
        <f>E2600/L2600</f>
        <v>83.571428571428569</v>
      </c>
      <c r="Q2600" s="13" t="s">
        <v>8309</v>
      </c>
      <c r="R2600" t="s">
        <v>8315</v>
      </c>
      <c r="S2600" s="17">
        <f>(((J2600/60)/60)/24)+DATE(1970,1,1)+(-5/24)</f>
        <v>42240.631956018515</v>
      </c>
      <c r="T2600" s="17">
        <f>(((I2600/60)/60)/24)+DATE(1970,1,1)+(-5/24)</f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>E2601/D2601</f>
        <v>9.9546510341776348E-3</v>
      </c>
      <c r="P2601">
        <f>E2601/L2601</f>
        <v>18</v>
      </c>
      <c r="Q2601" s="13" t="s">
        <v>8327</v>
      </c>
      <c r="R2601" t="s">
        <v>8355</v>
      </c>
      <c r="S2601" s="17">
        <f>(((J2601/60)/60)/24)+DATE(1970,1,1)+(-5/24)</f>
        <v>41809.545682870368</v>
      </c>
      <c r="T2601" s="17">
        <f>(((I2601/60)/60)/24)+DATE(1970,1,1)+(-5/24)</f>
        <v>41854.545682870368</v>
      </c>
    </row>
    <row r="2602" spans="1:20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>E2602/D2602</f>
        <v>6.9320000000000007E-2</v>
      </c>
      <c r="P2602">
        <f>E2602/L2602</f>
        <v>115.53333333333333</v>
      </c>
      <c r="Q2602" s="13" t="s">
        <v>8309</v>
      </c>
      <c r="R2602" t="s">
        <v>8315</v>
      </c>
      <c r="S2602" s="17">
        <f>(((J2602/60)/60)/24)+DATE(1970,1,1)+(-5/24)</f>
        <v>42394.692129629628</v>
      </c>
      <c r="T2602" s="17">
        <f>(((I2602/60)/60)/24)+DATE(1970,1,1)+(-5/24)</f>
        <v>42454.650462962956</v>
      </c>
    </row>
    <row r="2603" spans="1:20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>E2603/D2603</f>
        <v>6.6139999999999999</v>
      </c>
      <c r="P2603">
        <f>E2603/L2603</f>
        <v>21.900662251655628</v>
      </c>
      <c r="Q2603" s="13" t="s">
        <v>8309</v>
      </c>
      <c r="R2603" t="s">
        <v>8356</v>
      </c>
      <c r="S2603" s="17">
        <f>(((J2603/60)/60)/24)+DATE(1970,1,1)+(-5/24)</f>
        <v>41150.69385416666</v>
      </c>
      <c r="T2603" s="17">
        <f>(((I2603/60)/60)/24)+DATE(1970,1,1)+(-5/24)</f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>E2604/D2604</f>
        <v>3.2609166666666667</v>
      </c>
      <c r="P2604">
        <f>E2604/L2604</f>
        <v>80.022494887525568</v>
      </c>
      <c r="Q2604" s="13" t="s">
        <v>8313</v>
      </c>
      <c r="R2604" t="s">
        <v>8345</v>
      </c>
      <c r="S2604" s="17">
        <f>(((J2604/60)/60)/24)+DATE(1970,1,1)+(-5/24)</f>
        <v>41915.538981481477</v>
      </c>
      <c r="T2604" s="17">
        <f>(((I2604/60)/60)/24)+DATE(1970,1,1)+(-5/24)</f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>E2605/D2605</f>
        <v>1.0148571428571429</v>
      </c>
      <c r="P2605">
        <f>E2605/L2605</f>
        <v>35.520000000000003</v>
      </c>
      <c r="Q2605" s="13" t="s">
        <v>8311</v>
      </c>
      <c r="R2605" t="s">
        <v>8343</v>
      </c>
      <c r="S2605" s="17">
        <f>(((J2605/60)/60)/24)+DATE(1970,1,1)+(-5/24)</f>
        <v>41617.704328703701</v>
      </c>
      <c r="T2605" s="17">
        <f>(((I2605/60)/60)/24)+DATE(1970,1,1)+(-5/24)</f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>E2606/D2606</f>
        <v>1.0421799999999999</v>
      </c>
      <c r="P2606">
        <f>E2606/L2606</f>
        <v>64.933333333333323</v>
      </c>
      <c r="Q2606" s="13" t="s">
        <v>8322</v>
      </c>
      <c r="R2606" t="s">
        <v>8350</v>
      </c>
      <c r="S2606" s="17">
        <f>(((J2606/60)/60)/24)+DATE(1970,1,1)+(-5/24)</f>
        <v>40997.842858796292</v>
      </c>
      <c r="T2606" s="17">
        <f>(((I2606/60)/60)/24)+DATE(1970,1,1)+(-5/24)</f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>E2607/D2607</f>
        <v>1.0742157000000001</v>
      </c>
      <c r="P2607">
        <f>E2607/L2607</f>
        <v>60.965703745743475</v>
      </c>
      <c r="Q2607" s="13" t="s">
        <v>8322</v>
      </c>
      <c r="R2607" t="s">
        <v>8350</v>
      </c>
      <c r="S2607" s="17">
        <f>(((J2607/60)/60)/24)+DATE(1970,1,1)+(-5/24)</f>
        <v>42508.33321759259</v>
      </c>
      <c r="T2607" s="17">
        <f>(((I2607/60)/60)/24)+DATE(1970,1,1)+(-5/24)</f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>E2608/D2608</f>
        <v>1.1005454545454545</v>
      </c>
      <c r="P2608">
        <f>E2608/L2608</f>
        <v>31.444155844155844</v>
      </c>
      <c r="Q2608" s="13" t="s">
        <v>8316</v>
      </c>
      <c r="R2608" t="s">
        <v>8317</v>
      </c>
      <c r="S2608" s="17">
        <f>(((J2608/60)/60)/24)+DATE(1970,1,1)+(-5/24)</f>
        <v>41726.504421296297</v>
      </c>
      <c r="T2608" s="17">
        <f>(((I2608/60)/60)/24)+DATE(1970,1,1)+(-5/24)</f>
        <v>41758.504421296297</v>
      </c>
    </row>
    <row r="2609" spans="1:24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>E2609/D2609</f>
        <v>4.077</v>
      </c>
      <c r="P2609">
        <f>E2609/L2609</f>
        <v>81.949748743718587</v>
      </c>
      <c r="Q2609" s="13" t="s">
        <v>8311</v>
      </c>
      <c r="R2609" t="s">
        <v>8347</v>
      </c>
      <c r="S2609" s="17">
        <f>(((J2609/60)/60)/24)+DATE(1970,1,1)+(-5/24)</f>
        <v>42184.666342592587</v>
      </c>
      <c r="T2609" s="17">
        <f>(((I2609/60)/60)/24)+DATE(1970,1,1)+(-5/24)</f>
        <v>42227.874999999993</v>
      </c>
    </row>
    <row r="2610" spans="1:24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>E2610/D2610</f>
        <v>2.2392500000000002</v>
      </c>
      <c r="P2610">
        <f>E2610/L2610</f>
        <v>58.92763157894737</v>
      </c>
      <c r="Q2610" s="13" t="s">
        <v>8309</v>
      </c>
      <c r="R2610" t="s">
        <v>8349</v>
      </c>
      <c r="S2610" s="17">
        <f>(((J2610/60)/60)/24)+DATE(1970,1,1)+(-5/24)</f>
        <v>42767.593379629623</v>
      </c>
      <c r="T2610" s="17">
        <f>(((I2610/60)/60)/24)+DATE(1970,1,1)+(-5/24)</f>
        <v>42808.791666666664</v>
      </c>
      <c r="X2610" s="17"/>
    </row>
    <row r="2611" spans="1:24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>E2611/D2611</f>
        <v>3.038011142857143</v>
      </c>
      <c r="P2611">
        <f>E2611/L2611</f>
        <v>157.29347633136095</v>
      </c>
      <c r="Q2611" s="13" t="s">
        <v>8316</v>
      </c>
      <c r="R2611" t="s">
        <v>8329</v>
      </c>
      <c r="S2611" s="17">
        <f>(((J2611/60)/60)/24)+DATE(1970,1,1)+(-5/24)</f>
        <v>41075.02952546296</v>
      </c>
      <c r="T2611" s="17">
        <f>(((I2611/60)/60)/24)+DATE(1970,1,1)+(-5/24)</f>
        <v>41105.02952546296</v>
      </c>
    </row>
    <row r="2612" spans="1:24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>E2612/D2612</f>
        <v>1.4132510432681749</v>
      </c>
      <c r="P2612">
        <f>E2612/L2612</f>
        <v>55.758509532062391</v>
      </c>
      <c r="Q2612" s="13" t="s">
        <v>8313</v>
      </c>
      <c r="R2612" t="s">
        <v>8351</v>
      </c>
      <c r="S2612" s="17">
        <f>(((J2612/60)/60)/24)+DATE(1970,1,1)+(-5/24)</f>
        <v>42564.672743055555</v>
      </c>
      <c r="T2612" s="17">
        <f>(((I2612/60)/60)/24)+DATE(1970,1,1)+(-5/24)</f>
        <v>42604.082638888889</v>
      </c>
    </row>
    <row r="2613" spans="1:24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>E2613/D2613</f>
        <v>27.906363636363636</v>
      </c>
      <c r="P2613">
        <f>E2613/L2613</f>
        <v>83.802893802893806</v>
      </c>
      <c r="Q2613" s="13" t="s">
        <v>8311</v>
      </c>
      <c r="R2613" t="s">
        <v>8347</v>
      </c>
      <c r="S2613" s="17">
        <f>(((J2613/60)/60)/24)+DATE(1970,1,1)+(-5/24)</f>
        <v>42704.127476851849</v>
      </c>
      <c r="T2613" s="17">
        <f>(((I2613/60)/60)/24)+DATE(1970,1,1)+(-5/24)</f>
        <v>42737.749305555553</v>
      </c>
    </row>
    <row r="2614" spans="1:24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>E2614/D2614</f>
        <v>1.7176130000000001</v>
      </c>
      <c r="P2614">
        <f>E2614/L2614</f>
        <v>58.422210884353746</v>
      </c>
      <c r="Q2614" s="13" t="s">
        <v>8316</v>
      </c>
      <c r="R2614" t="s">
        <v>8317</v>
      </c>
      <c r="S2614" s="17">
        <f>(((J2614/60)/60)/24)+DATE(1970,1,1)+(-5/24)</f>
        <v>41981.934837962959</v>
      </c>
      <c r="T2614" s="17">
        <f>(((I2614/60)/60)/24)+DATE(1970,1,1)+(-5/24)</f>
        <v>42012.934837962959</v>
      </c>
    </row>
    <row r="2615" spans="1:24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>E2615/D2615</f>
        <v>1.0101333333333333</v>
      </c>
      <c r="P2615">
        <f>E2615/L2615</f>
        <v>270.57142857142856</v>
      </c>
      <c r="Q2615" s="13" t="s">
        <v>8319</v>
      </c>
      <c r="R2615" t="s">
        <v>8339</v>
      </c>
      <c r="S2615" s="17">
        <f>(((J2615/60)/60)/24)+DATE(1970,1,1)+(-5/24)</f>
        <v>41143.609884259255</v>
      </c>
      <c r="T2615" s="17">
        <f>(((I2615/60)/60)/24)+DATE(1970,1,1)+(-5/24)</f>
        <v>41173.609884259255</v>
      </c>
    </row>
    <row r="2616" spans="1:24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>E2616/D2616</f>
        <v>1.02</v>
      </c>
      <c r="P2616">
        <f>E2616/L2616</f>
        <v>107.1</v>
      </c>
      <c r="Q2616" s="13" t="s">
        <v>8316</v>
      </c>
      <c r="R2616" t="s">
        <v>8317</v>
      </c>
      <c r="S2616" s="17">
        <f>(((J2616/60)/60)/24)+DATE(1970,1,1)+(-5/24)</f>
        <v>41730.500138888885</v>
      </c>
      <c r="T2616" s="17">
        <f>(((I2616/60)/60)/24)+DATE(1970,1,1)+(-5/24)</f>
        <v>41759</v>
      </c>
    </row>
    <row r="2617" spans="1:24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>E2617/D2617</f>
        <v>1.6976511744127936</v>
      </c>
      <c r="P2617">
        <f>E2617/L2617</f>
        <v>47.180555555555557</v>
      </c>
      <c r="Q2617" s="13" t="s">
        <v>8319</v>
      </c>
      <c r="R2617" t="s">
        <v>8346</v>
      </c>
      <c r="S2617" s="17">
        <f>(((J2617/60)/60)/24)+DATE(1970,1,1)+(-5/24)</f>
        <v>42453.288935185185</v>
      </c>
      <c r="T2617" s="17">
        <f>(((I2617/60)/60)/24)+DATE(1970,1,1)+(-5/24)</f>
        <v>42490.291666666664</v>
      </c>
    </row>
    <row r="2618" spans="1:24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>E2618/D2618</f>
        <v>1.14534</v>
      </c>
      <c r="P2618">
        <f>E2618/L2618</f>
        <v>120.30882352941177</v>
      </c>
      <c r="Q2618" s="13" t="s">
        <v>8316</v>
      </c>
      <c r="R2618" t="s">
        <v>8329</v>
      </c>
      <c r="S2618" s="17">
        <f>(((J2618/60)/60)/24)+DATE(1970,1,1)+(-5/24)</f>
        <v>42211.786215277774</v>
      </c>
      <c r="T2618" s="17">
        <f>(((I2618/60)/60)/24)+DATE(1970,1,1)+(-5/24)</f>
        <v>42241.786215277774</v>
      </c>
    </row>
    <row r="2619" spans="1:24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>E2619/D2619</f>
        <v>8.7759999999999998</v>
      </c>
      <c r="P2619">
        <f>E2619/L2619</f>
        <v>27.59748427672956</v>
      </c>
      <c r="Q2619" s="13" t="s">
        <v>8324</v>
      </c>
      <c r="R2619" t="s">
        <v>8325</v>
      </c>
      <c r="S2619" s="17">
        <f>(((J2619/60)/60)/24)+DATE(1970,1,1)+(-5/24)</f>
        <v>41902.666099537033</v>
      </c>
      <c r="T2619" s="17">
        <f>(((I2619/60)/60)/24)+DATE(1970,1,1)+(-5/24)</f>
        <v>41932.666099537033</v>
      </c>
    </row>
    <row r="2620" spans="1:24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>E2620/D2620</f>
        <v>1.0538666666666667</v>
      </c>
      <c r="P2620">
        <f>E2620/L2620</f>
        <v>205.2987012987013</v>
      </c>
      <c r="Q2620" s="13" t="s">
        <v>8319</v>
      </c>
      <c r="R2620" t="s">
        <v>8346</v>
      </c>
      <c r="S2620" s="17">
        <f>(((J2620/60)/60)/24)+DATE(1970,1,1)+(-5/24)</f>
        <v>42279.584039351852</v>
      </c>
      <c r="T2620" s="17">
        <f>(((I2620/60)/60)/24)+DATE(1970,1,1)+(-5/24)</f>
        <v>42339.625706018516</v>
      </c>
    </row>
    <row r="2621" spans="1:24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>E2621/D2621</f>
        <v>1.8839999999999999</v>
      </c>
      <c r="P2621">
        <f>E2621/L2621</f>
        <v>35.547169811320757</v>
      </c>
      <c r="Q2621" s="13" t="s">
        <v>8322</v>
      </c>
      <c r="R2621" t="s">
        <v>8354</v>
      </c>
      <c r="S2621" s="17">
        <f>(((J2621/60)/60)/24)+DATE(1970,1,1)+(-5/24)</f>
        <v>42273.67597222222</v>
      </c>
      <c r="T2621" s="17">
        <f>(((I2621/60)/60)/24)+DATE(1970,1,1)+(-5/24)</f>
        <v>42300.249999999993</v>
      </c>
    </row>
    <row r="2622" spans="1:24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>E2622/D2622</f>
        <v>1.436523076923077</v>
      </c>
      <c r="P2622">
        <f>E2622/L2622</f>
        <v>74.639488409272587</v>
      </c>
      <c r="Q2622" s="13" t="s">
        <v>8324</v>
      </c>
      <c r="R2622" t="s">
        <v>8325</v>
      </c>
      <c r="S2622" s="17">
        <f>(((J2622/60)/60)/24)+DATE(1970,1,1)+(-5/24)</f>
        <v>42250.958819444444</v>
      </c>
      <c r="T2622" s="17">
        <f>(((I2622/60)/60)/24)+DATE(1970,1,1)+(-5/24)</f>
        <v>42287.833333333336</v>
      </c>
    </row>
    <row r="2623" spans="1:24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>E2623/D2623</f>
        <v>1.4588000000000001</v>
      </c>
      <c r="P2623">
        <f>E2623/L2623</f>
        <v>47.058064516129029</v>
      </c>
      <c r="Q2623" s="13" t="s">
        <v>8324</v>
      </c>
      <c r="R2623" t="s">
        <v>8325</v>
      </c>
      <c r="S2623" s="17">
        <f>(((J2623/60)/60)/24)+DATE(1970,1,1)+(-5/24)</f>
        <v>42115.539212962954</v>
      </c>
      <c r="T2623" s="17">
        <f>(((I2623/60)/60)/24)+DATE(1970,1,1)+(-5/24)</f>
        <v>42145.539212962954</v>
      </c>
    </row>
    <row r="2624" spans="1:24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>E2624/D2624</f>
        <v>1.3118399999999999</v>
      </c>
      <c r="P2624">
        <f>E2624/L2624</f>
        <v>26.591351351351353</v>
      </c>
      <c r="Q2624" s="13" t="s">
        <v>8324</v>
      </c>
      <c r="R2624" t="s">
        <v>8352</v>
      </c>
      <c r="S2624" s="17">
        <f>(((J2624/60)/60)/24)+DATE(1970,1,1)+(-5/24)</f>
        <v>42689.534907407404</v>
      </c>
      <c r="T2624" s="17">
        <f>(((I2624/60)/60)/24)+DATE(1970,1,1)+(-5/24)</f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>E2625/D2625</f>
        <v>1.1399999999999999</v>
      </c>
      <c r="P2625">
        <f>E2625/L2625</f>
        <v>36.774193548387096</v>
      </c>
      <c r="Q2625" s="13" t="s">
        <v>8319</v>
      </c>
      <c r="R2625" t="s">
        <v>8339</v>
      </c>
      <c r="S2625" s="17">
        <f>(((J2625/60)/60)/24)+DATE(1970,1,1)+(-5/24)</f>
        <v>42692.048217592594</v>
      </c>
      <c r="T2625" s="17">
        <f>(((I2625/60)/60)/24)+DATE(1970,1,1)+(-5/24)</f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>E2626/D2626</f>
        <v>13.794206249999998</v>
      </c>
      <c r="P2626">
        <f>E2626/L2626</f>
        <v>31.820544982698959</v>
      </c>
      <c r="Q2626" s="13" t="s">
        <v>8316</v>
      </c>
      <c r="R2626" t="s">
        <v>8317</v>
      </c>
      <c r="S2626" s="17">
        <f>(((J2626/60)/60)/24)+DATE(1970,1,1)+(-5/24)</f>
        <v>41144.213217592594</v>
      </c>
      <c r="T2626" s="17">
        <f>(((I2626/60)/60)/24)+DATE(1970,1,1)+(-5/24)</f>
        <v>41165.213217592594</v>
      </c>
    </row>
    <row r="2627" spans="1:20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>E2627/D2627</f>
        <v>9.56</v>
      </c>
      <c r="P2627">
        <f>E2627/L2627</f>
        <v>27.576923076923077</v>
      </c>
      <c r="Q2627" s="13" t="s">
        <v>8309</v>
      </c>
      <c r="R2627" t="s">
        <v>8315</v>
      </c>
      <c r="S2627" s="17">
        <f>(((J2627/60)/60)/24)+DATE(1970,1,1)+(-5/24)</f>
        <v>42658.601944444446</v>
      </c>
      <c r="T2627" s="17">
        <f>(((I2627/60)/60)/24)+DATE(1970,1,1)+(-5/24)</f>
        <v>42683.643611111103</v>
      </c>
    </row>
    <row r="2628" spans="1:20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>E2628/D2628</f>
        <v>1.1200000000000001</v>
      </c>
      <c r="P2628">
        <f>E2628/L2628</f>
        <v>56</v>
      </c>
      <c r="Q2628" s="13" t="s">
        <v>8324</v>
      </c>
      <c r="R2628" t="s">
        <v>8325</v>
      </c>
      <c r="S2628" s="17">
        <f>(((J2628/60)/60)/24)+DATE(1970,1,1)+(-5/24)</f>
        <v>42128.41978009259</v>
      </c>
      <c r="T2628" s="17">
        <f>(((I2628/60)/60)/24)+DATE(1970,1,1)+(-5/24)</f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>E2629/D2629</f>
        <v>6.4666666666666668</v>
      </c>
      <c r="P2629">
        <f>E2629/L2629</f>
        <v>21.555555555555557</v>
      </c>
      <c r="Q2629" s="13" t="s">
        <v>8309</v>
      </c>
      <c r="R2629" t="s">
        <v>8315</v>
      </c>
      <c r="S2629" s="17">
        <f>(((J2629/60)/60)/24)+DATE(1970,1,1)+(-5/24)</f>
        <v>42304.621076388888</v>
      </c>
      <c r="T2629" s="17">
        <f>(((I2629/60)/60)/24)+DATE(1970,1,1)+(-5/24)</f>
        <v>42334.66274305556</v>
      </c>
    </row>
    <row r="2630" spans="1:20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>E2630/D2630</f>
        <v>1.1036948748510131</v>
      </c>
      <c r="P2630">
        <f>E2630/L2630</f>
        <v>44.095238095238095</v>
      </c>
      <c r="Q2630" s="13" t="s">
        <v>8309</v>
      </c>
      <c r="R2630" t="s">
        <v>8315</v>
      </c>
      <c r="S2630" s="17">
        <f>(((J2630/60)/60)/24)+DATE(1970,1,1)+(-5/24)</f>
        <v>41953.757719907408</v>
      </c>
      <c r="T2630" s="17">
        <f>(((I2630/60)/60)/24)+DATE(1970,1,1)+(-5/24)</f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>E2631/D2631</f>
        <v>1.2774000000000001</v>
      </c>
      <c r="P2631">
        <f>E2631/L2631</f>
        <v>63.87</v>
      </c>
      <c r="Q2631" s="13" t="s">
        <v>8316</v>
      </c>
      <c r="R2631" t="s">
        <v>8337</v>
      </c>
      <c r="S2631" s="17">
        <f>(((J2631/60)/60)/24)+DATE(1970,1,1)+(-5/24)</f>
        <v>42108.330115740733</v>
      </c>
      <c r="T2631" s="17">
        <f>(((I2631/60)/60)/24)+DATE(1970,1,1)+(-5/24)</f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>E2632/D2632</f>
        <v>1.579</v>
      </c>
      <c r="P2632">
        <f>E2632/L2632</f>
        <v>38.987654320987652</v>
      </c>
      <c r="Q2632" s="13" t="s">
        <v>8316</v>
      </c>
      <c r="R2632" t="s">
        <v>8317</v>
      </c>
      <c r="S2632" s="17">
        <f>(((J2632/60)/60)/24)+DATE(1970,1,1)+(-5/24)</f>
        <v>42523.897129629629</v>
      </c>
      <c r="T2632" s="17">
        <f>(((I2632/60)/60)/24)+DATE(1970,1,1)+(-5/24)</f>
        <v>42551.208333333336</v>
      </c>
    </row>
    <row r="2633" spans="1:20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>E2633/D2633</f>
        <v>1.1466525000000001</v>
      </c>
      <c r="P2633">
        <f>E2633/L2633</f>
        <v>80.185489510489504</v>
      </c>
      <c r="Q2633" s="13" t="s">
        <v>8319</v>
      </c>
      <c r="R2633" t="s">
        <v>8348</v>
      </c>
      <c r="S2633" s="17">
        <f>(((J2633/60)/60)/24)+DATE(1970,1,1)+(-5/24)</f>
        <v>42217.960960648146</v>
      </c>
      <c r="T2633" s="17">
        <f>(((I2633/60)/60)/24)+DATE(1970,1,1)+(-5/24)</f>
        <v>42245.960960648146</v>
      </c>
    </row>
    <row r="2634" spans="1:20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>E2634/D2634</f>
        <v>1.3700934579439252</v>
      </c>
      <c r="P2634">
        <f>E2634/L2634</f>
        <v>34.904761904761905</v>
      </c>
      <c r="Q2634" s="13" t="s">
        <v>8322</v>
      </c>
      <c r="R2634" t="s">
        <v>8354</v>
      </c>
      <c r="S2634" s="17">
        <f>(((J2634/60)/60)/24)+DATE(1970,1,1)+(-5/24)</f>
        <v>42493.853460648148</v>
      </c>
      <c r="T2634" s="17">
        <f>(((I2634/60)/60)/24)+DATE(1970,1,1)+(-5/24)</f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>E2635/D2635</f>
        <v>3.5461999999999998</v>
      </c>
      <c r="P2635">
        <f>E2635/L2635</f>
        <v>89.100502512562812</v>
      </c>
      <c r="Q2635" s="13" t="s">
        <v>8311</v>
      </c>
      <c r="R2635" t="s">
        <v>8347</v>
      </c>
      <c r="S2635" s="17">
        <f>(((J2635/60)/60)/24)+DATE(1970,1,1)+(-5/24)</f>
        <v>41667.614953703705</v>
      </c>
      <c r="T2635" s="17">
        <f>(((I2635/60)/60)/24)+DATE(1970,1,1)+(-5/24)</f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>E2636/D2636</f>
        <v>1.0602150537634409</v>
      </c>
      <c r="P2636">
        <f>E2636/L2636</f>
        <v>39.44</v>
      </c>
      <c r="Q2636" s="13" t="s">
        <v>8309</v>
      </c>
      <c r="R2636" t="s">
        <v>8315</v>
      </c>
      <c r="S2636" s="17">
        <f>(((J2636/60)/60)/24)+DATE(1970,1,1)+(-5/24)</f>
        <v>42612.448159722226</v>
      </c>
      <c r="T2636" s="17">
        <f>(((I2636/60)/60)/24)+DATE(1970,1,1)+(-5/24)</f>
        <v>42642.448159722226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>E2637/D2637</f>
        <v>1</v>
      </c>
      <c r="P2637">
        <f>E2637/L2637</f>
        <v>136.9047619047619</v>
      </c>
      <c r="Q2637" s="13" t="s">
        <v>8316</v>
      </c>
      <c r="R2637" t="s">
        <v>8317</v>
      </c>
      <c r="S2637" s="17">
        <f>(((J2637/60)/60)/24)+DATE(1970,1,1)+(-5/24)</f>
        <v>42037.742604166669</v>
      </c>
      <c r="T2637" s="17">
        <f>(((I2637/60)/60)/24)+DATE(1970,1,1)+(-5/24)</f>
        <v>42072.700937499998</v>
      </c>
    </row>
    <row r="2638" spans="1:20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>E2638/D2638</f>
        <v>1.873</v>
      </c>
      <c r="P2638">
        <f>E2638/L2638</f>
        <v>37.46</v>
      </c>
      <c r="Q2638" s="13" t="s">
        <v>8316</v>
      </c>
      <c r="R2638" t="s">
        <v>8317</v>
      </c>
      <c r="S2638" s="17">
        <f>(((J2638/60)/60)/24)+DATE(1970,1,1)+(-5/24)</f>
        <v>42636.406412037039</v>
      </c>
      <c r="T2638" s="17">
        <f>(((I2638/60)/60)/24)+DATE(1970,1,1)+(-5/24)</f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>E2639/D2639</f>
        <v>1.6619999999999999</v>
      </c>
      <c r="P2639">
        <f>E2639/L2639</f>
        <v>31.96153846153846</v>
      </c>
      <c r="Q2639" s="13" t="s">
        <v>8311</v>
      </c>
      <c r="R2639" t="s">
        <v>8347</v>
      </c>
      <c r="S2639" s="17">
        <f>(((J2639/60)/60)/24)+DATE(1970,1,1)+(-5/24)</f>
        <v>42639.341145833336</v>
      </c>
      <c r="T2639" s="17">
        <f>(((I2639/60)/60)/24)+DATE(1970,1,1)+(-5/24)</f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>E2640/D2640</f>
        <v>1.0172910662824208</v>
      </c>
      <c r="P2640">
        <f>E2640/L2640</f>
        <v>25.214285714285715</v>
      </c>
      <c r="Q2640" s="13" t="s">
        <v>8324</v>
      </c>
      <c r="R2640" t="s">
        <v>8353</v>
      </c>
      <c r="S2640" s="17">
        <f>(((J2640/60)/60)/24)+DATE(1970,1,1)+(-5/24)</f>
        <v>41989.70480324074</v>
      </c>
      <c r="T2640" s="17">
        <f>(((I2640/60)/60)/24)+DATE(1970,1,1)+(-5/24)</f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>E2641/D2641</f>
        <v>1.64</v>
      </c>
      <c r="P2641">
        <f>E2641/L2641</f>
        <v>10.040816326530612</v>
      </c>
      <c r="Q2641" s="13" t="s">
        <v>8309</v>
      </c>
      <c r="R2641" t="s">
        <v>8356</v>
      </c>
      <c r="S2641" s="17">
        <f>(((J2641/60)/60)/24)+DATE(1970,1,1)+(-5/24)</f>
        <v>42024.656805555554</v>
      </c>
      <c r="T2641" s="17">
        <f>(((I2641/60)/60)/24)+DATE(1970,1,1)+(-5/24)</f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>E2642/D2642</f>
        <v>1.0566666666666666</v>
      </c>
      <c r="P2642">
        <f>E2642/L2642</f>
        <v>45.94202898550725</v>
      </c>
      <c r="Q2642" s="13" t="s">
        <v>8309</v>
      </c>
      <c r="R2642" t="s">
        <v>8315</v>
      </c>
      <c r="S2642" s="17">
        <f>(((J2642/60)/60)/24)+DATE(1970,1,1)+(-5/24)</f>
        <v>42102.952245370368</v>
      </c>
      <c r="T2642" s="17">
        <f>(((I2642/60)/60)/24)+DATE(1970,1,1)+(-5/24)</f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>E2643/D2643</f>
        <v>0.01</v>
      </c>
      <c r="P2643">
        <f>E2643/L2643</f>
        <v>15</v>
      </c>
      <c r="Q2643" s="13" t="s">
        <v>8316</v>
      </c>
      <c r="R2643" t="s">
        <v>8337</v>
      </c>
      <c r="S2643" s="17">
        <f>(((J2643/60)/60)/24)+DATE(1970,1,1)+(-5/24)</f>
        <v>41880.618784722217</v>
      </c>
      <c r="T2643" s="17">
        <f>(((I2643/60)/60)/24)+DATE(1970,1,1)+(-5/24)</f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>E2644/D2644</f>
        <v>0</v>
      </c>
      <c r="P2644" t="e">
        <f>E2644/L2644</f>
        <v>#DIV/0!</v>
      </c>
      <c r="Q2644" s="13" t="s">
        <v>8316</v>
      </c>
      <c r="R2644" t="s">
        <v>8317</v>
      </c>
      <c r="S2644" s="17">
        <f>(((J2644/60)/60)/24)+DATE(1970,1,1)+(-5/24)</f>
        <v>42536.03828703703</v>
      </c>
      <c r="T2644" s="17">
        <f>(((I2644/60)/60)/24)+DATE(1970,1,1)+(-5/24)</f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>E2645/D2645</f>
        <v>0.33559730999999998</v>
      </c>
      <c r="P2645">
        <f>E2645/L2645</f>
        <v>223.58248500999335</v>
      </c>
      <c r="Q2645" s="13" t="s">
        <v>8327</v>
      </c>
      <c r="R2645" t="s">
        <v>8355</v>
      </c>
      <c r="S2645" s="17">
        <f>(((J2645/60)/60)/24)+DATE(1970,1,1)+(-5/24)</f>
        <v>42689.374016203699</v>
      </c>
      <c r="T2645" s="17">
        <f>(((I2645/60)/60)/24)+DATE(1970,1,1)+(-5/24)</f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>E2646/D2646</f>
        <v>2.053E-2</v>
      </c>
      <c r="P2646">
        <f>E2646/L2646</f>
        <v>39.480769230769234</v>
      </c>
      <c r="Q2646" s="13" t="s">
        <v>8316</v>
      </c>
      <c r="R2646" t="s">
        <v>8317</v>
      </c>
      <c r="S2646" s="17">
        <f>(((J2646/60)/60)/24)+DATE(1970,1,1)+(-5/24)</f>
        <v>42774.583738425928</v>
      </c>
      <c r="T2646" s="17">
        <f>(((I2646/60)/60)/24)+DATE(1970,1,1)+(-5/24)</f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>E2647/D2647</f>
        <v>0.105</v>
      </c>
      <c r="P2647">
        <f>E2647/L2647</f>
        <v>91.304347826086953</v>
      </c>
      <c r="Q2647" s="13" t="s">
        <v>8316</v>
      </c>
      <c r="R2647" t="s">
        <v>8317</v>
      </c>
      <c r="S2647" s="17">
        <f>(((J2647/60)/60)/24)+DATE(1970,1,1)+(-5/24)</f>
        <v>41921.634293981479</v>
      </c>
      <c r="T2647" s="17">
        <f>(((I2647/60)/60)/24)+DATE(1970,1,1)+(-5/24)</f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>E2648/D2648</f>
        <v>8.4172839999999999E-2</v>
      </c>
      <c r="P2648">
        <f>E2648/L2648</f>
        <v>78.666205607476627</v>
      </c>
      <c r="Q2648" s="13" t="s">
        <v>8309</v>
      </c>
      <c r="R2648" t="s">
        <v>8315</v>
      </c>
      <c r="S2648" s="17">
        <f>(((J2648/60)/60)/24)+DATE(1970,1,1)+(-5/24)</f>
        <v>42226.10496527778</v>
      </c>
      <c r="T2648" s="17">
        <f>(((I2648/60)/60)/24)+DATE(1970,1,1)+(-5/24)</f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>E2649/D2649</f>
        <v>1.44E-2</v>
      </c>
      <c r="P2649">
        <f>E2649/L2649</f>
        <v>12</v>
      </c>
      <c r="Q2649" s="13" t="s">
        <v>8316</v>
      </c>
      <c r="R2649" t="s">
        <v>8329</v>
      </c>
      <c r="S2649" s="17">
        <f>(((J2649/60)/60)/24)+DATE(1970,1,1)+(-5/24)</f>
        <v>42200.053460648145</v>
      </c>
      <c r="T2649" s="17">
        <f>(((I2649/60)/60)/24)+DATE(1970,1,1)+(-5/24)</f>
        <v>42230.053460648145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>E2650/D2650</f>
        <v>8.8333333333333337E-3</v>
      </c>
      <c r="P2650">
        <f>E2650/L2650</f>
        <v>17.666666666666668</v>
      </c>
      <c r="Q2650" s="13" t="s">
        <v>8316</v>
      </c>
      <c r="R2650" t="s">
        <v>8329</v>
      </c>
      <c r="S2650" s="17">
        <f>(((J2650/60)/60)/24)+DATE(1970,1,1)+(-5/24)</f>
        <v>42408.506481481476</v>
      </c>
      <c r="T2650" s="17">
        <f>(((I2650/60)/60)/24)+DATE(1970,1,1)+(-5/24)</f>
        <v>42438.506481481476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>E2651/D2651</f>
        <v>9.9200000000000004E-4</v>
      </c>
      <c r="P2651">
        <f>E2651/L2651</f>
        <v>41.333333333333336</v>
      </c>
      <c r="Q2651" s="13" t="s">
        <v>8319</v>
      </c>
      <c r="R2651" t="s">
        <v>8348</v>
      </c>
      <c r="S2651" s="17">
        <f>(((J2651/60)/60)/24)+DATE(1970,1,1)+(-5/24)</f>
        <v>42341.788668981484</v>
      </c>
      <c r="T2651" s="17">
        <f>(((I2651/60)/60)/24)+DATE(1970,1,1)+(-5/24)</f>
        <v>42401.788668981484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>E2652/D2652</f>
        <v>5.966666666666667E-3</v>
      </c>
      <c r="P2652">
        <f>E2652/L2652</f>
        <v>71.599999999999994</v>
      </c>
      <c r="Q2652" s="13" t="s">
        <v>8319</v>
      </c>
      <c r="R2652" t="s">
        <v>8346</v>
      </c>
      <c r="S2652" s="17">
        <f>(((J2652/60)/60)/24)+DATE(1970,1,1)+(-5/24)</f>
        <v>42695.416006944441</v>
      </c>
      <c r="T2652" s="17">
        <f>(((I2652/60)/60)/24)+DATE(1970,1,1)+(-5/24)</f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>E2653/D2653</f>
        <v>1.8689285714285714E-2</v>
      </c>
      <c r="P2653">
        <f>E2653/L2653</f>
        <v>307.8235294117647</v>
      </c>
      <c r="Q2653" s="13" t="s">
        <v>8313</v>
      </c>
      <c r="R2653" t="s">
        <v>8345</v>
      </c>
      <c r="S2653" s="17">
        <f>(((J2653/60)/60)/24)+DATE(1970,1,1)+(-5/24)</f>
        <v>42327.597326388881</v>
      </c>
      <c r="T2653" s="17">
        <f>(((I2653/60)/60)/24)+DATE(1970,1,1)+(-5/24)</f>
        <v>42355.597326388881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>E2654/D2654</f>
        <v>8.8500000000000002E-3</v>
      </c>
      <c r="P2654">
        <f>E2654/L2654</f>
        <v>80.454545454545453</v>
      </c>
      <c r="Q2654" s="13" t="s">
        <v>8311</v>
      </c>
      <c r="R2654" t="s">
        <v>8347</v>
      </c>
      <c r="S2654" s="17">
        <f>(((J2654/60)/60)/24)+DATE(1970,1,1)+(-5/24)</f>
        <v>41952.950520833336</v>
      </c>
      <c r="T2654" s="17">
        <f>(((I2654/60)/60)/24)+DATE(1970,1,1)+(-5/24)</f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>E2655/D2655</f>
        <v>0.1152156862745098</v>
      </c>
      <c r="P2655">
        <f>E2655/L2655</f>
        <v>83.942857142857136</v>
      </c>
      <c r="Q2655" s="13" t="s">
        <v>8327</v>
      </c>
      <c r="R2655" t="s">
        <v>8355</v>
      </c>
      <c r="S2655" s="17">
        <f>(((J2655/60)/60)/24)+DATE(1970,1,1)+(-5/24)</f>
        <v>41771.443599537037</v>
      </c>
      <c r="T2655" s="17">
        <f>(((I2655/60)/60)/24)+DATE(1970,1,1)+(-5/24)</f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>E2656/D2656</f>
        <v>5.1000000000000004E-4</v>
      </c>
      <c r="P2656">
        <f>E2656/L2656</f>
        <v>8.5</v>
      </c>
      <c r="Q2656" s="13" t="s">
        <v>8316</v>
      </c>
      <c r="R2656" t="s">
        <v>8337</v>
      </c>
      <c r="S2656" s="17">
        <f>(((J2656/60)/60)/24)+DATE(1970,1,1)+(-5/24)</f>
        <v>42055.39266203704</v>
      </c>
      <c r="T2656" s="17">
        <f>(((I2656/60)/60)/24)+DATE(1970,1,1)+(-5/24)</f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>E2657/D2657</f>
        <v>0.21033333333333334</v>
      </c>
      <c r="P2657">
        <f>E2657/L2657</f>
        <v>73.372093023255815</v>
      </c>
      <c r="Q2657" s="13" t="s">
        <v>8313</v>
      </c>
      <c r="R2657" t="s">
        <v>8338</v>
      </c>
      <c r="S2657" s="17">
        <f>(((J2657/60)/60)/24)+DATE(1970,1,1)+(-5/24)</f>
        <v>42381.657951388886</v>
      </c>
      <c r="T2657" s="17">
        <f>(((I2657/60)/60)/24)+DATE(1970,1,1)+(-5/24)</f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>E2658/D2658</f>
        <v>0.11436666666666667</v>
      </c>
      <c r="P2658">
        <f>E2658/L2658</f>
        <v>112.86184210526316</v>
      </c>
      <c r="Q2658" s="13" t="s">
        <v>8322</v>
      </c>
      <c r="R2658" t="s">
        <v>8350</v>
      </c>
      <c r="S2658" s="17">
        <f>(((J2658/60)/60)/24)+DATE(1970,1,1)+(-5/24)</f>
        <v>42767.480185185181</v>
      </c>
      <c r="T2658" s="17">
        <f>(((I2658/60)/60)/24)+DATE(1970,1,1)+(-5/24)</f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>E2659/D2659</f>
        <v>0.18737933333333334</v>
      </c>
      <c r="P2659">
        <f>E2659/L2659</f>
        <v>95.277627118644077</v>
      </c>
      <c r="Q2659" s="13" t="s">
        <v>8313</v>
      </c>
      <c r="R2659" t="s">
        <v>8351</v>
      </c>
      <c r="S2659" s="17">
        <f>(((J2659/60)/60)/24)+DATE(1970,1,1)+(-5/24)</f>
        <v>42551.720520833333</v>
      </c>
      <c r="T2659" s="17">
        <f>(((I2659/60)/60)/24)+DATE(1970,1,1)+(-5/24)</f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>E2660/D2660</f>
        <v>9.2857142857142856E-4</v>
      </c>
      <c r="P2660">
        <f>E2660/L2660</f>
        <v>22.75</v>
      </c>
      <c r="Q2660" s="13" t="s">
        <v>8316</v>
      </c>
      <c r="R2660" t="s">
        <v>8329</v>
      </c>
      <c r="S2660" s="17">
        <f>(((J2660/60)/60)/24)+DATE(1970,1,1)+(-5/24)</f>
        <v>42551.675856481481</v>
      </c>
      <c r="T2660" s="17">
        <f>(((I2660/60)/60)/24)+DATE(1970,1,1)+(-5/24)</f>
        <v>42581.675856481481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>E2661/D2661</f>
        <v>2.720408163265306E-2</v>
      </c>
      <c r="P2661">
        <f>E2661/L2661</f>
        <v>133.30000000000001</v>
      </c>
      <c r="Q2661" s="13" t="s">
        <v>8316</v>
      </c>
      <c r="R2661" t="s">
        <v>8317</v>
      </c>
      <c r="S2661" s="17">
        <f>(((J2661/60)/60)/24)+DATE(1970,1,1)+(-5/24)</f>
        <v>42081.861226851855</v>
      </c>
      <c r="T2661" s="17">
        <f>(((I2661/60)/60)/24)+DATE(1970,1,1)+(-5/24)</f>
        <v>42111.861226851855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>E2662/D2662</f>
        <v>9.5E-4</v>
      </c>
      <c r="P2662">
        <f>E2662/L2662</f>
        <v>3.8</v>
      </c>
      <c r="Q2662" s="13" t="s">
        <v>8309</v>
      </c>
      <c r="R2662" t="s">
        <v>8318</v>
      </c>
      <c r="S2662" s="17">
        <f>(((J2662/60)/60)/24)+DATE(1970,1,1)+(-5/24)</f>
        <v>42272.504837962959</v>
      </c>
      <c r="T2662" s="17">
        <f>(((I2662/60)/60)/24)+DATE(1970,1,1)+(-5/24)</f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>E2663/D2663</f>
        <v>1.0289999999999999</v>
      </c>
      <c r="P2663">
        <f>E2663/L2663</f>
        <v>85.75</v>
      </c>
      <c r="Q2663" s="13" t="s">
        <v>8309</v>
      </c>
      <c r="R2663" t="s">
        <v>8315</v>
      </c>
      <c r="S2663" s="17">
        <f>(((J2663/60)/60)/24)+DATE(1970,1,1)+(-5/24)</f>
        <v>41542.750115740739</v>
      </c>
      <c r="T2663" s="17">
        <f>(((I2663/60)/60)/24)+DATE(1970,1,1)+(-5/24)</f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>E2664/D2664</f>
        <v>1.0680000000000001</v>
      </c>
      <c r="P2664">
        <f>E2664/L2664</f>
        <v>267</v>
      </c>
      <c r="Q2664" s="13" t="s">
        <v>8322</v>
      </c>
      <c r="R2664" t="s">
        <v>8350</v>
      </c>
      <c r="S2664" s="17">
        <f>(((J2664/60)/60)/24)+DATE(1970,1,1)+(-5/24)</f>
        <v>42207.538344907407</v>
      </c>
      <c r="T2664" s="17">
        <f>(((I2664/60)/60)/24)+DATE(1970,1,1)+(-5/24)</f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>E2665/D2665</f>
        <v>1.0459624999999999</v>
      </c>
      <c r="P2665">
        <f>E2665/L2665</f>
        <v>373.55803571428572</v>
      </c>
      <c r="Q2665" s="13" t="s">
        <v>8316</v>
      </c>
      <c r="R2665" t="s">
        <v>8337</v>
      </c>
      <c r="S2665" s="17">
        <f>(((J2665/60)/60)/24)+DATE(1970,1,1)+(-5/24)</f>
        <v>42222.41443287037</v>
      </c>
      <c r="T2665" s="17">
        <f>(((I2665/60)/60)/24)+DATE(1970,1,1)+(-5/24)</f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>E2666/D2666</f>
        <v>1.0342857142857143</v>
      </c>
      <c r="P2666">
        <f>E2666/L2666</f>
        <v>174.03846153846155</v>
      </c>
      <c r="Q2666" s="13" t="s">
        <v>8309</v>
      </c>
      <c r="R2666" t="s">
        <v>8318</v>
      </c>
      <c r="S2666" s="17">
        <f>(((J2666/60)/60)/24)+DATE(1970,1,1)+(-5/24)</f>
        <v>42312.817094907405</v>
      </c>
      <c r="T2666" s="17">
        <f>(((I2666/60)/60)/24)+DATE(1970,1,1)+(-5/24)</f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>E2667/D2667</f>
        <v>1.2314285714285715</v>
      </c>
      <c r="P2667">
        <f>E2667/L2667</f>
        <v>93.695652173913047</v>
      </c>
      <c r="Q2667" s="13" t="s">
        <v>8316</v>
      </c>
      <c r="R2667" t="s">
        <v>8317</v>
      </c>
      <c r="S2667" s="17">
        <f>(((J2667/60)/60)/24)+DATE(1970,1,1)+(-5/24)</f>
        <v>42083.687199074069</v>
      </c>
      <c r="T2667" s="17">
        <f>(((I2667/60)/60)/24)+DATE(1970,1,1)+(-5/24)</f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>E2668/D2668</f>
        <v>1.592951</v>
      </c>
      <c r="P2668">
        <f>E2668/L2668</f>
        <v>77.327718446601949</v>
      </c>
      <c r="Q2668" s="13" t="s">
        <v>8316</v>
      </c>
      <c r="R2668" t="s">
        <v>8317</v>
      </c>
      <c r="S2668" s="17">
        <f>(((J2668/60)/60)/24)+DATE(1970,1,1)+(-5/24)</f>
        <v>42235.55600694444</v>
      </c>
      <c r="T2668" s="17">
        <f>(((I2668/60)/60)/24)+DATE(1970,1,1)+(-5/24)</f>
        <v>42272.666666666664</v>
      </c>
    </row>
    <row r="2669" spans="1:20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>E2669/D2669</f>
        <v>1.1066666666666667</v>
      </c>
      <c r="P2669">
        <f>E2669/L2669</f>
        <v>92.222222222222229</v>
      </c>
      <c r="Q2669" s="13" t="s">
        <v>8309</v>
      </c>
      <c r="R2669" t="s">
        <v>8315</v>
      </c>
      <c r="S2669" s="17">
        <f>(((J2669/60)/60)/24)+DATE(1970,1,1)+(-5/24)</f>
        <v>42380.717777777776</v>
      </c>
      <c r="T2669" s="17">
        <f>(((I2669/60)/60)/24)+DATE(1970,1,1)+(-5/24)</f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>E2670/D2670</f>
        <v>1.7070000000000001</v>
      </c>
      <c r="P2670">
        <f>E2670/L2670</f>
        <v>60.964285714285715</v>
      </c>
      <c r="Q2670" s="13" t="s">
        <v>8309</v>
      </c>
      <c r="R2670" t="s">
        <v>8336</v>
      </c>
      <c r="S2670" s="17">
        <f>(((J2670/60)/60)/24)+DATE(1970,1,1)+(-5/24)</f>
        <v>42275.380381944437</v>
      </c>
      <c r="T2670" s="17">
        <f>(((I2670/60)/60)/24)+DATE(1970,1,1)+(-5/24)</f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>E2671/D2671</f>
        <v>1.25125</v>
      </c>
      <c r="P2671">
        <f>E2671/L2671</f>
        <v>91</v>
      </c>
      <c r="Q2671" s="13" t="s">
        <v>8309</v>
      </c>
      <c r="R2671" t="s">
        <v>8315</v>
      </c>
      <c r="S2671" s="17">
        <f>(((J2671/60)/60)/24)+DATE(1970,1,1)+(-5/24)</f>
        <v>42318.827499999999</v>
      </c>
      <c r="T2671" s="17">
        <f>(((I2671/60)/60)/24)+DATE(1970,1,1)+(-5/24)</f>
        <v>42378.827499999999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>E2672/D2672</f>
        <v>6.4158609339642042E-2</v>
      </c>
      <c r="P2672">
        <f>E2672/L2672</f>
        <v>41.583333333333336</v>
      </c>
      <c r="Q2672" s="13" t="s">
        <v>8316</v>
      </c>
      <c r="R2672" t="s">
        <v>8329</v>
      </c>
      <c r="S2672" s="17">
        <f>(((J2672/60)/60)/24)+DATE(1970,1,1)+(-5/24)</f>
        <v>41820.812268518515</v>
      </c>
      <c r="T2672" s="17">
        <f>(((I2672/60)/60)/24)+DATE(1970,1,1)+(-5/24)</f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>E2673/D2673</f>
        <v>0.11344</v>
      </c>
      <c r="P2673">
        <f>E2673/L2673</f>
        <v>33.761904761904759</v>
      </c>
      <c r="Q2673" s="13" t="s">
        <v>8316</v>
      </c>
      <c r="R2673" t="s">
        <v>8317</v>
      </c>
      <c r="S2673" s="17">
        <f>(((J2673/60)/60)/24)+DATE(1970,1,1)+(-5/24)</f>
        <v>41962.540694444448</v>
      </c>
      <c r="T2673" s="17">
        <f>(((I2673/60)/60)/24)+DATE(1970,1,1)+(-5/24)</f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>E2674/D2674</f>
        <v>0.33189999999999997</v>
      </c>
      <c r="P2674">
        <f>E2674/L2674</f>
        <v>70.61702127659575</v>
      </c>
      <c r="Q2674" s="13" t="s">
        <v>8311</v>
      </c>
      <c r="R2674" t="s">
        <v>8347</v>
      </c>
      <c r="S2674" s="17">
        <f>(((J2674/60)/60)/24)+DATE(1970,1,1)+(-5/24)</f>
        <v>42344.675810185181</v>
      </c>
      <c r="T2674" s="17">
        <f>(((I2674/60)/60)/24)+DATE(1970,1,1)+(-5/24)</f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>E2675/D2675</f>
        <v>0.27579999999999999</v>
      </c>
      <c r="P2675">
        <f>E2675/L2675</f>
        <v>167.15151515151516</v>
      </c>
      <c r="Q2675" s="13" t="s">
        <v>8324</v>
      </c>
      <c r="R2675" t="s">
        <v>8325</v>
      </c>
      <c r="S2675" s="17">
        <f>(((J2675/60)/60)/24)+DATE(1970,1,1)+(-5/24)</f>
        <v>41912.333321759259</v>
      </c>
      <c r="T2675" s="17">
        <f>(((I2675/60)/60)/24)+DATE(1970,1,1)+(-5/24)</f>
        <v>41941.739583333328</v>
      </c>
    </row>
    <row r="2676" spans="1:20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>E2676/D2676</f>
        <v>0.62839999999999996</v>
      </c>
      <c r="P2676">
        <f>E2676/L2676</f>
        <v>128.61988304093566</v>
      </c>
      <c r="Q2676" s="13" t="s">
        <v>8324</v>
      </c>
      <c r="R2676" t="s">
        <v>8325</v>
      </c>
      <c r="S2676" s="17">
        <f>(((J2676/60)/60)/24)+DATE(1970,1,1)+(-5/24)</f>
        <v>42529.424421296295</v>
      </c>
      <c r="T2676" s="17">
        <f>(((I2676/60)/60)/24)+DATE(1970,1,1)+(-5/24)</f>
        <v>42555.999305555553</v>
      </c>
    </row>
    <row r="2677" spans="1:20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>E2677/D2677</f>
        <v>7.5880000000000003E-2</v>
      </c>
      <c r="P2677">
        <f>E2677/L2677</f>
        <v>65.41379310344827</v>
      </c>
      <c r="Q2677" s="13" t="s">
        <v>8313</v>
      </c>
      <c r="R2677" t="s">
        <v>8338</v>
      </c>
      <c r="S2677" s="17">
        <f>(((J2677/60)/60)/24)+DATE(1970,1,1)+(-5/24)</f>
        <v>41923.649178240739</v>
      </c>
      <c r="T2677" s="17">
        <f>(((I2677/60)/60)/24)+DATE(1970,1,1)+(-5/24)</f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>E2678/D2678</f>
        <v>0.50380952380952382</v>
      </c>
      <c r="P2678">
        <f>E2678/L2678</f>
        <v>117.55555555555556</v>
      </c>
      <c r="Q2678" s="13" t="s">
        <v>8316</v>
      </c>
      <c r="R2678" t="s">
        <v>8317</v>
      </c>
      <c r="S2678" s="17">
        <f>(((J2678/60)/60)/24)+DATE(1970,1,1)+(-5/24)</f>
        <v>42482.416365740741</v>
      </c>
      <c r="T2678" s="17">
        <f>(((I2678/60)/60)/24)+DATE(1970,1,1)+(-5/24)</f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>E2679/D2679</f>
        <v>0.17512820512820512</v>
      </c>
      <c r="P2679">
        <f>E2679/L2679</f>
        <v>126.48148148148148</v>
      </c>
      <c r="Q2679" s="13" t="s">
        <v>8313</v>
      </c>
      <c r="R2679" t="s">
        <v>8345</v>
      </c>
      <c r="S2679" s="17">
        <f>(((J2679/60)/60)/24)+DATE(1970,1,1)+(-5/24)</f>
        <v>41792.821099537032</v>
      </c>
      <c r="T2679" s="17">
        <f>(((I2679/60)/60)/24)+DATE(1970,1,1)+(-5/24)</f>
        <v>41822.821099537032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>E2680/D2680</f>
        <v>1.3750000000000001E-4</v>
      </c>
      <c r="P2680">
        <f>E2680/L2680</f>
        <v>550</v>
      </c>
      <c r="Q2680" s="13" t="s">
        <v>8309</v>
      </c>
      <c r="R2680" t="s">
        <v>8356</v>
      </c>
      <c r="S2680" s="17">
        <f>(((J2680/60)/60)/24)+DATE(1970,1,1)+(-5/24)</f>
        <v>42241.589872685181</v>
      </c>
      <c r="T2680" s="17">
        <f>(((I2680/60)/60)/24)+DATE(1970,1,1)+(-5/24)</f>
        <v>42271.589872685181</v>
      </c>
    </row>
    <row r="2681" spans="1:20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>E2681/D2681</f>
        <v>3.3E-3</v>
      </c>
      <c r="P2681">
        <f>E2681/L2681</f>
        <v>44</v>
      </c>
      <c r="Q2681" s="13" t="s">
        <v>8313</v>
      </c>
      <c r="R2681" t="s">
        <v>8345</v>
      </c>
      <c r="S2681" s="17">
        <f>(((J2681/60)/60)/24)+DATE(1970,1,1)+(-5/24)</f>
        <v>42032.792754629627</v>
      </c>
      <c r="T2681" s="17">
        <f>(((I2681/60)/60)/24)+DATE(1970,1,1)+(-5/24)</f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>E2682/D2682</f>
        <v>8.6250000000000007E-3</v>
      </c>
      <c r="P2682">
        <f>E2682/L2682</f>
        <v>69</v>
      </c>
      <c r="Q2682" s="13" t="s">
        <v>8324</v>
      </c>
      <c r="R2682" t="s">
        <v>8325</v>
      </c>
      <c r="S2682" s="17">
        <f>(((J2682/60)/60)/24)+DATE(1970,1,1)+(-5/24)</f>
        <v>42436.003368055557</v>
      </c>
      <c r="T2682" s="17">
        <f>(((I2682/60)/60)/24)+DATE(1970,1,1)+(-5/24)</f>
        <v>42465.961701388886</v>
      </c>
    </row>
    <row r="2683" spans="1:20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>E2683/D2683</f>
        <v>6.875E-3</v>
      </c>
      <c r="P2683">
        <f>E2683/L2683</f>
        <v>27.5</v>
      </c>
      <c r="Q2683" s="13" t="s">
        <v>8316</v>
      </c>
      <c r="R2683" t="s">
        <v>8317</v>
      </c>
      <c r="S2683" s="17">
        <f>(((J2683/60)/60)/24)+DATE(1970,1,1)+(-5/24)</f>
        <v>41805.686921296292</v>
      </c>
      <c r="T2683" s="17">
        <f>(((I2683/60)/60)/24)+DATE(1970,1,1)+(-5/24)</f>
        <v>41830.686921296292</v>
      </c>
    </row>
    <row r="2684" spans="1:20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>E2684/D2684</f>
        <v>0.28299999999999997</v>
      </c>
      <c r="P2684">
        <f>E2684/L2684</f>
        <v>84.9</v>
      </c>
      <c r="Q2684" s="13" t="s">
        <v>8322</v>
      </c>
      <c r="R2684" t="s">
        <v>8354</v>
      </c>
      <c r="S2684" s="17">
        <f>(((J2684/60)/60)/24)+DATE(1970,1,1)+(-5/24)</f>
        <v>41932.663657407407</v>
      </c>
      <c r="T2684" s="17">
        <f>(((I2684/60)/60)/24)+DATE(1970,1,1)+(-5/24)</f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>E2685/D2685</f>
        <v>2.3999999999999998E-3</v>
      </c>
      <c r="P2685">
        <f>E2685/L2685</f>
        <v>12</v>
      </c>
      <c r="Q2685" s="13" t="s">
        <v>8316</v>
      </c>
      <c r="R2685" t="s">
        <v>8317</v>
      </c>
      <c r="S2685" s="17">
        <f>(((J2685/60)/60)/24)+DATE(1970,1,1)+(-5/24)</f>
        <v>42034.546759259254</v>
      </c>
      <c r="T2685" s="17">
        <f>(((I2685/60)/60)/24)+DATE(1970,1,1)+(-5/24)</f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>E2686/D2686</f>
        <v>1.1428571428571429E-2</v>
      </c>
      <c r="P2686">
        <f>E2686/L2686</f>
        <v>200</v>
      </c>
      <c r="Q2686" s="13" t="s">
        <v>8319</v>
      </c>
      <c r="R2686" t="s">
        <v>8339</v>
      </c>
      <c r="S2686" s="17">
        <f>(((J2686/60)/60)/24)+DATE(1970,1,1)+(-5/24)</f>
        <v>41820.706307870365</v>
      </c>
      <c r="T2686" s="17">
        <f>(((I2686/60)/60)/24)+DATE(1970,1,1)+(-5/24)</f>
        <v>41860.706307870365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>E2687/D2687</f>
        <v>2.0000000000000001E-4</v>
      </c>
      <c r="P2687">
        <f>E2687/L2687</f>
        <v>10</v>
      </c>
      <c r="Q2687" s="13" t="s">
        <v>8309</v>
      </c>
      <c r="R2687" t="s">
        <v>8315</v>
      </c>
      <c r="S2687" s="17">
        <f>(((J2687/60)/60)/24)+DATE(1970,1,1)+(-5/24)</f>
        <v>42061.487615740734</v>
      </c>
      <c r="T2687" s="17">
        <f>(((I2687/60)/60)/24)+DATE(1970,1,1)+(-5/24)</f>
        <v>42121.445949074077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>E2688/D2688</f>
        <v>0</v>
      </c>
      <c r="P2688" t="e">
        <f>E2688/L2688</f>
        <v>#DIV/0!</v>
      </c>
      <c r="Q2688" s="13" t="s">
        <v>8327</v>
      </c>
      <c r="R2688" t="s">
        <v>8355</v>
      </c>
      <c r="S2688" s="17">
        <f>(((J2688/60)/60)/24)+DATE(1970,1,1)+(-5/24)</f>
        <v>41892.766469907401</v>
      </c>
      <c r="T2688" s="17">
        <f>(((I2688/60)/60)/24)+DATE(1970,1,1)+(-5/24)</f>
        <v>41912.766469907401</v>
      </c>
    </row>
    <row r="2689" spans="1:20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>E2689/D2689</f>
        <v>0</v>
      </c>
      <c r="P2689" t="e">
        <f>E2689/L2689</f>
        <v>#DIV/0!</v>
      </c>
      <c r="Q2689" s="13" t="s">
        <v>8316</v>
      </c>
      <c r="R2689" t="s">
        <v>8317</v>
      </c>
      <c r="S2689" s="17">
        <f>(((J2689/60)/60)/24)+DATE(1970,1,1)+(-5/24)</f>
        <v>42154.431921296295</v>
      </c>
      <c r="T2689" s="17">
        <f>(((I2689/60)/60)/24)+DATE(1970,1,1)+(-5/24)</f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>E2690/D2690</f>
        <v>1.48E-3</v>
      </c>
      <c r="P2690">
        <f>E2690/L2690</f>
        <v>5.2857142857142856</v>
      </c>
      <c r="Q2690" s="13" t="s">
        <v>8316</v>
      </c>
      <c r="R2690" t="s">
        <v>8317</v>
      </c>
      <c r="S2690" s="17">
        <f>(((J2690/60)/60)/24)+DATE(1970,1,1)+(-5/24)</f>
        <v>42027.910532407412</v>
      </c>
      <c r="T2690" s="17">
        <f>(((I2690/60)/60)/24)+DATE(1970,1,1)+(-5/24)</f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>E2691/D2691</f>
        <v>2.8571428571428571E-5</v>
      </c>
      <c r="P2691">
        <f>E2691/L2691</f>
        <v>1</v>
      </c>
      <c r="Q2691" s="13" t="s">
        <v>8327</v>
      </c>
      <c r="R2691" t="s">
        <v>8355</v>
      </c>
      <c r="S2691" s="17">
        <f>(((J2691/60)/60)/24)+DATE(1970,1,1)+(-5/24)</f>
        <v>42551.753356481473</v>
      </c>
      <c r="T2691" s="17">
        <f>(((I2691/60)/60)/24)+DATE(1970,1,1)+(-5/24)</f>
        <v>42581.753356481473</v>
      </c>
    </row>
    <row r="2692" spans="1:20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>E2692/D2692</f>
        <v>0.107325</v>
      </c>
      <c r="P2692">
        <f>E2692/L2692</f>
        <v>72.762711864406782</v>
      </c>
      <c r="Q2692" s="13" t="s">
        <v>8316</v>
      </c>
      <c r="R2692" t="s">
        <v>8317</v>
      </c>
      <c r="S2692" s="17">
        <f>(((J2692/60)/60)/24)+DATE(1970,1,1)+(-5/24)</f>
        <v>42112.89671296296</v>
      </c>
      <c r="T2692" s="17">
        <f>(((I2692/60)/60)/24)+DATE(1970,1,1)+(-5/24)</f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>E2693/D2693</f>
        <v>5.3846153846153844E-4</v>
      </c>
      <c r="P2693">
        <f>E2693/L2693</f>
        <v>17.5</v>
      </c>
      <c r="Q2693" s="13" t="s">
        <v>8316</v>
      </c>
      <c r="R2693" t="s">
        <v>8329</v>
      </c>
      <c r="S2693" s="17">
        <f>(((J2693/60)/60)/24)+DATE(1970,1,1)+(-5/24)</f>
        <v>42089.515706018516</v>
      </c>
      <c r="T2693" s="17">
        <f>(((I2693/60)/60)/24)+DATE(1970,1,1)+(-5/24)</f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>E2694/D2694</f>
        <v>7.1428571428571426E-3</v>
      </c>
      <c r="P2694">
        <f>E2694/L2694</f>
        <v>25</v>
      </c>
      <c r="Q2694" s="13" t="s">
        <v>8309</v>
      </c>
      <c r="R2694" t="s">
        <v>8356</v>
      </c>
      <c r="S2694" s="17">
        <f>(((J2694/60)/60)/24)+DATE(1970,1,1)+(-5/24)</f>
        <v>42058.125694444439</v>
      </c>
      <c r="T2694" s="17">
        <f>(((I2694/60)/60)/24)+DATE(1970,1,1)+(-5/24)</f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>E2695/D2695</f>
        <v>8.0000000000000002E-3</v>
      </c>
      <c r="P2695">
        <f>E2695/L2695</f>
        <v>13.333333333333334</v>
      </c>
      <c r="Q2695" s="13" t="s">
        <v>8322</v>
      </c>
      <c r="R2695" t="s">
        <v>8357</v>
      </c>
      <c r="S2695" s="17">
        <f>(((J2695/60)/60)/24)+DATE(1970,1,1)+(-5/24)</f>
        <v>41833.930162037032</v>
      </c>
      <c r="T2695" s="17">
        <f>(((I2695/60)/60)/24)+DATE(1970,1,1)+(-5/24)</f>
        <v>41863.930162037032</v>
      </c>
    </row>
    <row r="2696" spans="1:20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>E2696/D2696</f>
        <v>3.3333333333333335E-5</v>
      </c>
      <c r="P2696">
        <f>E2696/L2696</f>
        <v>1</v>
      </c>
      <c r="Q2696" s="13" t="s">
        <v>8313</v>
      </c>
      <c r="R2696" t="s">
        <v>8338</v>
      </c>
      <c r="S2696" s="17">
        <f>(((J2696/60)/60)/24)+DATE(1970,1,1)+(-5/24)</f>
        <v>41877.932164351849</v>
      </c>
      <c r="T2696" s="17">
        <f>(((I2696/60)/60)/24)+DATE(1970,1,1)+(-5/24)</f>
        <v>41907.932164351849</v>
      </c>
    </row>
    <row r="2697" spans="1:20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>E2697/D2697</f>
        <v>4.7333333333333333E-3</v>
      </c>
      <c r="P2697">
        <f>E2697/L2697</f>
        <v>23.666666666666668</v>
      </c>
      <c r="Q2697" s="13" t="s">
        <v>8309</v>
      </c>
      <c r="R2697" t="s">
        <v>8318</v>
      </c>
      <c r="S2697" s="17">
        <f>(((J2697/60)/60)/24)+DATE(1970,1,1)+(-5/24)</f>
        <v>42047.973587962959</v>
      </c>
      <c r="T2697" s="17">
        <f>(((I2697/60)/60)/24)+DATE(1970,1,1)+(-5/24)</f>
        <v>42107.931921296295</v>
      </c>
    </row>
    <row r="2698" spans="1:20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>E2698/D2698</f>
        <v>5.6500000000000002E-2</v>
      </c>
      <c r="P2698">
        <f>E2698/L2698</f>
        <v>89.21052631578948</v>
      </c>
      <c r="Q2698" s="13" t="s">
        <v>8322</v>
      </c>
      <c r="R2698" t="s">
        <v>8350</v>
      </c>
      <c r="S2698" s="17">
        <f>(((J2698/60)/60)/24)+DATE(1970,1,1)+(-5/24)</f>
        <v>41964.636111111111</v>
      </c>
      <c r="T2698" s="17">
        <f>(((I2698/60)/60)/24)+DATE(1970,1,1)+(-5/24)</f>
        <v>41998.636111111111</v>
      </c>
    </row>
    <row r="2699" spans="1:20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>E2699/D2699</f>
        <v>0.26352173913043481</v>
      </c>
      <c r="P2699">
        <f>E2699/L2699</f>
        <v>116.55769230769231</v>
      </c>
      <c r="Q2699" s="13" t="s">
        <v>8316</v>
      </c>
      <c r="R2699" t="s">
        <v>8317</v>
      </c>
      <c r="S2699" s="17">
        <f>(((J2699/60)/60)/24)+DATE(1970,1,1)+(-5/24)</f>
        <v>42187.731747685182</v>
      </c>
      <c r="T2699" s="17">
        <f>(((I2699/60)/60)/24)+DATE(1970,1,1)+(-5/24)</f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>E2700/D2700</f>
        <v>3.2512500000000002E-3</v>
      </c>
      <c r="P2700">
        <f>E2700/L2700</f>
        <v>13.005000000000001</v>
      </c>
      <c r="Q2700" s="13" t="s">
        <v>8319</v>
      </c>
      <c r="R2700" t="s">
        <v>8348</v>
      </c>
      <c r="S2700" s="17">
        <f>(((J2700/60)/60)/24)+DATE(1970,1,1)+(-5/24)</f>
        <v>41787.689907407403</v>
      </c>
      <c r="T2700" s="17">
        <f>(((I2700/60)/60)/24)+DATE(1970,1,1)+(-5/24)</f>
        <v>41817.689907407403</v>
      </c>
    </row>
    <row r="2701" spans="1:20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>E2701/D2701</f>
        <v>0</v>
      </c>
      <c r="P2701" t="e">
        <f>E2701/L2701</f>
        <v>#DIV/0!</v>
      </c>
      <c r="Q2701" s="13" t="s">
        <v>8322</v>
      </c>
      <c r="R2701" t="s">
        <v>8350</v>
      </c>
      <c r="S2701" s="17">
        <f>(((J2701/60)/60)/24)+DATE(1970,1,1)+(-5/24)</f>
        <v>41829.688229166662</v>
      </c>
      <c r="T2701" s="17">
        <f>(((I2701/60)/60)/24)+DATE(1970,1,1)+(-5/24)</f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>E2702/D2702</f>
        <v>7.0007000700070005E-3</v>
      </c>
      <c r="P2702">
        <f>E2702/L2702</f>
        <v>17.5</v>
      </c>
      <c r="Q2702" s="13" t="s">
        <v>8311</v>
      </c>
      <c r="R2702" t="s">
        <v>8347</v>
      </c>
      <c r="S2702" s="17">
        <f>(((J2702/60)/60)/24)+DATE(1970,1,1)+(-5/24)</f>
        <v>41870.666342592594</v>
      </c>
      <c r="T2702" s="17">
        <f>(((I2702/60)/60)/24)+DATE(1970,1,1)+(-5/24)</f>
        <v>41900.666342592594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>E2703/D2703</f>
        <v>0.46176470588235297</v>
      </c>
      <c r="P2703">
        <f>E2703/L2703</f>
        <v>34.130434782608695</v>
      </c>
      <c r="Q2703" s="13" t="s">
        <v>8322</v>
      </c>
      <c r="R2703" t="s">
        <v>8350</v>
      </c>
      <c r="S2703" s="17">
        <f>(((J2703/60)/60)/24)+DATE(1970,1,1)+(-5/24)</f>
        <v>42801.566365740735</v>
      </c>
      <c r="T2703" s="17">
        <f>(((I2703/60)/60)/24)+DATE(1970,1,1)+(-5/24)</f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>E2704/D2704</f>
        <v>0.34410000000000002</v>
      </c>
      <c r="P2704">
        <f>E2704/L2704</f>
        <v>132.34615384615384</v>
      </c>
      <c r="Q2704" s="13" t="s">
        <v>8311</v>
      </c>
      <c r="R2704" t="s">
        <v>8343</v>
      </c>
      <c r="S2704" s="17">
        <f>(((J2704/60)/60)/24)+DATE(1970,1,1)+(-5/24)</f>
        <v>42800.593483796292</v>
      </c>
      <c r="T2704" s="17">
        <f>(((I2704/60)/60)/24)+DATE(1970,1,1)+(-5/24)</f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>E2705/D2705</f>
        <v>1.0375000000000001</v>
      </c>
      <c r="P2705">
        <f>E2705/L2705</f>
        <v>922.22222222222217</v>
      </c>
      <c r="Q2705" s="13" t="s">
        <v>8309</v>
      </c>
      <c r="R2705" t="s">
        <v>8315</v>
      </c>
      <c r="S2705" s="17">
        <f>(((J2705/60)/60)/24)+DATE(1970,1,1)+(-5/24)</f>
        <v>42756.481828703698</v>
      </c>
      <c r="T2705" s="17">
        <f>(((I2705/60)/60)/24)+DATE(1970,1,1)+(-5/24)</f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>E2706/D2706</f>
        <v>6.0263157894736845E-2</v>
      </c>
      <c r="P2706">
        <f>E2706/L2706</f>
        <v>163.57142857142858</v>
      </c>
      <c r="Q2706" s="13" t="s">
        <v>8313</v>
      </c>
      <c r="R2706" t="s">
        <v>8338</v>
      </c>
      <c r="S2706" s="17">
        <f>(((J2706/60)/60)/24)+DATE(1970,1,1)+(-5/24)</f>
        <v>42787.654097222221</v>
      </c>
      <c r="T2706" s="17">
        <f>(((I2706/60)/60)/24)+DATE(1970,1,1)+(-5/24)</f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>E2707/D2707</f>
        <v>0.10539393939393939</v>
      </c>
      <c r="P2707">
        <f>E2707/L2707</f>
        <v>217.375</v>
      </c>
      <c r="Q2707" s="13" t="s">
        <v>8327</v>
      </c>
      <c r="R2707" t="s">
        <v>8355</v>
      </c>
      <c r="S2707" s="17">
        <f>(((J2707/60)/60)/24)+DATE(1970,1,1)+(-5/24)</f>
        <v>42773.70784722222</v>
      </c>
      <c r="T2707" s="17">
        <f>(((I2707/60)/60)/24)+DATE(1970,1,1)+(-5/24)</f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>E2708/D2708</f>
        <v>1.1229714285714285</v>
      </c>
      <c r="P2708">
        <f>E2708/L2708</f>
        <v>149.44486692015209</v>
      </c>
      <c r="Q2708" s="13" t="s">
        <v>8316</v>
      </c>
      <c r="R2708" t="s">
        <v>8317</v>
      </c>
      <c r="S2708" s="17">
        <f>(((J2708/60)/60)/24)+DATE(1970,1,1)+(-5/24)</f>
        <v>41899.086608796293</v>
      </c>
      <c r="T2708" s="17">
        <f>(((I2708/60)/60)/24)+DATE(1970,1,1)+(-5/24)</f>
        <v>41928.082638888889</v>
      </c>
    </row>
    <row r="2709" spans="1:20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>E2709/D2709</f>
        <v>3.50844625</v>
      </c>
      <c r="P2709">
        <f>E2709/L2709</f>
        <v>71.237487309644663</v>
      </c>
      <c r="Q2709" s="13" t="s">
        <v>8309</v>
      </c>
      <c r="R2709" t="s">
        <v>8315</v>
      </c>
      <c r="S2709" s="17">
        <f>(((J2709/60)/60)/24)+DATE(1970,1,1)+(-5/24)</f>
        <v>41391.574571759258</v>
      </c>
      <c r="T2709" s="17">
        <f>(((I2709/60)/60)/24)+DATE(1970,1,1)+(-5/24)</f>
        <v>41421.082638888889</v>
      </c>
    </row>
    <row r="2710" spans="1:20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>E2710/D2710</f>
        <v>2.3321535</v>
      </c>
      <c r="P2710">
        <f>E2710/L2710</f>
        <v>44.464318398474738</v>
      </c>
      <c r="Q2710" s="13" t="s">
        <v>8313</v>
      </c>
      <c r="R2710" t="s">
        <v>8330</v>
      </c>
      <c r="S2710" s="17">
        <f>(((J2710/60)/60)/24)+DATE(1970,1,1)+(-5/24)</f>
        <v>42512.489884259259</v>
      </c>
      <c r="T2710" s="17">
        <f>(((I2710/60)/60)/24)+DATE(1970,1,1)+(-5/24)</f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>E2711/D2711</f>
        <v>1.01606</v>
      </c>
      <c r="P2711">
        <f>E2711/L2711</f>
        <v>164.94480519480518</v>
      </c>
      <c r="Q2711" s="13" t="s">
        <v>8311</v>
      </c>
      <c r="R2711" t="s">
        <v>8347</v>
      </c>
      <c r="S2711" s="17">
        <f>(((J2711/60)/60)/24)+DATE(1970,1,1)+(-5/24)</f>
        <v>42611.941446759258</v>
      </c>
      <c r="T2711" s="17">
        <f>(((I2711/60)/60)/24)+DATE(1970,1,1)+(-5/24)</f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>E2712/D2712</f>
        <v>1.5390035000000002</v>
      </c>
      <c r="P2712">
        <f>E2712/L2712</f>
        <v>84.871516544117654</v>
      </c>
      <c r="Q2712" s="13" t="s">
        <v>8316</v>
      </c>
      <c r="R2712" t="s">
        <v>8317</v>
      </c>
      <c r="S2712" s="17">
        <f>(((J2712/60)/60)/24)+DATE(1970,1,1)+(-5/24)</f>
        <v>41828.021157407406</v>
      </c>
      <c r="T2712" s="17">
        <f>(((I2712/60)/60)/24)+DATE(1970,1,1)+(-5/24)</f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>E2713/D2713</f>
        <v>1.007161125319693</v>
      </c>
      <c r="P2713">
        <f>E2713/L2713</f>
        <v>53.945205479452056</v>
      </c>
      <c r="Q2713" s="13" t="s">
        <v>8316</v>
      </c>
      <c r="R2713" t="s">
        <v>8317</v>
      </c>
      <c r="S2713" s="17">
        <f>(((J2713/60)/60)/24)+DATE(1970,1,1)+(-5/24)</f>
        <v>41780.536921296298</v>
      </c>
      <c r="T2713" s="17">
        <f>(((I2713/60)/60)/24)+DATE(1970,1,1)+(-5/24)</f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>E2714/D2714</f>
        <v>1.3138181818181818</v>
      </c>
      <c r="P2714">
        <f>E2714/L2714</f>
        <v>50.531468531468533</v>
      </c>
      <c r="Q2714" s="13" t="s">
        <v>8316</v>
      </c>
      <c r="R2714" t="s">
        <v>8317</v>
      </c>
      <c r="S2714" s="17">
        <f>(((J2714/60)/60)/24)+DATE(1970,1,1)+(-5/24)</f>
        <v>41431.853703703702</v>
      </c>
      <c r="T2714" s="17">
        <f>(((I2714/60)/60)/24)+DATE(1970,1,1)+(-5/24)</f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>E2715/D2715</f>
        <v>1.0224133333333334</v>
      </c>
      <c r="P2715">
        <f>E2715/L2715</f>
        <v>108.00140845070422</v>
      </c>
      <c r="Q2715" s="13" t="s">
        <v>8316</v>
      </c>
      <c r="R2715" t="s">
        <v>8317</v>
      </c>
      <c r="S2715" s="17">
        <f>(((J2715/60)/60)/24)+DATE(1970,1,1)+(-5/24)</f>
        <v>42322.445416666662</v>
      </c>
      <c r="T2715" s="17">
        <f>(((I2715/60)/60)/24)+DATE(1970,1,1)+(-5/24)</f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>E2716/D2716</f>
        <v>1.1635599999999999</v>
      </c>
      <c r="P2716">
        <f>E2716/L2716</f>
        <v>95.373770491803285</v>
      </c>
      <c r="Q2716" s="13" t="s">
        <v>8316</v>
      </c>
      <c r="R2716" t="s">
        <v>8317</v>
      </c>
      <c r="S2716" s="17">
        <f>(((J2716/60)/60)/24)+DATE(1970,1,1)+(-5/24)</f>
        <v>42629.446712962956</v>
      </c>
      <c r="T2716" s="17">
        <f>(((I2716/60)/60)/24)+DATE(1970,1,1)+(-5/24)</f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>E2717/D2717</f>
        <v>2.6462241666666664</v>
      </c>
      <c r="P2717">
        <f>E2717/L2717</f>
        <v>57.631016333938291</v>
      </c>
      <c r="Q2717" s="13" t="s">
        <v>8322</v>
      </c>
      <c r="R2717" t="s">
        <v>8357</v>
      </c>
      <c r="S2717" s="17">
        <f>(((J2717/60)/60)/24)+DATE(1970,1,1)+(-5/24)</f>
        <v>42387.190138888887</v>
      </c>
      <c r="T2717" s="17">
        <f>(((I2717/60)/60)/24)+DATE(1970,1,1)+(-5/24)</f>
        <v>42421.190138888887</v>
      </c>
    </row>
    <row r="2718" spans="1:20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>E2718/D2718</f>
        <v>1.1998010000000001</v>
      </c>
      <c r="P2718">
        <f>E2718/L2718</f>
        <v>64.160481283422456</v>
      </c>
      <c r="Q2718" s="13" t="s">
        <v>8309</v>
      </c>
      <c r="R2718" t="s">
        <v>8315</v>
      </c>
      <c r="S2718" s="17">
        <f>(((J2718/60)/60)/24)+DATE(1970,1,1)+(-5/24)</f>
        <v>42255.124918981477</v>
      </c>
      <c r="T2718" s="17">
        <f>(((I2718/60)/60)/24)+DATE(1970,1,1)+(-5/24)</f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>E2719/D2719</f>
        <v>1.2010400000000001</v>
      </c>
      <c r="P2719">
        <f>E2719/L2719</f>
        <v>92.387692307692305</v>
      </c>
      <c r="Q2719" s="13" t="s">
        <v>8327</v>
      </c>
      <c r="R2719" t="s">
        <v>8358</v>
      </c>
      <c r="S2719" s="17">
        <f>(((J2719/60)/60)/24)+DATE(1970,1,1)+(-5/24)</f>
        <v>41934.706585648149</v>
      </c>
      <c r="T2719" s="17">
        <f>(((I2719/60)/60)/24)+DATE(1970,1,1)+(-5/24)</f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>E2720/D2720</f>
        <v>1.0358333333333334</v>
      </c>
      <c r="P2720">
        <f>E2720/L2720</f>
        <v>125.97972972972973</v>
      </c>
      <c r="Q2720" s="13" t="s">
        <v>8316</v>
      </c>
      <c r="R2720" t="s">
        <v>8317</v>
      </c>
      <c r="S2720" s="17">
        <f>(((J2720/60)/60)/24)+DATE(1970,1,1)+(-5/24)</f>
        <v>42465.388252314813</v>
      </c>
      <c r="T2720" s="17">
        <f>(((I2720/60)/60)/24)+DATE(1970,1,1)+(-5/24)</f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>E2721/D2721</f>
        <v>1.0883333333333334</v>
      </c>
      <c r="P2721">
        <f>E2721/L2721</f>
        <v>94.637681159420296</v>
      </c>
      <c r="Q2721" s="13" t="s">
        <v>8313</v>
      </c>
      <c r="R2721" t="s">
        <v>8338</v>
      </c>
      <c r="S2721" s="17">
        <f>(((J2721/60)/60)/24)+DATE(1970,1,1)+(-5/24)</f>
        <v>42417.822847222218</v>
      </c>
      <c r="T2721" s="17">
        <f>(((I2721/60)/60)/24)+DATE(1970,1,1)+(-5/24)</f>
        <v>42477.781180555547</v>
      </c>
    </row>
    <row r="2722" spans="1:20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>E2722/D2722</f>
        <v>1.1812400000000001</v>
      </c>
      <c r="P2722">
        <f>E2722/L2722</f>
        <v>170.69942196531792</v>
      </c>
      <c r="Q2722" s="13" t="s">
        <v>8309</v>
      </c>
      <c r="R2722" t="s">
        <v>8315</v>
      </c>
      <c r="S2722" s="17">
        <f>(((J2722/60)/60)/24)+DATE(1970,1,1)+(-5/24)</f>
        <v>42655.257557870362</v>
      </c>
      <c r="T2722" s="17">
        <f>(((I2722/60)/60)/24)+DATE(1970,1,1)+(-5/24)</f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>E2723/D2723</f>
        <v>14.62</v>
      </c>
      <c r="P2723">
        <f>E2723/L2723</f>
        <v>40.762081784386616</v>
      </c>
      <c r="Q2723" s="13" t="s">
        <v>8319</v>
      </c>
      <c r="R2723" t="s">
        <v>8339</v>
      </c>
      <c r="S2723" s="17">
        <f>(((J2723/60)/60)/24)+DATE(1970,1,1)+(-5/24)</f>
        <v>41493.335625</v>
      </c>
      <c r="T2723" s="17">
        <f>(((I2723/60)/60)/24)+DATE(1970,1,1)+(-5/24)</f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>E2724/D2724</f>
        <v>2.5253999999999999</v>
      </c>
      <c r="P2724">
        <f>E2724/L2724</f>
        <v>68.254054054054052</v>
      </c>
      <c r="Q2724" s="13" t="s">
        <v>8311</v>
      </c>
      <c r="R2724" t="s">
        <v>8347</v>
      </c>
      <c r="S2724" s="17">
        <f>(((J2724/60)/60)/24)+DATE(1970,1,1)+(-5/24)</f>
        <v>42704.64876157407</v>
      </c>
      <c r="T2724" s="17">
        <f>(((I2724/60)/60)/24)+DATE(1970,1,1)+(-5/24)</f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>E2725/D2725</f>
        <v>1.4005000000000001</v>
      </c>
      <c r="P2725">
        <f>E2725/L2725</f>
        <v>95.48863636363636</v>
      </c>
      <c r="Q2725" s="13" t="s">
        <v>8319</v>
      </c>
      <c r="R2725" t="s">
        <v>8346</v>
      </c>
      <c r="S2725" s="17">
        <f>(((J2725/60)/60)/24)+DATE(1970,1,1)+(-5/24)</f>
        <v>41944.630648148144</v>
      </c>
      <c r="T2725" s="17">
        <f>(((I2725/60)/60)/24)+DATE(1970,1,1)+(-5/24)</f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>E2726/D2726</f>
        <v>2.9687520259319289</v>
      </c>
      <c r="P2726">
        <f>E2726/L2726</f>
        <v>7.1902649656526005</v>
      </c>
      <c r="Q2726" s="13" t="s">
        <v>8319</v>
      </c>
      <c r="R2726" t="s">
        <v>8346</v>
      </c>
      <c r="S2726" s="17">
        <f>(((J2726/60)/60)/24)+DATE(1970,1,1)+(-5/24)</f>
        <v>42199.118738425925</v>
      </c>
      <c r="T2726" s="17">
        <f>(((I2726/60)/60)/24)+DATE(1970,1,1)+(-5/24)</f>
        <v>42231.118738425925</v>
      </c>
    </row>
    <row r="2727" spans="1:20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>E2727/D2727</f>
        <v>1.445425</v>
      </c>
      <c r="P2727">
        <f>E2727/L2727</f>
        <v>511.65486725663715</v>
      </c>
      <c r="Q2727" s="13" t="s">
        <v>8313</v>
      </c>
      <c r="R2727" t="s">
        <v>8330</v>
      </c>
      <c r="S2727" s="17">
        <f>(((J2727/60)/60)/24)+DATE(1970,1,1)+(-5/24)</f>
        <v>42745.53628472222</v>
      </c>
      <c r="T2727" s="17">
        <f>(((I2727/60)/60)/24)+DATE(1970,1,1)+(-5/24)</f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>E2728/D2728</f>
        <v>1.05745</v>
      </c>
      <c r="P2728">
        <f>E2728/L2728</f>
        <v>261.74504950495049</v>
      </c>
      <c r="Q2728" s="13" t="s">
        <v>8316</v>
      </c>
      <c r="R2728" t="s">
        <v>8317</v>
      </c>
      <c r="S2728" s="17">
        <f>(((J2728/60)/60)/24)+DATE(1970,1,1)+(-5/24)</f>
        <v>42452.371655092589</v>
      </c>
      <c r="T2728" s="17">
        <f>(((I2728/60)/60)/24)+DATE(1970,1,1)+(-5/24)</f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>E2729/D2729</f>
        <v>4.9321000000000002</v>
      </c>
      <c r="P2729">
        <f>E2729/L2729</f>
        <v>69.760961810466767</v>
      </c>
      <c r="Q2729" s="13" t="s">
        <v>8319</v>
      </c>
      <c r="R2729" t="s">
        <v>8346</v>
      </c>
      <c r="S2729" s="17">
        <f>(((J2729/60)/60)/24)+DATE(1970,1,1)+(-5/24)</f>
        <v>42198.468321759261</v>
      </c>
      <c r="T2729" s="17">
        <f>(((I2729/60)/60)/24)+DATE(1970,1,1)+(-5/24)</f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>E2730/D2730</f>
        <v>2.0182666666666669</v>
      </c>
      <c r="P2730">
        <f>E2730/L2730</f>
        <v>77.229591836734699</v>
      </c>
      <c r="Q2730" s="13" t="s">
        <v>8313</v>
      </c>
      <c r="R2730" t="s">
        <v>8338</v>
      </c>
      <c r="S2730" s="17">
        <f>(((J2730/60)/60)/24)+DATE(1970,1,1)+(-5/24)</f>
        <v>42333.391597222224</v>
      </c>
      <c r="T2730" s="17">
        <f>(((I2730/60)/60)/24)+DATE(1970,1,1)+(-5/24)</f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>E2731/D2731</f>
        <v>1.0444</v>
      </c>
      <c r="P2731">
        <f>E2731/L2731</f>
        <v>340.56521739130437</v>
      </c>
      <c r="Q2731" s="13" t="s">
        <v>8316</v>
      </c>
      <c r="R2731" t="s">
        <v>8317</v>
      </c>
      <c r="S2731" s="17">
        <f>(((J2731/60)/60)/24)+DATE(1970,1,1)+(-5/24)</f>
        <v>42095.032372685186</v>
      </c>
      <c r="T2731" s="17">
        <f>(((I2731/60)/60)/24)+DATE(1970,1,1)+(-5/24)</f>
        <v>42125.032372685186</v>
      </c>
    </row>
    <row r="2732" spans="1:20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>E2732/D2732</f>
        <v>1.7029262962962963</v>
      </c>
      <c r="P2732">
        <f>E2732/L2732</f>
        <v>67.417903225806455</v>
      </c>
      <c r="Q2732" s="13" t="s">
        <v>8324</v>
      </c>
      <c r="R2732" t="s">
        <v>8342</v>
      </c>
      <c r="S2732" s="17">
        <f>(((J2732/60)/60)/24)+DATE(1970,1,1)+(-5/24)</f>
        <v>41351.333043981482</v>
      </c>
      <c r="T2732" s="17">
        <f>(((I2732/60)/60)/24)+DATE(1970,1,1)+(-5/24)</f>
        <v>41386.333043981482</v>
      </c>
    </row>
    <row r="2733" spans="1:20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>E2733/D2733</f>
        <v>1.0430333333333333</v>
      </c>
      <c r="P2733">
        <f>E2733/L2733</f>
        <v>845.70270270270271</v>
      </c>
      <c r="Q2733" s="13" t="s">
        <v>8311</v>
      </c>
      <c r="R2733" t="s">
        <v>8347</v>
      </c>
      <c r="S2733" s="17">
        <f>(((J2733/60)/60)/24)+DATE(1970,1,1)+(-5/24)</f>
        <v>41872.317384259259</v>
      </c>
      <c r="T2733" s="17">
        <f>(((I2733/60)/60)/24)+DATE(1970,1,1)+(-5/24)</f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>E2734/D2734</f>
        <v>1.1825000000000001</v>
      </c>
      <c r="P2734">
        <f>E2734/L2734</f>
        <v>97.191780821917803</v>
      </c>
      <c r="Q2734" s="13" t="s">
        <v>8316</v>
      </c>
      <c r="R2734" t="s">
        <v>8317</v>
      </c>
      <c r="S2734" s="17">
        <f>(((J2734/60)/60)/24)+DATE(1970,1,1)+(-5/24)</f>
        <v>41389.599861111106</v>
      </c>
      <c r="T2734" s="17">
        <f>(((I2734/60)/60)/24)+DATE(1970,1,1)+(-5/24)</f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>E2735/D2735</f>
        <v>1.07538</v>
      </c>
      <c r="P2735">
        <f>E2735/L2735</f>
        <v>451.84033613445376</v>
      </c>
      <c r="Q2735" s="13" t="s">
        <v>8309</v>
      </c>
      <c r="R2735" t="s">
        <v>8356</v>
      </c>
      <c r="S2735" s="17">
        <f>(((J2735/60)/60)/24)+DATE(1970,1,1)+(-5/24)</f>
        <v>42044.064513888887</v>
      </c>
      <c r="T2735" s="17">
        <f>(((I2735/60)/60)/24)+DATE(1970,1,1)+(-5/24)</f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>E2736/D2736</f>
        <v>22603</v>
      </c>
      <c r="P2736">
        <f>E2736/L2736</f>
        <v>138.66871165644173</v>
      </c>
      <c r="Q2736" s="13" t="s">
        <v>8309</v>
      </c>
      <c r="R2736" t="s">
        <v>8349</v>
      </c>
      <c r="S2736" s="17">
        <f>(((J2736/60)/60)/24)+DATE(1970,1,1)+(-5/24)</f>
        <v>42626.460555555554</v>
      </c>
      <c r="T2736" s="17">
        <f>(((I2736/60)/60)/24)+DATE(1970,1,1)+(-5/24)</f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>E2737/D2737</f>
        <v>9.7813466666666677</v>
      </c>
      <c r="P2737">
        <f>E2737/L2737</f>
        <v>21.640147492625371</v>
      </c>
      <c r="Q2737" s="13" t="s">
        <v>8311</v>
      </c>
      <c r="R2737" t="s">
        <v>8347</v>
      </c>
      <c r="S2737" s="17">
        <f>(((J2737/60)/60)/24)+DATE(1970,1,1)+(-5/24)</f>
        <v>41315.912615740737</v>
      </c>
      <c r="T2737" s="17">
        <f>(((I2737/60)/60)/24)+DATE(1970,1,1)+(-5/24)</f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>E2738/D2738</f>
        <v>1.2290000000000001</v>
      </c>
      <c r="P2738">
        <f>E2738/L2738</f>
        <v>169.51724137931035</v>
      </c>
      <c r="Q2738" s="13" t="s">
        <v>8309</v>
      </c>
      <c r="R2738" t="s">
        <v>8315</v>
      </c>
      <c r="S2738" s="17">
        <f>(((J2738/60)/60)/24)+DATE(1970,1,1)+(-5/24)</f>
        <v>41722.458020833328</v>
      </c>
      <c r="T2738" s="17">
        <f>(((I2738/60)/60)/24)+DATE(1970,1,1)+(-5/24)</f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>E2739/D2739</f>
        <v>2.4606080000000001</v>
      </c>
      <c r="P2739">
        <f>E2739/L2739</f>
        <v>161.88210526315791</v>
      </c>
      <c r="Q2739" s="13" t="s">
        <v>8322</v>
      </c>
      <c r="R2739" t="s">
        <v>8344</v>
      </c>
      <c r="S2739" s="17">
        <f>(((J2739/60)/60)/24)+DATE(1970,1,1)+(-5/24)</f>
        <v>41611.709340277775</v>
      </c>
      <c r="T2739" s="17">
        <f>(((I2739/60)/60)/24)+DATE(1970,1,1)+(-5/24)</f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>E2740/D2740</f>
        <v>1.4794</v>
      </c>
      <c r="P2740">
        <f>E2740/L2740</f>
        <v>493.13333333333333</v>
      </c>
      <c r="Q2740" s="13" t="s">
        <v>8316</v>
      </c>
      <c r="R2740" t="s">
        <v>8317</v>
      </c>
      <c r="S2740" s="17">
        <f>(((J2740/60)/60)/24)+DATE(1970,1,1)+(-5/24)</f>
        <v>42619.935231481482</v>
      </c>
      <c r="T2740" s="17">
        <f>(((I2740/60)/60)/24)+DATE(1970,1,1)+(-5/24)</f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>E2741/D2741</f>
        <v>3.8409090909090908</v>
      </c>
      <c r="P2741">
        <f>E2741/L2741</f>
        <v>22.120418848167539</v>
      </c>
      <c r="Q2741" s="13" t="s">
        <v>8309</v>
      </c>
      <c r="R2741" t="s">
        <v>8315</v>
      </c>
      <c r="S2741" s="17">
        <f>(((J2741/60)/60)/24)+DATE(1970,1,1)+(-5/24)</f>
        <v>41719.679594907408</v>
      </c>
      <c r="T2741" s="17">
        <f>(((I2741/60)/60)/24)+DATE(1970,1,1)+(-5/24)</f>
        <v>41764.679594907408</v>
      </c>
    </row>
    <row r="2742" spans="1:20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>E2742/D2742</f>
        <v>1.0333333333333334</v>
      </c>
      <c r="P2742">
        <f>E2742/L2742</f>
        <v>18.235294117647058</v>
      </c>
      <c r="Q2742" s="13" t="s">
        <v>8327</v>
      </c>
      <c r="R2742" t="s">
        <v>8355</v>
      </c>
      <c r="S2742" s="17">
        <f>(((J2742/60)/60)/24)+DATE(1970,1,1)+(-5/24)</f>
        <v>42044.823518518511</v>
      </c>
      <c r="T2742" s="17">
        <f>(((I2742/60)/60)/24)+DATE(1970,1,1)+(-5/24)</f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>E2743/D2743</f>
        <v>4.3750000000000004E-3</v>
      </c>
      <c r="P2743">
        <f>E2743/L2743</f>
        <v>8.75</v>
      </c>
      <c r="Q2743" s="13" t="s">
        <v>8316</v>
      </c>
      <c r="R2743" t="s">
        <v>8317</v>
      </c>
      <c r="S2743" s="17">
        <f>(((J2743/60)/60)/24)+DATE(1970,1,1)+(-5/24)</f>
        <v>41911.449097222219</v>
      </c>
      <c r="T2743" s="17">
        <f>(((I2743/60)/60)/24)+DATE(1970,1,1)+(-5/24)</f>
        <v>41931.879861111105</v>
      </c>
    </row>
    <row r="2744" spans="1:20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>E2744/D2744</f>
        <v>0.29239999999999999</v>
      </c>
      <c r="P2744">
        <f>E2744/L2744</f>
        <v>40.611111111111114</v>
      </c>
      <c r="Q2744" s="13" t="s">
        <v>8316</v>
      </c>
      <c r="R2744" t="s">
        <v>8317</v>
      </c>
      <c r="S2744" s="17">
        <f>(((J2744/60)/60)/24)+DATE(1970,1,1)+(-5/24)</f>
        <v>41030.511423611111</v>
      </c>
      <c r="T2744" s="17">
        <f>(((I2744/60)/60)/24)+DATE(1970,1,1)+(-5/24)</f>
        <v>41044.511423611111</v>
      </c>
    </row>
    <row r="2745" spans="1:20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>E2745/D2745</f>
        <v>0</v>
      </c>
      <c r="P2745" t="e">
        <f>E2745/L2745</f>
        <v>#DIV/0!</v>
      </c>
      <c r="Q2745" s="13" t="s">
        <v>8316</v>
      </c>
      <c r="R2745" t="s">
        <v>8317</v>
      </c>
      <c r="S2745" s="17">
        <f>(((J2745/60)/60)/24)+DATE(1970,1,1)+(-5/24)</f>
        <v>42632.120451388888</v>
      </c>
      <c r="T2745" s="17">
        <f>(((I2745/60)/60)/24)+DATE(1970,1,1)+(-5/24)</f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>E2746/D2746</f>
        <v>5.2187499999999998E-2</v>
      </c>
      <c r="P2746">
        <f>E2746/L2746</f>
        <v>37.954545454545453</v>
      </c>
      <c r="Q2746" s="13" t="s">
        <v>8316</v>
      </c>
      <c r="R2746" t="s">
        <v>8329</v>
      </c>
      <c r="S2746" s="17">
        <f>(((J2746/60)/60)/24)+DATE(1970,1,1)+(-5/24)</f>
        <v>40937.854143518518</v>
      </c>
      <c r="T2746" s="17">
        <f>(((I2746/60)/60)/24)+DATE(1970,1,1)+(-5/24)</f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>E2747/D2747</f>
        <v>0.21887499999999999</v>
      </c>
      <c r="P2747">
        <f>E2747/L2747</f>
        <v>35.734693877551024</v>
      </c>
      <c r="Q2747" s="13" t="s">
        <v>8324</v>
      </c>
      <c r="R2747" t="s">
        <v>8352</v>
      </c>
      <c r="S2747" s="17">
        <f>(((J2747/60)/60)/24)+DATE(1970,1,1)+(-5/24)</f>
        <v>41044.779722222222</v>
      </c>
      <c r="T2747" s="17">
        <f>(((I2747/60)/60)/24)+DATE(1970,1,1)+(-5/24)</f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>E2748/D2748</f>
        <v>0.26700000000000002</v>
      </c>
      <c r="P2748">
        <f>E2748/L2748</f>
        <v>42.157894736842103</v>
      </c>
      <c r="Q2748" s="13" t="s">
        <v>8340</v>
      </c>
      <c r="R2748" t="s">
        <v>8341</v>
      </c>
      <c r="S2748" s="17">
        <f>(((J2748/60)/60)/24)+DATE(1970,1,1)+(-5/24)</f>
        <v>41850.57304398148</v>
      </c>
      <c r="T2748" s="17">
        <f>(((I2748/60)/60)/24)+DATE(1970,1,1)+(-5/24)</f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>E2749/D2749</f>
        <v>0.28000000000000003</v>
      </c>
      <c r="P2749">
        <f>E2749/L2749</f>
        <v>35</v>
      </c>
      <c r="Q2749" s="13" t="s">
        <v>8316</v>
      </c>
      <c r="R2749" t="s">
        <v>8337</v>
      </c>
      <c r="S2749" s="17">
        <f>(((J2749/60)/60)/24)+DATE(1970,1,1)+(-5/24)</f>
        <v>41044.439780092594</v>
      </c>
      <c r="T2749" s="17">
        <f>(((I2749/60)/60)/24)+DATE(1970,1,1)+(-5/24)</f>
        <v>41075.923611111109</v>
      </c>
    </row>
    <row r="2750" spans="1:20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>E2750/D2750</f>
        <v>1.06E-2</v>
      </c>
      <c r="P2750">
        <f>E2750/L2750</f>
        <v>13.25</v>
      </c>
      <c r="Q2750" s="13" t="s">
        <v>8316</v>
      </c>
      <c r="R2750" t="s">
        <v>8317</v>
      </c>
      <c r="S2750" s="17">
        <f>(((J2750/60)/60)/24)+DATE(1970,1,1)+(-5/24)</f>
        <v>42585.502337962964</v>
      </c>
      <c r="T2750" s="17">
        <f>(((I2750/60)/60)/24)+DATE(1970,1,1)+(-5/24)</f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>E2751/D2751</f>
        <v>1.0999999999999999E-2</v>
      </c>
      <c r="P2751">
        <f>E2751/L2751</f>
        <v>55</v>
      </c>
      <c r="Q2751" s="13" t="s">
        <v>8309</v>
      </c>
      <c r="R2751" t="s">
        <v>8318</v>
      </c>
      <c r="S2751" s="17">
        <f>(((J2751/60)/60)/24)+DATE(1970,1,1)+(-5/24)</f>
        <v>42068.59070601852</v>
      </c>
      <c r="T2751" s="17">
        <f>(((I2751/60)/60)/24)+DATE(1970,1,1)+(-5/24)</f>
        <v>42098.549039351848</v>
      </c>
    </row>
    <row r="2752" spans="1:20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>E2752/D2752</f>
        <v>0</v>
      </c>
      <c r="P2752" t="e">
        <f>E2752/L2752</f>
        <v>#DIV/0!</v>
      </c>
      <c r="Q2752" s="13" t="s">
        <v>8322</v>
      </c>
      <c r="R2752" t="s">
        <v>8357</v>
      </c>
      <c r="S2752" s="17">
        <f>(((J2752/60)/60)/24)+DATE(1970,1,1)+(-5/24)</f>
        <v>41078.69149305555</v>
      </c>
      <c r="T2752" s="17">
        <f>(((I2752/60)/60)/24)+DATE(1970,1,1)+(-5/24)</f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>E2753/D2753</f>
        <v>0</v>
      </c>
      <c r="P2753" t="e">
        <f>E2753/L2753</f>
        <v>#DIV/0!</v>
      </c>
      <c r="Q2753" s="13" t="s">
        <v>8322</v>
      </c>
      <c r="R2753" t="s">
        <v>8344</v>
      </c>
      <c r="S2753" s="17">
        <f>(((J2753/60)/60)/24)+DATE(1970,1,1)+(-5/24)</f>
        <v>41747.678726851853</v>
      </c>
      <c r="T2753" s="17">
        <f>(((I2753/60)/60)/24)+DATE(1970,1,1)+(-5/24)</f>
        <v>41807.678726851853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>E2754/D2754</f>
        <v>0.11458333333333333</v>
      </c>
      <c r="P2754">
        <f>E2754/L2754</f>
        <v>39.285714285714285</v>
      </c>
      <c r="Q2754" s="13" t="s">
        <v>8311</v>
      </c>
      <c r="R2754" t="s">
        <v>8347</v>
      </c>
      <c r="S2754" s="17">
        <f>(((J2754/60)/60)/24)+DATE(1970,1,1)+(-5/24)</f>
        <v>40855.556759259256</v>
      </c>
      <c r="T2754" s="17">
        <f>(((I2754/60)/60)/24)+DATE(1970,1,1)+(-5/24)</f>
        <v>40895.556759259256</v>
      </c>
    </row>
    <row r="2755" spans="1:20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>E2755/D2755</f>
        <v>0.19</v>
      </c>
      <c r="P2755">
        <f>E2755/L2755</f>
        <v>47.5</v>
      </c>
      <c r="Q2755" s="13" t="s">
        <v>8316</v>
      </c>
      <c r="R2755" t="s">
        <v>8317</v>
      </c>
      <c r="S2755" s="17">
        <f>(((J2755/60)/60)/24)+DATE(1970,1,1)+(-5/24)</f>
        <v>41117.692395833328</v>
      </c>
      <c r="T2755" s="17">
        <f>(((I2755/60)/60)/24)+DATE(1970,1,1)+(-5/24)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>E2756/D2756</f>
        <v>0</v>
      </c>
      <c r="P2756" t="e">
        <f>E2756/L2756</f>
        <v>#DIV/0!</v>
      </c>
      <c r="Q2756" s="13" t="s">
        <v>8319</v>
      </c>
      <c r="R2756" t="s">
        <v>8346</v>
      </c>
      <c r="S2756" s="17">
        <f>(((J2756/60)/60)/24)+DATE(1970,1,1)+(-5/24)</f>
        <v>41863.427673611113</v>
      </c>
      <c r="T2756" s="17">
        <f>(((I2756/60)/60)/24)+DATE(1970,1,1)+(-5/24)</f>
        <v>41893.427673611113</v>
      </c>
    </row>
    <row r="2757" spans="1:20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>E2757/D2757</f>
        <v>0.52</v>
      </c>
      <c r="P2757">
        <f>E2757/L2757</f>
        <v>17.333333333333332</v>
      </c>
      <c r="Q2757" s="13" t="s">
        <v>8316</v>
      </c>
      <c r="R2757" t="s">
        <v>8317</v>
      </c>
      <c r="S2757" s="17">
        <f>(((J2757/60)/60)/24)+DATE(1970,1,1)+(-5/24)</f>
        <v>42072.582488425927</v>
      </c>
      <c r="T2757" s="17">
        <f>(((I2757/60)/60)/24)+DATE(1970,1,1)+(-5/24)</f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>E2758/D2758</f>
        <v>0.1048</v>
      </c>
      <c r="P2758">
        <f>E2758/L2758</f>
        <v>31.757575757575758</v>
      </c>
      <c r="Q2758" s="13" t="s">
        <v>8311</v>
      </c>
      <c r="R2758" t="s">
        <v>8343</v>
      </c>
      <c r="S2758" s="17">
        <f>(((J2758/60)/60)/24)+DATE(1970,1,1)+(-5/24)</f>
        <v>41620.692141203705</v>
      </c>
      <c r="T2758" s="17">
        <f>(((I2758/60)/60)/24)+DATE(1970,1,1)+(-5/24)</f>
        <v>41650.692141203705</v>
      </c>
    </row>
    <row r="2759" spans="1:20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>E2759/D2759</f>
        <v>6.6666666666666671E-3</v>
      </c>
      <c r="P2759">
        <f>E2759/L2759</f>
        <v>5</v>
      </c>
      <c r="Q2759" s="13" t="s">
        <v>8322</v>
      </c>
      <c r="R2759" t="s">
        <v>8357</v>
      </c>
      <c r="S2759" s="17">
        <f>(((J2759/60)/60)/24)+DATE(1970,1,1)+(-5/24)</f>
        <v>42573.448287037034</v>
      </c>
      <c r="T2759" s="17">
        <f>(((I2759/60)/60)/24)+DATE(1970,1,1)+(-5/24)</f>
        <v>42588.448287037034</v>
      </c>
    </row>
    <row r="2760" spans="1:20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>E2760/D2760</f>
        <v>0.11700000000000001</v>
      </c>
      <c r="P2760">
        <f>E2760/L2760</f>
        <v>39</v>
      </c>
      <c r="Q2760" s="13" t="s">
        <v>8316</v>
      </c>
      <c r="R2760" t="s">
        <v>8329</v>
      </c>
      <c r="S2760" s="17">
        <f>(((J2760/60)/60)/24)+DATE(1970,1,1)+(-5/24)</f>
        <v>42639.23359953703</v>
      </c>
      <c r="T2760" s="17">
        <f>(((I2760/60)/60)/24)+DATE(1970,1,1)+(-5/24)</f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>E2761/D2761</f>
        <v>0.105</v>
      </c>
      <c r="P2761">
        <f>E2761/L2761</f>
        <v>52.5</v>
      </c>
      <c r="Q2761" s="13" t="s">
        <v>8327</v>
      </c>
      <c r="R2761" t="s">
        <v>8328</v>
      </c>
      <c r="S2761" s="17">
        <f>(((J2761/60)/60)/24)+DATE(1970,1,1)+(-5/24)</f>
        <v>42524.158171296294</v>
      </c>
      <c r="T2761" s="17">
        <f>(((I2761/60)/60)/24)+DATE(1970,1,1)+(-5/24)</f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>E2762/D2762</f>
        <v>0</v>
      </c>
      <c r="P2762" t="e">
        <f>E2762/L2762</f>
        <v>#DIV/0!</v>
      </c>
      <c r="Q2762" s="13" t="s">
        <v>8322</v>
      </c>
      <c r="R2762" t="s">
        <v>8350</v>
      </c>
      <c r="S2762" s="17">
        <f>(((J2762/60)/60)/24)+DATE(1970,1,1)+(-5/24)</f>
        <v>41415.252986111111</v>
      </c>
      <c r="T2762" s="17">
        <f>(((I2762/60)/60)/24)+DATE(1970,1,1)+(-5/24)</f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>E2763/D2763</f>
        <v>7.1999999999999998E-3</v>
      </c>
      <c r="P2763">
        <f>E2763/L2763</f>
        <v>9</v>
      </c>
      <c r="Q2763" s="13" t="s">
        <v>8313</v>
      </c>
      <c r="R2763" t="s">
        <v>8338</v>
      </c>
      <c r="S2763" s="17">
        <f>(((J2763/60)/60)/24)+DATE(1970,1,1)+(-5/24)</f>
        <v>41246.85524305555</v>
      </c>
      <c r="T2763" s="17">
        <f>(((I2763/60)/60)/24)+DATE(1970,1,1)+(-5/24)</f>
        <v>41276.85524305555</v>
      </c>
    </row>
    <row r="2764" spans="1:20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>E2764/D2764</f>
        <v>7.6923076923076927E-3</v>
      </c>
      <c r="P2764">
        <f>E2764/L2764</f>
        <v>25</v>
      </c>
      <c r="Q2764" s="13" t="s">
        <v>8316</v>
      </c>
      <c r="R2764" t="s">
        <v>8317</v>
      </c>
      <c r="S2764" s="17">
        <f>(((J2764/60)/60)/24)+DATE(1970,1,1)+(-5/24)</f>
        <v>40926.828645833331</v>
      </c>
      <c r="T2764" s="17">
        <f>(((I2764/60)/60)/24)+DATE(1970,1,1)+(-5/24)</f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>E2765/D2765</f>
        <v>2.2842639593908631E-3</v>
      </c>
      <c r="P2765">
        <f>E2765/L2765</f>
        <v>30</v>
      </c>
      <c r="Q2765" s="13" t="s">
        <v>8311</v>
      </c>
      <c r="R2765" t="s">
        <v>8347</v>
      </c>
      <c r="S2765" s="17">
        <f>(((J2765/60)/60)/24)+DATE(1970,1,1)+(-5/24)</f>
        <v>41373.371342592589</v>
      </c>
      <c r="T2765" s="17">
        <f>(((I2765/60)/60)/24)+DATE(1970,1,1)+(-5/24)</f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>E2766/D2766</f>
        <v>1.125E-2</v>
      </c>
      <c r="P2766">
        <f>E2766/L2766</f>
        <v>11.25</v>
      </c>
      <c r="Q2766" s="13" t="s">
        <v>8324</v>
      </c>
      <c r="R2766" t="s">
        <v>8353</v>
      </c>
      <c r="S2766" s="17">
        <f>(((J2766/60)/60)/24)+DATE(1970,1,1)+(-5/24)</f>
        <v>41030.083692129629</v>
      </c>
      <c r="T2766" s="17">
        <f>(((I2766/60)/60)/24)+DATE(1970,1,1)+(-5/24)</f>
        <v>41059.583333333328</v>
      </c>
    </row>
    <row r="2767" spans="1:20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>E2767/D2767</f>
        <v>0</v>
      </c>
      <c r="P2767" t="e">
        <f>E2767/L2767</f>
        <v>#DIV/0!</v>
      </c>
      <c r="Q2767" s="13" t="s">
        <v>8309</v>
      </c>
      <c r="R2767" t="s">
        <v>8315</v>
      </c>
      <c r="S2767" s="17">
        <f>(((J2767/60)/60)/24)+DATE(1970,1,1)+(-5/24)</f>
        <v>41194.370694444442</v>
      </c>
      <c r="T2767" s="17">
        <f>(((I2767/60)/60)/24)+DATE(1970,1,1)+(-5/24)</f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>E2768/D2768</f>
        <v>0.02</v>
      </c>
      <c r="P2768">
        <f>E2768/L2768</f>
        <v>25</v>
      </c>
      <c r="Q2768" s="13" t="s">
        <v>8316</v>
      </c>
      <c r="R2768" t="s">
        <v>8317</v>
      </c>
      <c r="S2768" s="17">
        <f>(((J2768/60)/60)/24)+DATE(1970,1,1)+(-5/24)</f>
        <v>40736.459699074068</v>
      </c>
      <c r="T2768" s="17">
        <f>(((I2768/60)/60)/24)+DATE(1970,1,1)+(-5/24)</f>
        <v>40766.459699074068</v>
      </c>
    </row>
    <row r="2769" spans="1:20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>E2769/D2769</f>
        <v>8.5000000000000006E-3</v>
      </c>
      <c r="P2769">
        <f>E2769/L2769</f>
        <v>11.333333333333334</v>
      </c>
      <c r="Q2769" s="13" t="s">
        <v>8309</v>
      </c>
      <c r="R2769" t="s">
        <v>8336</v>
      </c>
      <c r="S2769" s="17">
        <f>(((J2769/60)/60)/24)+DATE(1970,1,1)+(-5/24)</f>
        <v>42172.750578703701</v>
      </c>
      <c r="T2769" s="17">
        <f>(((I2769/60)/60)/24)+DATE(1970,1,1)+(-5/24)</f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>E2770/D2770</f>
        <v>0.14314285714285716</v>
      </c>
      <c r="P2770">
        <f>E2770/L2770</f>
        <v>29.470588235294116</v>
      </c>
      <c r="Q2770" s="13" t="s">
        <v>8309</v>
      </c>
      <c r="R2770" t="s">
        <v>8315</v>
      </c>
      <c r="S2770" s="17">
        <f>(((J2770/60)/60)/24)+DATE(1970,1,1)+(-5/24)</f>
        <v>40967.4065162037</v>
      </c>
      <c r="T2770" s="17">
        <f>(((I2770/60)/60)/24)+DATE(1970,1,1)+(-5/24)</f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>E2771/D2771</f>
        <v>2.5000000000000001E-3</v>
      </c>
      <c r="P2771">
        <f>E2771/L2771</f>
        <v>1</v>
      </c>
      <c r="Q2771" s="13" t="s">
        <v>8319</v>
      </c>
      <c r="R2771" t="s">
        <v>8339</v>
      </c>
      <c r="S2771" s="17">
        <f>(((J2771/60)/60)/24)+DATE(1970,1,1)+(-5/24)</f>
        <v>41745.617939814809</v>
      </c>
      <c r="T2771" s="17">
        <f>(((I2771/60)/60)/24)+DATE(1970,1,1)+(-5/24)</f>
        <v>41795.617939814809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>E2772/D2772</f>
        <v>0.1041125</v>
      </c>
      <c r="P2772">
        <f>E2772/L2772</f>
        <v>63.098484848484851</v>
      </c>
      <c r="Q2772" s="13" t="s">
        <v>8311</v>
      </c>
      <c r="R2772" t="s">
        <v>8347</v>
      </c>
      <c r="S2772" s="17">
        <f>(((J2772/60)/60)/24)+DATE(1970,1,1)+(-5/24)</f>
        <v>41686.496874999997</v>
      </c>
      <c r="T2772" s="17">
        <f>(((I2772/60)/60)/24)+DATE(1970,1,1)+(-5/24)</f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>E2773/D2773</f>
        <v>0</v>
      </c>
      <c r="P2773" t="e">
        <f>E2773/L2773</f>
        <v>#DIV/0!</v>
      </c>
      <c r="Q2773" s="13" t="s">
        <v>8313</v>
      </c>
      <c r="R2773" t="s">
        <v>8338</v>
      </c>
      <c r="S2773" s="17">
        <f>(((J2773/60)/60)/24)+DATE(1970,1,1)+(-5/24)</f>
        <v>41257.323379629626</v>
      </c>
      <c r="T2773" s="17">
        <f>(((I2773/60)/60)/24)+DATE(1970,1,1)+(-5/24)</f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>E2774/D2774</f>
        <v>0</v>
      </c>
      <c r="P2774" t="e">
        <f>E2774/L2774</f>
        <v>#DIV/0!</v>
      </c>
      <c r="Q2774" s="13" t="s">
        <v>8309</v>
      </c>
      <c r="R2774" t="s">
        <v>8315</v>
      </c>
      <c r="S2774" s="17">
        <f>(((J2774/60)/60)/24)+DATE(1970,1,1)+(-5/24)</f>
        <v>41537.660810185182</v>
      </c>
      <c r="T2774" s="17">
        <f>(((I2774/60)/60)/24)+DATE(1970,1,1)+(-5/24)</f>
        <v>41552.660810185182</v>
      </c>
    </row>
    <row r="2775" spans="1:20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>E2775/D2775</f>
        <v>1.8867924528301887E-3</v>
      </c>
      <c r="P2775">
        <f>E2775/L2775</f>
        <v>1</v>
      </c>
      <c r="Q2775" s="13" t="s">
        <v>8316</v>
      </c>
      <c r="R2775" t="s">
        <v>8317</v>
      </c>
      <c r="S2775" s="17">
        <f>(((J2775/60)/60)/24)+DATE(1970,1,1)+(-5/24)</f>
        <v>42474.656493055554</v>
      </c>
      <c r="T2775" s="17">
        <f>(((I2775/60)/60)/24)+DATE(1970,1,1)+(-5/24)</f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>E2776/D2776</f>
        <v>0.14249999999999999</v>
      </c>
      <c r="P2776">
        <f>E2776/L2776</f>
        <v>43.846153846153847</v>
      </c>
      <c r="Q2776" s="13" t="s">
        <v>8324</v>
      </c>
      <c r="R2776" t="s">
        <v>8342</v>
      </c>
      <c r="S2776" s="17">
        <f>(((J2776/60)/60)/24)+DATE(1970,1,1)+(-5/24)</f>
        <v>41310.918148148143</v>
      </c>
      <c r="T2776" s="17">
        <f>(((I2776/60)/60)/24)+DATE(1970,1,1)+(-5/24)</f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>E2777/D2777</f>
        <v>0.03</v>
      </c>
      <c r="P2777">
        <f>E2777/L2777</f>
        <v>75</v>
      </c>
      <c r="Q2777" s="13" t="s">
        <v>8319</v>
      </c>
      <c r="R2777" t="s">
        <v>8346</v>
      </c>
      <c r="S2777" s="17">
        <f>(((J2777/60)/60)/24)+DATE(1970,1,1)+(-5/24)</f>
        <v>40862.805023148147</v>
      </c>
      <c r="T2777" s="17">
        <f>(((I2777/60)/60)/24)+DATE(1970,1,1)+(-5/24)</f>
        <v>40892.805023148147</v>
      </c>
    </row>
    <row r="2778" spans="1:20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>E2778/D2778</f>
        <v>7.8809523809523815E-2</v>
      </c>
      <c r="P2778">
        <f>E2778/L2778</f>
        <v>45.972222222222221</v>
      </c>
      <c r="Q2778" s="13" t="s">
        <v>8309</v>
      </c>
      <c r="R2778" t="s">
        <v>8315</v>
      </c>
      <c r="S2778" s="17">
        <f>(((J2778/60)/60)/24)+DATE(1970,1,1)+(-5/24)</f>
        <v>42136.088842592588</v>
      </c>
      <c r="T2778" s="17">
        <f>(((I2778/60)/60)/24)+DATE(1970,1,1)+(-5/24)</f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>E2779/D2779</f>
        <v>3.3333333333333335E-3</v>
      </c>
      <c r="P2779">
        <f>E2779/L2779</f>
        <v>10</v>
      </c>
      <c r="Q2779" s="13" t="s">
        <v>8316</v>
      </c>
      <c r="R2779" t="s">
        <v>8317</v>
      </c>
      <c r="S2779" s="17">
        <f>(((J2779/60)/60)/24)+DATE(1970,1,1)+(-5/24)</f>
        <v>42172.460694444446</v>
      </c>
      <c r="T2779" s="17">
        <f>(((I2779/60)/60)/24)+DATE(1970,1,1)+(-5/24)</f>
        <v>42202.460694444446</v>
      </c>
    </row>
    <row r="2780" spans="1:20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>E2780/D2780</f>
        <v>0.25545454545454543</v>
      </c>
      <c r="P2780">
        <f>E2780/L2780</f>
        <v>93.666666666666671</v>
      </c>
      <c r="Q2780" s="13" t="s">
        <v>8311</v>
      </c>
      <c r="R2780" t="s">
        <v>8347</v>
      </c>
      <c r="S2780" s="17">
        <f>(((J2780/60)/60)/24)+DATE(1970,1,1)+(-5/24)</f>
        <v>41846.769745370366</v>
      </c>
      <c r="T2780" s="17">
        <f>(((I2780/60)/60)/24)+DATE(1970,1,1)+(-5/24)</f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>E2781/D2781</f>
        <v>2.12E-2</v>
      </c>
      <c r="P2781">
        <f>E2781/L2781</f>
        <v>53</v>
      </c>
      <c r="Q2781" s="13" t="s">
        <v>8313</v>
      </c>
      <c r="R2781" t="s">
        <v>8330</v>
      </c>
      <c r="S2781" s="17">
        <f>(((J2781/60)/60)/24)+DATE(1970,1,1)+(-5/24)</f>
        <v>42300.377557870372</v>
      </c>
      <c r="T2781" s="17">
        <f>(((I2781/60)/60)/24)+DATE(1970,1,1)+(-5/24)</f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>E2782/D2782</f>
        <v>0</v>
      </c>
      <c r="P2782" t="e">
        <f>E2782/L2782</f>
        <v>#DIV/0!</v>
      </c>
      <c r="Q2782" s="13" t="s">
        <v>8322</v>
      </c>
      <c r="R2782" t="s">
        <v>8357</v>
      </c>
      <c r="S2782" s="17">
        <f>(((J2782/60)/60)/24)+DATE(1970,1,1)+(-5/24)</f>
        <v>42774.239444444444</v>
      </c>
      <c r="T2782" s="17">
        <f>(((I2782/60)/60)/24)+DATE(1970,1,1)+(-5/24)</f>
        <v>42804.239444444444</v>
      </c>
    </row>
    <row r="2783" spans="1:20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>E2783/D2783</f>
        <v>1.0528</v>
      </c>
      <c r="P2783">
        <f>E2783/L2783</f>
        <v>47</v>
      </c>
      <c r="Q2783" s="13" t="s">
        <v>8316</v>
      </c>
      <c r="R2783" t="s">
        <v>8317</v>
      </c>
      <c r="S2783" s="17">
        <f>(((J2783/60)/60)/24)+DATE(1970,1,1)+(-5/24)</f>
        <v>42018.733263888884</v>
      </c>
      <c r="T2783" s="17">
        <f>(((I2783/60)/60)/24)+DATE(1970,1,1)+(-5/24)</f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>E2784/D2784</f>
        <v>1.2</v>
      </c>
      <c r="P2784">
        <f>E2784/L2784</f>
        <v>66.666666666666671</v>
      </c>
      <c r="Q2784" s="13" t="s">
        <v>8313</v>
      </c>
      <c r="R2784" t="s">
        <v>8351</v>
      </c>
      <c r="S2784" s="17">
        <f>(((J2784/60)/60)/24)+DATE(1970,1,1)+(-5/24)</f>
        <v>42026.716643518514</v>
      </c>
      <c r="T2784" s="17">
        <f>(((I2784/60)/60)/24)+DATE(1970,1,1)+(-5/24)</f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>E2785/D2785</f>
        <v>1.145</v>
      </c>
      <c r="P2785">
        <f>E2785/L2785</f>
        <v>18.770491803278688</v>
      </c>
      <c r="Q2785" s="13" t="s">
        <v>8322</v>
      </c>
      <c r="R2785" t="s">
        <v>8357</v>
      </c>
      <c r="S2785" s="17">
        <f>(((J2785/60)/60)/24)+DATE(1970,1,1)+(-5/24)</f>
        <v>42103.326921296299</v>
      </c>
      <c r="T2785" s="17">
        <f>(((I2785/60)/60)/24)+DATE(1970,1,1)+(-5/24)</f>
        <v>42117.326921296299</v>
      </c>
    </row>
    <row r="2786" spans="1:20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>E2786/D2786</f>
        <v>1.19</v>
      </c>
      <c r="P2786">
        <f>E2786/L2786</f>
        <v>66.111111111111114</v>
      </c>
      <c r="Q2786" s="13" t="s">
        <v>8316</v>
      </c>
      <c r="R2786" t="s">
        <v>8317</v>
      </c>
      <c r="S2786" s="17">
        <f>(((J2786/60)/60)/24)+DATE(1970,1,1)+(-5/24)</f>
        <v>41920.579201388886</v>
      </c>
      <c r="T2786" s="17">
        <f>(((I2786/60)/60)/24)+DATE(1970,1,1)+(-5/24)</f>
        <v>41941.579201388886</v>
      </c>
    </row>
    <row r="2787" spans="1:20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>E2787/D2787</f>
        <v>1.0468</v>
      </c>
      <c r="P2787">
        <f>E2787/L2787</f>
        <v>36.859154929577464</v>
      </c>
      <c r="Q2787" s="13" t="s">
        <v>8324</v>
      </c>
      <c r="R2787" t="s">
        <v>8353</v>
      </c>
      <c r="S2787" s="17">
        <f>(((J2787/60)/60)/24)+DATE(1970,1,1)+(-5/24)</f>
        <v>42557.981099537035</v>
      </c>
      <c r="T2787" s="17">
        <f>(((I2787/60)/60)/24)+DATE(1970,1,1)+(-5/24)</f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>E2788/D2788</f>
        <v>1.1783999999999999</v>
      </c>
      <c r="P2788">
        <f>E2788/L2788</f>
        <v>39.810810810810814</v>
      </c>
      <c r="Q2788" s="13" t="s">
        <v>8316</v>
      </c>
      <c r="R2788" t="s">
        <v>8317</v>
      </c>
      <c r="S2788" s="17">
        <f>(((J2788/60)/60)/24)+DATE(1970,1,1)+(-5/24)</f>
        <v>41815.360879629625</v>
      </c>
      <c r="T2788" s="17">
        <f>(((I2788/60)/60)/24)+DATE(1970,1,1)+(-5/24)</f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>E2789/D2789</f>
        <v>1.1970000000000001</v>
      </c>
      <c r="P2789">
        <f>E2789/L2789</f>
        <v>31.5</v>
      </c>
      <c r="Q2789" s="13" t="s">
        <v>8327</v>
      </c>
      <c r="R2789" t="s">
        <v>8355</v>
      </c>
      <c r="S2789" s="17">
        <f>(((J2789/60)/60)/24)+DATE(1970,1,1)+(-5/24)</f>
        <v>41807.990185185183</v>
      </c>
      <c r="T2789" s="17">
        <f>(((I2789/60)/60)/24)+DATE(1970,1,1)+(-5/24)</f>
        <v>41837.990185185183</v>
      </c>
    </row>
    <row r="2790" spans="1:20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>E2790/D2790</f>
        <v>1.0249999999999999</v>
      </c>
      <c r="P2790">
        <f>E2790/L2790</f>
        <v>102.5</v>
      </c>
      <c r="Q2790" s="13" t="s">
        <v>8316</v>
      </c>
      <c r="R2790" t="s">
        <v>8317</v>
      </c>
      <c r="S2790" s="17">
        <f>(((J2790/60)/60)/24)+DATE(1970,1,1)+(-5/24)</f>
        <v>42550.493553240733</v>
      </c>
      <c r="T2790" s="17">
        <f>(((I2790/60)/60)/24)+DATE(1970,1,1)+(-5/24)</f>
        <v>42580.493553240733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>E2791/D2791</f>
        <v>1.0116666666666667</v>
      </c>
      <c r="P2791">
        <f>E2791/L2791</f>
        <v>126.45833333333333</v>
      </c>
      <c r="Q2791" s="13" t="s">
        <v>8319</v>
      </c>
      <c r="R2791" t="s">
        <v>8346</v>
      </c>
      <c r="S2791" s="17">
        <f>(((J2791/60)/60)/24)+DATE(1970,1,1)+(-5/24)</f>
        <v>42055.804791666662</v>
      </c>
      <c r="T2791" s="17">
        <f>(((I2791/60)/60)/24)+DATE(1970,1,1)+(-5/24)</f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>E2792/D2792</f>
        <v>1.0533333333333332</v>
      </c>
      <c r="P2792">
        <f>E2792/L2792</f>
        <v>47.878787878787875</v>
      </c>
      <c r="Q2792" s="13" t="s">
        <v>8322</v>
      </c>
      <c r="R2792" t="s">
        <v>8357</v>
      </c>
      <c r="S2792" s="17">
        <f>(((J2792/60)/60)/24)+DATE(1970,1,1)+(-5/24)</f>
        <v>42016.730358796289</v>
      </c>
      <c r="T2792" s="17">
        <f>(((I2792/60)/60)/24)+DATE(1970,1,1)+(-5/24)</f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>E2793/D2793</f>
        <v>1.0249999999999999</v>
      </c>
      <c r="P2793">
        <f>E2793/L2793</f>
        <v>73.214285714285708</v>
      </c>
      <c r="Q2793" s="13" t="s">
        <v>8324</v>
      </c>
      <c r="R2793" t="s">
        <v>8325</v>
      </c>
      <c r="S2793" s="17">
        <f>(((J2793/60)/60)/24)+DATE(1970,1,1)+(-5/24)</f>
        <v>42591.691655092589</v>
      </c>
      <c r="T2793" s="17">
        <f>(((I2793/60)/60)/24)+DATE(1970,1,1)+(-5/24)</f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>E2794/D2794</f>
        <v>1.0760000000000001</v>
      </c>
      <c r="P2794">
        <f>E2794/L2794</f>
        <v>89.666666666666671</v>
      </c>
      <c r="Q2794" s="13" t="s">
        <v>8316</v>
      </c>
      <c r="R2794" t="s">
        <v>8317</v>
      </c>
      <c r="S2794" s="17">
        <f>(((J2794/60)/60)/24)+DATE(1970,1,1)+(-5/24)</f>
        <v>42183.022673611107</v>
      </c>
      <c r="T2794" s="17">
        <f>(((I2794/60)/60)/24)+DATE(1970,1,1)+(-5/24)</f>
        <v>42228.022673611107</v>
      </c>
    </row>
    <row r="2795" spans="1:20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>E2795/D2795</f>
        <v>1.105675</v>
      </c>
      <c r="P2795">
        <f>E2795/L2795</f>
        <v>151.4623287671233</v>
      </c>
      <c r="Q2795" s="13" t="s">
        <v>8309</v>
      </c>
      <c r="R2795" t="s">
        <v>8315</v>
      </c>
      <c r="S2795" s="17">
        <f>(((J2795/60)/60)/24)+DATE(1970,1,1)+(-5/24)</f>
        <v>42176.210706018515</v>
      </c>
      <c r="T2795" s="17">
        <f>(((I2795/60)/60)/24)+DATE(1970,1,1)+(-5/24)</f>
        <v>42206.210706018515</v>
      </c>
    </row>
    <row r="2796" spans="1:20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>E2796/D2796</f>
        <v>1.5</v>
      </c>
      <c r="P2796">
        <f>E2796/L2796</f>
        <v>25</v>
      </c>
      <c r="Q2796" s="13" t="s">
        <v>8313</v>
      </c>
      <c r="R2796" t="s">
        <v>8345</v>
      </c>
      <c r="S2796" s="17">
        <f>(((J2796/60)/60)/24)+DATE(1970,1,1)+(-5/24)</f>
        <v>42416.48332175926</v>
      </c>
      <c r="T2796" s="17">
        <f>(((I2796/60)/60)/24)+DATE(1970,1,1)+(-5/24)</f>
        <v>42432.583333333336</v>
      </c>
    </row>
    <row r="2797" spans="1:20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>E2797/D2797</f>
        <v>1.0428571428571429</v>
      </c>
      <c r="P2797">
        <f>E2797/L2797</f>
        <v>36.5</v>
      </c>
      <c r="Q2797" s="13" t="s">
        <v>8322</v>
      </c>
      <c r="R2797" t="s">
        <v>8357</v>
      </c>
      <c r="S2797" s="17">
        <f>(((J2797/60)/60)/24)+DATE(1970,1,1)+(-5/24)</f>
        <v>41780.317604166667</v>
      </c>
      <c r="T2797" s="17">
        <f>(((I2797/60)/60)/24)+DATE(1970,1,1)+(-5/24)</f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>E2798/D2798</f>
        <v>1.155</v>
      </c>
      <c r="P2798">
        <f>E2798/L2798</f>
        <v>44</v>
      </c>
      <c r="Q2798" s="13" t="s">
        <v>8311</v>
      </c>
      <c r="R2798" t="s">
        <v>8347</v>
      </c>
      <c r="S2798" s="17">
        <f>(((J2798/60)/60)/24)+DATE(1970,1,1)+(-5/24)</f>
        <v>41795.319768518515</v>
      </c>
      <c r="T2798" s="17">
        <f>(((I2798/60)/60)/24)+DATE(1970,1,1)+(-5/24)</f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>E2799/D2799</f>
        <v>1.02645125</v>
      </c>
      <c r="P2799">
        <f>E2799/L2799</f>
        <v>87.357553191489373</v>
      </c>
      <c r="Q2799" s="13" t="s">
        <v>8324</v>
      </c>
      <c r="R2799" t="s">
        <v>8325</v>
      </c>
      <c r="S2799" s="17">
        <f>(((J2799/60)/60)/24)+DATE(1970,1,1)+(-5/24)</f>
        <v>41798.731944444444</v>
      </c>
      <c r="T2799" s="17">
        <f>(((I2799/60)/60)/24)+DATE(1970,1,1)+(-5/24)</f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>E2800/D2800</f>
        <v>1.014</v>
      </c>
      <c r="P2800">
        <f>E2800/L2800</f>
        <v>36.474820143884891</v>
      </c>
      <c r="Q2800" s="13" t="s">
        <v>8313</v>
      </c>
      <c r="R2800" t="s">
        <v>8345</v>
      </c>
      <c r="S2800" s="17">
        <f>(((J2800/60)/60)/24)+DATE(1970,1,1)+(-5/24)</f>
        <v>42201.466678240737</v>
      </c>
      <c r="T2800" s="17">
        <f>(((I2800/60)/60)/24)+DATE(1970,1,1)+(-5/24)</f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>E2801/D2801</f>
        <v>1.1663479999999999</v>
      </c>
      <c r="P2801">
        <f>E2801/L2801</f>
        <v>44.859538461538463</v>
      </c>
      <c r="Q2801" s="13" t="s">
        <v>8316</v>
      </c>
      <c r="R2801" t="s">
        <v>8337</v>
      </c>
      <c r="S2801" s="17">
        <f>(((J2801/60)/60)/24)+DATE(1970,1,1)+(-5/24)</f>
        <v>42507.05636574074</v>
      </c>
      <c r="T2801" s="17">
        <f>(((I2801/60)/60)/24)+DATE(1970,1,1)+(-5/24)</f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>E2802/D2802</f>
        <v>1.33</v>
      </c>
      <c r="P2802">
        <f>E2802/L2802</f>
        <v>42.903225806451616</v>
      </c>
      <c r="Q2802" s="13" t="s">
        <v>8309</v>
      </c>
      <c r="R2802" t="s">
        <v>8315</v>
      </c>
      <c r="S2802" s="17">
        <f>(((J2802/60)/60)/24)+DATE(1970,1,1)+(-5/24)</f>
        <v>41948.344513888886</v>
      </c>
      <c r="T2802" s="17">
        <f>(((I2802/60)/60)/24)+DATE(1970,1,1)+(-5/24)</f>
        <v>42008.344513888886</v>
      </c>
    </row>
    <row r="2803" spans="1:20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>E2803/D2803</f>
        <v>1.3320000000000001</v>
      </c>
      <c r="P2803">
        <f>E2803/L2803</f>
        <v>51.230769230769234</v>
      </c>
      <c r="Q2803" s="13" t="s">
        <v>8327</v>
      </c>
      <c r="R2803" t="s">
        <v>8355</v>
      </c>
      <c r="S2803" s="17">
        <f>(((J2803/60)/60)/24)+DATE(1970,1,1)+(-5/24)</f>
        <v>41900.034826388888</v>
      </c>
      <c r="T2803" s="17">
        <f>(((I2803/60)/60)/24)+DATE(1970,1,1)+(-5/24)</f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>E2804/D2804</f>
        <v>1.0183333333333333</v>
      </c>
      <c r="P2804">
        <f>E2804/L2804</f>
        <v>33.944444444444443</v>
      </c>
      <c r="Q2804" s="13" t="s">
        <v>8313</v>
      </c>
      <c r="R2804" t="s">
        <v>8338</v>
      </c>
      <c r="S2804" s="17">
        <f>(((J2804/60)/60)/24)+DATE(1970,1,1)+(-5/24)</f>
        <v>42192.438738425924</v>
      </c>
      <c r="T2804" s="17">
        <f>(((I2804/60)/60)/24)+DATE(1970,1,1)+(-5/24)</f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>E2805/D2805</f>
        <v>1.2795000000000001</v>
      </c>
      <c r="P2805">
        <f>E2805/L2805</f>
        <v>90.744680851063833</v>
      </c>
      <c r="Q2805" s="13" t="s">
        <v>8319</v>
      </c>
      <c r="R2805" t="s">
        <v>8348</v>
      </c>
      <c r="S2805" s="17">
        <f>(((J2805/60)/60)/24)+DATE(1970,1,1)+(-5/24)</f>
        <v>42157.857361111113</v>
      </c>
      <c r="T2805" s="17">
        <f>(((I2805/60)/60)/24)+DATE(1970,1,1)+(-5/24)</f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>E2806/D2806</f>
        <v>1.1499999999999999</v>
      </c>
      <c r="P2806">
        <f>E2806/L2806</f>
        <v>50</v>
      </c>
      <c r="Q2806" s="13" t="s">
        <v>8311</v>
      </c>
      <c r="R2806" t="s">
        <v>8343</v>
      </c>
      <c r="S2806" s="17">
        <f>(((J2806/60)/60)/24)+DATE(1970,1,1)+(-5/24)</f>
        <v>41881.245254629626</v>
      </c>
      <c r="T2806" s="17">
        <f>(((I2806/60)/60)/24)+DATE(1970,1,1)+(-5/24)</f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>E2807/D2807</f>
        <v>1.1000000000000001</v>
      </c>
      <c r="P2807">
        <f>E2807/L2807</f>
        <v>24.444444444444443</v>
      </c>
      <c r="Q2807" s="13" t="s">
        <v>8309</v>
      </c>
      <c r="R2807" t="s">
        <v>8336</v>
      </c>
      <c r="S2807" s="17">
        <f>(((J2807/60)/60)/24)+DATE(1970,1,1)+(-5/24)</f>
        <v>42213.2971412037</v>
      </c>
      <c r="T2807" s="17">
        <f>(((I2807/60)/60)/24)+DATE(1970,1,1)+(-5/24)</f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>E2808/D2808</f>
        <v>1.121</v>
      </c>
      <c r="P2808">
        <f>E2808/L2808</f>
        <v>44.25</v>
      </c>
      <c r="Q2808" s="13" t="s">
        <v>8316</v>
      </c>
      <c r="R2808" t="s">
        <v>8317</v>
      </c>
      <c r="S2808" s="17">
        <f>(((J2808/60)/60)/24)+DATE(1970,1,1)+(-5/24)</f>
        <v>42185.058912037035</v>
      </c>
      <c r="T2808" s="17">
        <f>(((I2808/60)/60)/24)+DATE(1970,1,1)+(-5/24)</f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>E2809/D2809</f>
        <v>1.26</v>
      </c>
      <c r="P2809">
        <f>E2809/L2809</f>
        <v>67.741935483870961</v>
      </c>
      <c r="Q2809" s="13" t="s">
        <v>8311</v>
      </c>
      <c r="R2809" t="s">
        <v>8347</v>
      </c>
      <c r="S2809" s="17">
        <f>(((J2809/60)/60)/24)+DATE(1970,1,1)+(-5/24)</f>
        <v>42154.664791666662</v>
      </c>
      <c r="T2809" s="17">
        <f>(((I2809/60)/60)/24)+DATE(1970,1,1)+(-5/24)</f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>E2810/D2810</f>
        <v>1.0024444444444445</v>
      </c>
      <c r="P2810">
        <f>E2810/L2810</f>
        <v>65.376811594202906</v>
      </c>
      <c r="Q2810" s="13" t="s">
        <v>8316</v>
      </c>
      <c r="R2810" t="s">
        <v>8317</v>
      </c>
      <c r="S2810" s="17">
        <f>(((J2810/60)/60)/24)+DATE(1970,1,1)+(-5/24)</f>
        <v>42208.638136574074</v>
      </c>
      <c r="T2810" s="17">
        <f>(((I2810/60)/60)/24)+DATE(1970,1,1)+(-5/24)</f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>E2811/D2811</f>
        <v>1.024</v>
      </c>
      <c r="P2811">
        <f>E2811/L2811</f>
        <v>121.9047619047619</v>
      </c>
      <c r="Q2811" s="13" t="s">
        <v>8309</v>
      </c>
      <c r="R2811" t="s">
        <v>8315</v>
      </c>
      <c r="S2811" s="17">
        <f>(((J2811/60)/60)/24)+DATE(1970,1,1)+(-5/24)</f>
        <v>42451.288483796299</v>
      </c>
      <c r="T2811" s="17">
        <f>(((I2811/60)/60)/24)+DATE(1970,1,1)+(-5/24)</f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>E2812/D2812</f>
        <v>1.0820000000000001</v>
      </c>
      <c r="P2812">
        <f>E2812/L2812</f>
        <v>47.456140350877192</v>
      </c>
      <c r="Q2812" s="13" t="s">
        <v>8324</v>
      </c>
      <c r="R2812" t="s">
        <v>8325</v>
      </c>
      <c r="S2812" s="17">
        <f>(((J2812/60)/60)/24)+DATE(1970,1,1)+(-5/24)</f>
        <v>41758.931296296294</v>
      </c>
      <c r="T2812" s="17">
        <f>(((I2812/60)/60)/24)+DATE(1970,1,1)+(-5/24)</f>
        <v>41790.957638888889</v>
      </c>
    </row>
    <row r="2813" spans="1:20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>E2813/D2813</f>
        <v>1.0026999999999999</v>
      </c>
      <c r="P2813">
        <f>E2813/L2813</f>
        <v>92.842592592592595</v>
      </c>
      <c r="Q2813" s="13" t="s">
        <v>8319</v>
      </c>
      <c r="R2813" t="s">
        <v>8346</v>
      </c>
      <c r="S2813" s="17">
        <f>(((J2813/60)/60)/24)+DATE(1970,1,1)+(-5/24)</f>
        <v>42028.288229166668</v>
      </c>
      <c r="T2813" s="17">
        <f>(((I2813/60)/60)/24)+DATE(1970,1,1)+(-5/24)</f>
        <v>42058.288229166668</v>
      </c>
    </row>
    <row r="2814" spans="1:20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>E2814/D2814</f>
        <v>1.133</v>
      </c>
      <c r="P2814">
        <f>E2814/L2814</f>
        <v>68.253012048192772</v>
      </c>
      <c r="Q2814" s="13" t="s">
        <v>8316</v>
      </c>
      <c r="R2814" t="s">
        <v>8329</v>
      </c>
      <c r="S2814" s="17">
        <f>(((J2814/60)/60)/24)+DATE(1970,1,1)+(-5/24)</f>
        <v>42054.535856481474</v>
      </c>
      <c r="T2814" s="17">
        <f>(((I2814/60)/60)/24)+DATE(1970,1,1)+(-5/24)</f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>E2815/D2815</f>
        <v>1.2757571428571428</v>
      </c>
      <c r="P2815">
        <f>E2815/L2815</f>
        <v>37.209583333333335</v>
      </c>
      <c r="Q2815" s="13" t="s">
        <v>8313</v>
      </c>
      <c r="R2815" t="s">
        <v>8345</v>
      </c>
      <c r="S2815" s="17">
        <f>(((J2815/60)/60)/24)+DATE(1970,1,1)+(-5/24)</f>
        <v>42693.534270833326</v>
      </c>
      <c r="T2815" s="17">
        <f>(((I2815/60)/60)/24)+DATE(1970,1,1)+(-5/24)</f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>E2816/D2816</f>
        <v>1.0773333333333333</v>
      </c>
      <c r="P2816">
        <f>E2816/L2816</f>
        <v>25.25</v>
      </c>
      <c r="Q2816" s="13" t="s">
        <v>8316</v>
      </c>
      <c r="R2816" t="s">
        <v>8337</v>
      </c>
      <c r="S2816" s="17">
        <f>(((J2816/60)/60)/24)+DATE(1970,1,1)+(-5/24)</f>
        <v>42103.191145833327</v>
      </c>
      <c r="T2816" s="17">
        <f>(((I2816/60)/60)/24)+DATE(1970,1,1)+(-5/24)</f>
        <v>42133.191145833327</v>
      </c>
    </row>
    <row r="2817" spans="1:20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>E2817/D2817</f>
        <v>2.42</v>
      </c>
      <c r="P2817">
        <f>E2817/L2817</f>
        <v>43.214285714285715</v>
      </c>
      <c r="Q2817" s="13" t="s">
        <v>8316</v>
      </c>
      <c r="R2817" t="s">
        <v>8317</v>
      </c>
      <c r="S2817" s="17">
        <f>(((J2817/60)/60)/24)+DATE(1970,1,1)+(-5/24)</f>
        <v>42559.568391203698</v>
      </c>
      <c r="T2817" s="17">
        <f>(((I2817/60)/60)/24)+DATE(1970,1,1)+(-5/24)</f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>E2818/D2818</f>
        <v>1.4156666666666666</v>
      </c>
      <c r="P2818">
        <f>E2818/L2818</f>
        <v>25.130177514792898</v>
      </c>
      <c r="Q2818" s="13" t="s">
        <v>8327</v>
      </c>
      <c r="R2818" t="s">
        <v>8355</v>
      </c>
      <c r="S2818" s="17">
        <f>(((J2818/60)/60)/24)+DATE(1970,1,1)+(-5/24)</f>
        <v>42188.259166666663</v>
      </c>
      <c r="T2818" s="17">
        <f>(((I2818/60)/60)/24)+DATE(1970,1,1)+(-5/24)</f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>E2819/D2819</f>
        <v>1.3</v>
      </c>
      <c r="P2819">
        <f>E2819/L2819</f>
        <v>23.636363636363637</v>
      </c>
      <c r="Q2819" s="13" t="s">
        <v>8309</v>
      </c>
      <c r="R2819" t="s">
        <v>8315</v>
      </c>
      <c r="S2819" s="17">
        <f>(((J2819/60)/60)/24)+DATE(1970,1,1)+(-5/24)</f>
        <v>42023.42664351852</v>
      </c>
      <c r="T2819" s="17">
        <f>(((I2819/60)/60)/24)+DATE(1970,1,1)+(-5/24)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>E2820/D2820</f>
        <v>1.0603</v>
      </c>
      <c r="P2820">
        <f>E2820/L2820</f>
        <v>103.95098039215686</v>
      </c>
      <c r="Q2820" s="13" t="s">
        <v>8313</v>
      </c>
      <c r="R2820" t="s">
        <v>8345</v>
      </c>
      <c r="S2820" s="17">
        <f>(((J2820/60)/60)/24)+DATE(1970,1,1)+(-5/24)</f>
        <v>42250.389884259253</v>
      </c>
      <c r="T2820" s="17">
        <f>(((I2820/60)/60)/24)+DATE(1970,1,1)+(-5/24)</f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>E2821/D2821</f>
        <v>1.048</v>
      </c>
      <c r="P2821">
        <f>E2821/L2821</f>
        <v>50.384615384615387</v>
      </c>
      <c r="Q2821" s="13" t="s">
        <v>8309</v>
      </c>
      <c r="R2821" t="s">
        <v>8315</v>
      </c>
      <c r="S2821" s="17">
        <f>(((J2821/60)/60)/24)+DATE(1970,1,1)+(-5/24)</f>
        <v>42139.317233796297</v>
      </c>
      <c r="T2821" s="17">
        <f>(((I2821/60)/60)/24)+DATE(1970,1,1)+(-5/24)</f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>E2822/D2822</f>
        <v>1.36</v>
      </c>
      <c r="P2822">
        <f>E2822/L2822</f>
        <v>13.6</v>
      </c>
      <c r="Q2822" s="13" t="s">
        <v>8311</v>
      </c>
      <c r="R2822" t="s">
        <v>8347</v>
      </c>
      <c r="S2822" s="17">
        <f>(((J2822/60)/60)/24)+DATE(1970,1,1)+(-5/24)</f>
        <v>42401.402650462966</v>
      </c>
      <c r="T2822" s="17">
        <f>(((I2822/60)/60)/24)+DATE(1970,1,1)+(-5/24)</f>
        <v>42425.791666666664</v>
      </c>
    </row>
    <row r="2823" spans="1:20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>E2823/D2823</f>
        <v>1</v>
      </c>
      <c r="P2823">
        <f>E2823/L2823</f>
        <v>28.571428571428573</v>
      </c>
      <c r="Q2823" s="13" t="s">
        <v>8327</v>
      </c>
      <c r="R2823" t="s">
        <v>8355</v>
      </c>
      <c r="S2823" s="17">
        <f>(((J2823/60)/60)/24)+DATE(1970,1,1)+(-5/24)</f>
        <v>41875.714525462965</v>
      </c>
      <c r="T2823" s="17">
        <f>(((I2823/60)/60)/24)+DATE(1970,1,1)+(-5/24)</f>
        <v>41905.714525462965</v>
      </c>
    </row>
    <row r="2824" spans="1:20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>E2824/D2824</f>
        <v>1</v>
      </c>
      <c r="P2824">
        <f>E2824/L2824</f>
        <v>63.829787234042556</v>
      </c>
      <c r="Q2824" s="13" t="s">
        <v>8309</v>
      </c>
      <c r="R2824" t="s">
        <v>8356</v>
      </c>
      <c r="S2824" s="17">
        <f>(((J2824/60)/60)/24)+DATE(1970,1,1)+(-5/24)</f>
        <v>42060.475601851846</v>
      </c>
      <c r="T2824" s="17">
        <f>(((I2824/60)/60)/24)+DATE(1970,1,1)+(-5/24)</f>
        <v>42090.433935185189</v>
      </c>
    </row>
    <row r="2825" spans="1:20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>E2825/D2825</f>
        <v>1.24</v>
      </c>
      <c r="P2825">
        <f>E2825/L2825</f>
        <v>8.8571428571428577</v>
      </c>
      <c r="Q2825" s="13" t="s">
        <v>8327</v>
      </c>
      <c r="R2825" t="s">
        <v>8355</v>
      </c>
      <c r="S2825" s="17">
        <f>(((J2825/60)/60)/24)+DATE(1970,1,1)+(-5/24)</f>
        <v>42066.803310185183</v>
      </c>
      <c r="T2825" s="17">
        <f>(((I2825/60)/60)/24)+DATE(1970,1,1)+(-5/24)</f>
        <v>42094.749305555553</v>
      </c>
    </row>
    <row r="2826" spans="1:20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>E2826/D2826</f>
        <v>1.1692307692307693</v>
      </c>
      <c r="P2826">
        <f>E2826/L2826</f>
        <v>50.666666666666664</v>
      </c>
      <c r="Q2826" s="13" t="s">
        <v>8327</v>
      </c>
      <c r="R2826" t="s">
        <v>8355</v>
      </c>
      <c r="S2826" s="17">
        <f>(((J2826/60)/60)/24)+DATE(1970,1,1)+(-5/24)</f>
        <v>42136.0624537037</v>
      </c>
      <c r="T2826" s="17">
        <f>(((I2826/60)/60)/24)+DATE(1970,1,1)+(-5/24)</f>
        <v>42167.863194444442</v>
      </c>
    </row>
    <row r="2827" spans="1:20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>E2827/D2827</f>
        <v>1.0333333333333334</v>
      </c>
      <c r="P2827">
        <f>E2827/L2827</f>
        <v>60.784313725490193</v>
      </c>
      <c r="Q2827" s="13" t="s">
        <v>8309</v>
      </c>
      <c r="R2827" t="s">
        <v>8315</v>
      </c>
      <c r="S2827" s="17">
        <f>(((J2827/60)/60)/24)+DATE(1970,1,1)+(-5/24)</f>
        <v>42312.584328703706</v>
      </c>
      <c r="T2827" s="17">
        <f>(((I2827/60)/60)/24)+DATE(1970,1,1)+(-5/24)</f>
        <v>42342.584328703706</v>
      </c>
    </row>
    <row r="2828" spans="1:20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>E2828/D2828</f>
        <v>1.0774999999999999</v>
      </c>
      <c r="P2828">
        <f>E2828/L2828</f>
        <v>113.42105263157895</v>
      </c>
      <c r="Q2828" s="13" t="s">
        <v>8327</v>
      </c>
      <c r="R2828" t="s">
        <v>8355</v>
      </c>
      <c r="S2828" s="17">
        <f>(((J2828/60)/60)/24)+DATE(1970,1,1)+(-5/24)</f>
        <v>42170.826527777775</v>
      </c>
      <c r="T2828" s="17">
        <f>(((I2828/60)/60)/24)+DATE(1970,1,1)+(-5/24)</f>
        <v>42195.083333333336</v>
      </c>
    </row>
    <row r="2829" spans="1:20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>E2829/D2829</f>
        <v>1.2024999999999999</v>
      </c>
      <c r="P2829">
        <f>E2829/L2829</f>
        <v>104.56521739130434</v>
      </c>
      <c r="Q2829" s="13" t="s">
        <v>8319</v>
      </c>
      <c r="R2829" t="s">
        <v>8346</v>
      </c>
      <c r="S2829" s="17">
        <f>(((J2829/60)/60)/24)+DATE(1970,1,1)+(-5/24)</f>
        <v>42494.475300925922</v>
      </c>
      <c r="T2829" s="17">
        <f>(((I2829/60)/60)/24)+DATE(1970,1,1)+(-5/24)</f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>E2830/D2830</f>
        <v>1.0037894736842106</v>
      </c>
      <c r="P2830">
        <f>E2830/L2830</f>
        <v>98.30927835051547</v>
      </c>
      <c r="Q2830" s="13" t="s">
        <v>8313</v>
      </c>
      <c r="R2830" t="s">
        <v>8338</v>
      </c>
      <c r="S2830" s="17">
        <f>(((J2830/60)/60)/24)+DATE(1970,1,1)+(-5/24)</f>
        <v>42254.056354166663</v>
      </c>
      <c r="T2830" s="17">
        <f>(((I2830/60)/60)/24)+DATE(1970,1,1)+(-5/24)</f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>E2831/D2831</f>
        <v>1.0651999999999999</v>
      </c>
      <c r="P2831">
        <f>E2831/L2831</f>
        <v>35.039473684210527</v>
      </c>
      <c r="Q2831" s="13" t="s">
        <v>8309</v>
      </c>
      <c r="R2831" t="s">
        <v>8315</v>
      </c>
      <c r="S2831" s="17">
        <f>(((J2831/60)/60)/24)+DATE(1970,1,1)+(-5/24)</f>
        <v>42495.225902777776</v>
      </c>
      <c r="T2831" s="17">
        <f>(((I2831/60)/60)/24)+DATE(1970,1,1)+(-5/24)</f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>E2832/D2832</f>
        <v>1</v>
      </c>
      <c r="P2832">
        <f>E2832/L2832</f>
        <v>272.72727272727275</v>
      </c>
      <c r="Q2832" s="13" t="s">
        <v>8319</v>
      </c>
      <c r="R2832" t="s">
        <v>8339</v>
      </c>
      <c r="S2832" s="17">
        <f>(((J2832/60)/60)/24)+DATE(1970,1,1)+(-5/24)</f>
        <v>41758.631342592591</v>
      </c>
      <c r="T2832" s="17">
        <f>(((I2832/60)/60)/24)+DATE(1970,1,1)+(-5/24)</f>
        <v>41770.957638888889</v>
      </c>
    </row>
    <row r="2833" spans="1:20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>E2833/D2833</f>
        <v>1.1066666666666667</v>
      </c>
      <c r="P2833">
        <f>E2833/L2833</f>
        <v>63.846153846153847</v>
      </c>
      <c r="Q2833" s="13" t="s">
        <v>8319</v>
      </c>
      <c r="R2833" t="s">
        <v>8348</v>
      </c>
      <c r="S2833" s="17">
        <f>(((J2833/60)/60)/24)+DATE(1970,1,1)+(-5/24)</f>
        <v>42171.616550925923</v>
      </c>
      <c r="T2833" s="17">
        <f>(((I2833/60)/60)/24)+DATE(1970,1,1)+(-5/24)</f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>E2834/D2834</f>
        <v>1.1471959999999999</v>
      </c>
      <c r="P2834">
        <f>E2834/L2834</f>
        <v>30.189368421052631</v>
      </c>
      <c r="Q2834" s="13" t="s">
        <v>8316</v>
      </c>
      <c r="R2834" t="s">
        <v>8337</v>
      </c>
      <c r="S2834" s="17">
        <f>(((J2834/60)/60)/24)+DATE(1970,1,1)+(-5/24)</f>
        <v>41938.501087962963</v>
      </c>
      <c r="T2834" s="17">
        <f>(((I2834/60)/60)/24)+DATE(1970,1,1)+(-5/24)</f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>E2835/D2835</f>
        <v>1.0825925925925926</v>
      </c>
      <c r="P2835">
        <f>E2835/L2835</f>
        <v>83.51428571428572</v>
      </c>
      <c r="Q2835" s="13" t="s">
        <v>8316</v>
      </c>
      <c r="R2835" t="s">
        <v>8317</v>
      </c>
      <c r="S2835" s="17">
        <f>(((J2835/60)/60)/24)+DATE(1970,1,1)+(-5/24)</f>
        <v>42267.919363425921</v>
      </c>
      <c r="T2835" s="17">
        <f>(((I2835/60)/60)/24)+DATE(1970,1,1)+(-5/24)</f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>E2836/D2836</f>
        <v>1.7</v>
      </c>
      <c r="P2836">
        <f>E2836/L2836</f>
        <v>64.761904761904759</v>
      </c>
      <c r="Q2836" s="13" t="s">
        <v>8311</v>
      </c>
      <c r="R2836" t="s">
        <v>8347</v>
      </c>
      <c r="S2836" s="17">
        <f>(((J2836/60)/60)/24)+DATE(1970,1,1)+(-5/24)</f>
        <v>42019.751504629625</v>
      </c>
      <c r="T2836" s="17">
        <f>(((I2836/60)/60)/24)+DATE(1970,1,1)+(-5/24)</f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>E2837/D2837</f>
        <v>1.8709899999999999</v>
      </c>
      <c r="P2837">
        <f>E2837/L2837</f>
        <v>20.118172043010752</v>
      </c>
      <c r="Q2837" s="13" t="s">
        <v>8316</v>
      </c>
      <c r="R2837" t="s">
        <v>8317</v>
      </c>
      <c r="S2837" s="17">
        <f>(((J2837/60)/60)/24)+DATE(1970,1,1)+(-5/24)</f>
        <v>42313.495567129627</v>
      </c>
      <c r="T2837" s="17">
        <f>(((I2837/60)/60)/24)+DATE(1970,1,1)+(-5/24)</f>
        <v>42342.791666666664</v>
      </c>
    </row>
    <row r="2838" spans="1:20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>E2838/D2838</f>
        <v>1.0777777777777777</v>
      </c>
      <c r="P2838">
        <f>E2838/L2838</f>
        <v>44.090909090909093</v>
      </c>
      <c r="Q2838" s="13" t="s">
        <v>8313</v>
      </c>
      <c r="R2838" t="s">
        <v>8345</v>
      </c>
      <c r="S2838" s="17">
        <f>(((J2838/60)/60)/24)+DATE(1970,1,1)+(-5/24)</f>
        <v>42746.053449074076</v>
      </c>
      <c r="T2838" s="17">
        <f>(((I2838/60)/60)/24)+DATE(1970,1,1)+(-5/24)</f>
        <v>42783.999305555553</v>
      </c>
    </row>
    <row r="2839" spans="1:20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>E2839/D2839</f>
        <v>1</v>
      </c>
      <c r="P2839">
        <f>E2839/L2839</f>
        <v>40.476190476190474</v>
      </c>
      <c r="Q2839" s="13" t="s">
        <v>8316</v>
      </c>
      <c r="R2839" t="s">
        <v>8317</v>
      </c>
      <c r="S2839" s="17">
        <f>(((J2839/60)/60)/24)+DATE(1970,1,1)+(-5/24)</f>
        <v>42307.700046296297</v>
      </c>
      <c r="T2839" s="17">
        <f>(((I2839/60)/60)/24)+DATE(1970,1,1)+(-5/24)</f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>E2840/D2840</f>
        <v>1.2024999999999999</v>
      </c>
      <c r="P2840">
        <f>E2840/L2840</f>
        <v>44.537037037037038</v>
      </c>
      <c r="Q2840" s="13" t="s">
        <v>8316</v>
      </c>
      <c r="R2840" t="s">
        <v>8317</v>
      </c>
      <c r="S2840" s="17">
        <f>(((J2840/60)/60)/24)+DATE(1970,1,1)+(-5/24)</f>
        <v>41842.399259259255</v>
      </c>
      <c r="T2840" s="17">
        <f>(((I2840/60)/60)/24)+DATE(1970,1,1)+(-5/24)</f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>E2841/D2841</f>
        <v>1.1142857142857143</v>
      </c>
      <c r="P2841">
        <f>E2841/L2841</f>
        <v>125.80645161290323</v>
      </c>
      <c r="Q2841" s="13" t="s">
        <v>8316</v>
      </c>
      <c r="R2841" t="s">
        <v>8317</v>
      </c>
      <c r="S2841" s="17">
        <f>(((J2841/60)/60)/24)+DATE(1970,1,1)+(-5/24)</f>
        <v>41853.031874999993</v>
      </c>
      <c r="T2841" s="17">
        <f>(((I2841/60)/60)/24)+DATE(1970,1,1)+(-5/24)</f>
        <v>41875.999305555553</v>
      </c>
    </row>
    <row r="2842" spans="1:20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>E2842/D2842</f>
        <v>1.04</v>
      </c>
      <c r="P2842">
        <f>E2842/L2842</f>
        <v>19.696969696969695</v>
      </c>
      <c r="Q2842" s="13" t="s">
        <v>8316</v>
      </c>
      <c r="R2842" t="s">
        <v>8317</v>
      </c>
      <c r="S2842" s="17">
        <f>(((J2842/60)/60)/24)+DATE(1970,1,1)+(-5/24)</f>
        <v>42059.827303240738</v>
      </c>
      <c r="T2842" s="17">
        <f>(((I2842/60)/60)/24)+DATE(1970,1,1)+(-5/24)</f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>E2843/D2843</f>
        <v>0.01</v>
      </c>
      <c r="P2843">
        <f>E2843/L2843</f>
        <v>10</v>
      </c>
      <c r="Q2843" s="13" t="s">
        <v>8327</v>
      </c>
      <c r="R2843" t="s">
        <v>8355</v>
      </c>
      <c r="S2843" s="17">
        <f>(((J2843/60)/60)/24)+DATE(1970,1,1)+(-5/24)</f>
        <v>42291.53121527777</v>
      </c>
      <c r="T2843" s="17">
        <f>(((I2843/60)/60)/24)+DATE(1970,1,1)+(-5/24)</f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>E2844/D2844</f>
        <v>0</v>
      </c>
      <c r="P2844" t="e">
        <f>E2844/L2844</f>
        <v>#DIV/0!</v>
      </c>
      <c r="Q2844" s="13" t="s">
        <v>8311</v>
      </c>
      <c r="R2844" t="s">
        <v>8347</v>
      </c>
      <c r="S2844" s="17">
        <f>(((J2844/60)/60)/24)+DATE(1970,1,1)+(-5/24)</f>
        <v>41784.744155092587</v>
      </c>
      <c r="T2844" s="17">
        <f>(((I2844/60)/60)/24)+DATE(1970,1,1)+(-5/24)</f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>E2845/D2845</f>
        <v>0</v>
      </c>
      <c r="P2845" t="e">
        <f>E2845/L2845</f>
        <v>#DIV/0!</v>
      </c>
      <c r="Q2845" s="13" t="s">
        <v>8322</v>
      </c>
      <c r="R2845" t="s">
        <v>8350</v>
      </c>
      <c r="S2845" s="17">
        <f>(((J2845/60)/60)/24)+DATE(1970,1,1)+(-5/24)</f>
        <v>42492.529513888883</v>
      </c>
      <c r="T2845" s="17">
        <f>(((I2845/60)/60)/24)+DATE(1970,1,1)+(-5/24)</f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>E2846/D2846</f>
        <v>5.4545454545454543E-2</v>
      </c>
      <c r="P2846">
        <f>E2846/L2846</f>
        <v>30</v>
      </c>
      <c r="Q2846" s="13" t="s">
        <v>8316</v>
      </c>
      <c r="R2846" t="s">
        <v>8317</v>
      </c>
      <c r="S2846" s="17">
        <f>(((J2846/60)/60)/24)+DATE(1970,1,1)+(-5/24)</f>
        <v>42709.337731481479</v>
      </c>
      <c r="T2846" s="17">
        <f>(((I2846/60)/60)/24)+DATE(1970,1,1)+(-5/24)</f>
        <v>42739.337731481479</v>
      </c>
    </row>
    <row r="2847" spans="1:20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>E2847/D2847</f>
        <v>0.31546666666666667</v>
      </c>
      <c r="P2847">
        <f>E2847/L2847</f>
        <v>60.666666666666664</v>
      </c>
      <c r="Q2847" s="13" t="s">
        <v>8319</v>
      </c>
      <c r="R2847" t="s">
        <v>8339</v>
      </c>
      <c r="S2847" s="17">
        <f>(((J2847/60)/60)/24)+DATE(1970,1,1)+(-5/24)</f>
        <v>42102.808252314811</v>
      </c>
      <c r="T2847" s="17">
        <f>(((I2847/60)/60)/24)+DATE(1970,1,1)+(-5/24)</f>
        <v>42162.808252314811</v>
      </c>
    </row>
    <row r="2848" spans="1:20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>E2848/D2848</f>
        <v>0</v>
      </c>
      <c r="P2848" t="e">
        <f>E2848/L2848</f>
        <v>#DIV/0!</v>
      </c>
      <c r="Q2848" s="13" t="s">
        <v>8316</v>
      </c>
      <c r="R2848" t="s">
        <v>8329</v>
      </c>
      <c r="S2848" s="17">
        <f>(((J2848/60)/60)/24)+DATE(1970,1,1)+(-5/24)</f>
        <v>42108.483726851853</v>
      </c>
      <c r="T2848" s="17">
        <f>(((I2848/60)/60)/24)+DATE(1970,1,1)+(-5/24)</f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>E2849/D2849</f>
        <v>0</v>
      </c>
      <c r="P2849" t="e">
        <f>E2849/L2849</f>
        <v>#DIV/0!</v>
      </c>
      <c r="Q2849" s="13" t="s">
        <v>8324</v>
      </c>
      <c r="R2849" t="s">
        <v>8353</v>
      </c>
      <c r="S2849" s="17">
        <f>(((J2849/60)/60)/24)+DATE(1970,1,1)+(-5/24)</f>
        <v>42453.597974537035</v>
      </c>
      <c r="T2849" s="17">
        <f>(((I2849/60)/60)/24)+DATE(1970,1,1)+(-5/24)</f>
        <v>42513.597974537035</v>
      </c>
    </row>
    <row r="2850" spans="1:20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>E2850/D2850</f>
        <v>2E-3</v>
      </c>
      <c r="P2850">
        <f>E2850/L2850</f>
        <v>23.333333333333332</v>
      </c>
      <c r="Q2850" s="13" t="s">
        <v>8322</v>
      </c>
      <c r="R2850" t="s">
        <v>8354</v>
      </c>
      <c r="S2850" s="17">
        <f>(((J2850/60)/60)/24)+DATE(1970,1,1)+(-5/24)</f>
        <v>42123.440497685187</v>
      </c>
      <c r="T2850" s="17">
        <f>(((I2850/60)/60)/24)+DATE(1970,1,1)+(-5/24)</f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>E2851/D2851</f>
        <v>0.01</v>
      </c>
      <c r="P2851">
        <f>E2851/L2851</f>
        <v>5</v>
      </c>
      <c r="Q2851" s="13" t="s">
        <v>8309</v>
      </c>
      <c r="R2851" t="s">
        <v>8315</v>
      </c>
      <c r="S2851" s="17">
        <f>(((J2851/60)/60)/24)+DATE(1970,1,1)+(-5/24)</f>
        <v>42453.219907407409</v>
      </c>
      <c r="T2851" s="17">
        <f>(((I2851/60)/60)/24)+DATE(1970,1,1)+(-5/24)</f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>E2852/D2852</f>
        <v>3.8875E-2</v>
      </c>
      <c r="P2852">
        <f>E2852/L2852</f>
        <v>23.923076923076923</v>
      </c>
      <c r="Q2852" s="13" t="s">
        <v>8309</v>
      </c>
      <c r="R2852" t="s">
        <v>8356</v>
      </c>
      <c r="S2852" s="17">
        <f>(((J2852/60)/60)/24)+DATE(1970,1,1)+(-5/24)</f>
        <v>41857.798738425925</v>
      </c>
      <c r="T2852" s="17">
        <f>(((I2852/60)/60)/24)+DATE(1970,1,1)+(-5/24)</f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>E2853/D2853</f>
        <v>0</v>
      </c>
      <c r="P2853" t="e">
        <f>E2853/L2853</f>
        <v>#DIV/0!</v>
      </c>
      <c r="Q2853" s="13" t="s">
        <v>8311</v>
      </c>
      <c r="R2853" t="s">
        <v>8347</v>
      </c>
      <c r="S2853" s="17">
        <f>(((J2853/60)/60)/24)+DATE(1970,1,1)+(-5/24)</f>
        <v>42389.794317129628</v>
      </c>
      <c r="T2853" s="17">
        <f>(((I2853/60)/60)/24)+DATE(1970,1,1)+(-5/24)</f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>E2854/D2854</f>
        <v>1.9E-2</v>
      </c>
      <c r="P2854">
        <f>E2854/L2854</f>
        <v>15.833333333333334</v>
      </c>
      <c r="Q2854" s="13" t="s">
        <v>8313</v>
      </c>
      <c r="R2854" t="s">
        <v>8345</v>
      </c>
      <c r="S2854" s="17">
        <f>(((J2854/60)/60)/24)+DATE(1970,1,1)+(-5/24)</f>
        <v>41780.836840277778</v>
      </c>
      <c r="T2854" s="17">
        <f>(((I2854/60)/60)/24)+DATE(1970,1,1)+(-5/24)</f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>E2855/D2855</f>
        <v>0</v>
      </c>
      <c r="P2855" t="e">
        <f>E2855/L2855</f>
        <v>#DIV/0!</v>
      </c>
      <c r="Q2855" s="13" t="s">
        <v>8319</v>
      </c>
      <c r="R2855" t="s">
        <v>8348</v>
      </c>
      <c r="S2855" s="17">
        <f>(((J2855/60)/60)/24)+DATE(1970,1,1)+(-5/24)</f>
        <v>41835.98260416666</v>
      </c>
      <c r="T2855" s="17">
        <f>(((I2855/60)/60)/24)+DATE(1970,1,1)+(-5/24)</f>
        <v>41895.98260416666</v>
      </c>
    </row>
    <row r="2856" spans="1:20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>E2856/D2856</f>
        <v>0.41699999999999998</v>
      </c>
      <c r="P2856">
        <f>E2856/L2856</f>
        <v>29.785714285714285</v>
      </c>
      <c r="Q2856" s="13" t="s">
        <v>8319</v>
      </c>
      <c r="R2856" t="s">
        <v>8346</v>
      </c>
      <c r="S2856" s="17">
        <f>(((J2856/60)/60)/24)+DATE(1970,1,1)+(-5/24)</f>
        <v>42111.508321759255</v>
      </c>
      <c r="T2856" s="17">
        <f>(((I2856/60)/60)/24)+DATE(1970,1,1)+(-5/24)</f>
        <v>42131.508321759255</v>
      </c>
    </row>
    <row r="2857" spans="1:20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>E2857/D2857</f>
        <v>0.5</v>
      </c>
      <c r="P2857">
        <f>E2857/L2857</f>
        <v>60</v>
      </c>
      <c r="Q2857" s="13" t="s">
        <v>8319</v>
      </c>
      <c r="R2857" t="s">
        <v>8346</v>
      </c>
      <c r="S2857" s="17">
        <f>(((J2857/60)/60)/24)+DATE(1970,1,1)+(-5/24)</f>
        <v>42369.799432870372</v>
      </c>
      <c r="T2857" s="17">
        <f>(((I2857/60)/60)/24)+DATE(1970,1,1)+(-5/24)</f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>E2858/D2858</f>
        <v>4.8666666666666664E-2</v>
      </c>
      <c r="P2858">
        <f>E2858/L2858</f>
        <v>24.333333333333332</v>
      </c>
      <c r="Q2858" s="13" t="s">
        <v>8311</v>
      </c>
      <c r="R2858" t="s">
        <v>8343</v>
      </c>
      <c r="S2858" s="17">
        <f>(((J2858/60)/60)/24)+DATE(1970,1,1)+(-5/24)</f>
        <v>42164.829247685186</v>
      </c>
      <c r="T2858" s="17">
        <f>(((I2858/60)/60)/24)+DATE(1970,1,1)+(-5/24)</f>
        <v>42224.69027777778</v>
      </c>
    </row>
    <row r="2859" spans="1:20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>E2859/D2859</f>
        <v>0.19736842105263158</v>
      </c>
      <c r="P2859">
        <f>E2859/L2859</f>
        <v>500</v>
      </c>
      <c r="Q2859" s="13" t="s">
        <v>8322</v>
      </c>
      <c r="R2859" t="s">
        <v>8357</v>
      </c>
      <c r="S2859" s="17">
        <f>(((J2859/60)/60)/24)+DATE(1970,1,1)+(-5/24)</f>
        <v>42726.711747685178</v>
      </c>
      <c r="T2859" s="17">
        <f>(((I2859/60)/60)/24)+DATE(1970,1,1)+(-5/24)</f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>E2860/D2860</f>
        <v>0</v>
      </c>
      <c r="P2860" t="e">
        <f>E2860/L2860</f>
        <v>#DIV/0!</v>
      </c>
      <c r="Q2860" s="13" t="s">
        <v>8322</v>
      </c>
      <c r="R2860" t="s">
        <v>8354</v>
      </c>
      <c r="S2860" s="17">
        <f>(((J2860/60)/60)/24)+DATE(1970,1,1)+(-5/24)</f>
        <v>41954.336747685178</v>
      </c>
      <c r="T2860" s="17">
        <f>(((I2860/60)/60)/24)+DATE(1970,1,1)+(-5/24)</f>
        <v>41978.269444444442</v>
      </c>
    </row>
    <row r="2861" spans="1:20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>E2861/D2861</f>
        <v>1.7500000000000002E-2</v>
      </c>
      <c r="P2861">
        <f>E2861/L2861</f>
        <v>35</v>
      </c>
      <c r="Q2861" s="13" t="s">
        <v>8311</v>
      </c>
      <c r="R2861" t="s">
        <v>8347</v>
      </c>
      <c r="S2861" s="17">
        <f>(((J2861/60)/60)/24)+DATE(1970,1,1)+(-5/24)</f>
        <v>42233.153981481482</v>
      </c>
      <c r="T2861" s="17">
        <f>(((I2861/60)/60)/24)+DATE(1970,1,1)+(-5/24)</f>
        <v>42293.153981481482</v>
      </c>
    </row>
    <row r="2862" spans="1:20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>E2862/D2862</f>
        <v>6.6500000000000004E-2</v>
      </c>
      <c r="P2862">
        <f>E2862/L2862</f>
        <v>29.555555555555557</v>
      </c>
      <c r="Q2862" s="13" t="s">
        <v>8316</v>
      </c>
      <c r="R2862" t="s">
        <v>8317</v>
      </c>
      <c r="S2862" s="17">
        <f>(((J2862/60)/60)/24)+DATE(1970,1,1)+(-5/24)</f>
        <v>42480.592314814807</v>
      </c>
      <c r="T2862" s="17">
        <f>(((I2862/60)/60)/24)+DATE(1970,1,1)+(-5/24)</f>
        <v>42540.592314814807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>E2863/D2863</f>
        <v>0.32</v>
      </c>
      <c r="P2863">
        <f>E2863/L2863</f>
        <v>26.666666666666668</v>
      </c>
      <c r="Q2863" s="13" t="s">
        <v>8316</v>
      </c>
      <c r="R2863" t="s">
        <v>8317</v>
      </c>
      <c r="S2863" s="17">
        <f>(((J2863/60)/60)/24)+DATE(1970,1,1)+(-5/24)</f>
        <v>42257.3825</v>
      </c>
      <c r="T2863" s="17">
        <f>(((I2863/60)/60)/24)+DATE(1970,1,1)+(-5/24)</f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>E2864/D2864</f>
        <v>4.3307086614173228E-3</v>
      </c>
      <c r="P2864">
        <f>E2864/L2864</f>
        <v>18.333333333333332</v>
      </c>
      <c r="Q2864" s="13" t="s">
        <v>8316</v>
      </c>
      <c r="R2864" t="s">
        <v>8317</v>
      </c>
      <c r="S2864" s="17">
        <f>(((J2864/60)/60)/24)+DATE(1970,1,1)+(-5/24)</f>
        <v>41784.581354166665</v>
      </c>
      <c r="T2864" s="17">
        <f>(((I2864/60)/60)/24)+DATE(1970,1,1)+(-5/24)</f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>E2865/D2865</f>
        <v>4.0000000000000002E-4</v>
      </c>
      <c r="P2865">
        <f>E2865/L2865</f>
        <v>20</v>
      </c>
      <c r="Q2865" s="13" t="s">
        <v>8316</v>
      </c>
      <c r="R2865" t="s">
        <v>8337</v>
      </c>
      <c r="S2865" s="17">
        <f>(((J2865/60)/60)/24)+DATE(1970,1,1)+(-5/24)</f>
        <v>41831.46670138889</v>
      </c>
      <c r="T2865" s="17">
        <f>(((I2865/60)/60)/24)+DATE(1970,1,1)+(-5/24)</f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>E2866/D2866</f>
        <v>1.6E-2</v>
      </c>
      <c r="P2866">
        <f>E2866/L2866</f>
        <v>13.333333333333334</v>
      </c>
      <c r="Q2866" s="13" t="s">
        <v>8316</v>
      </c>
      <c r="R2866" t="s">
        <v>8317</v>
      </c>
      <c r="S2866" s="17">
        <f>(((J2866/60)/60)/24)+DATE(1970,1,1)+(-5/24)</f>
        <v>42172.405173611107</v>
      </c>
      <c r="T2866" s="17">
        <f>(((I2866/60)/60)/24)+DATE(1970,1,1)+(-5/24)</f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>E2867/D2867</f>
        <v>0</v>
      </c>
      <c r="P2867" t="e">
        <f>E2867/L2867</f>
        <v>#DIV/0!</v>
      </c>
      <c r="Q2867" s="13" t="s">
        <v>8316</v>
      </c>
      <c r="R2867" t="s">
        <v>8317</v>
      </c>
      <c r="S2867" s="17">
        <f>(((J2867/60)/60)/24)+DATE(1970,1,1)+(-5/24)</f>
        <v>41949.905775462961</v>
      </c>
      <c r="T2867" s="17">
        <f>(((I2867/60)/60)/24)+DATE(1970,1,1)+(-5/24)</f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>E2868/D2868</f>
        <v>8.9999999999999993E-3</v>
      </c>
      <c r="P2868">
        <f>E2868/L2868</f>
        <v>22.5</v>
      </c>
      <c r="Q2868" s="13" t="s">
        <v>8316</v>
      </c>
      <c r="R2868" t="s">
        <v>8337</v>
      </c>
      <c r="S2868" s="17">
        <f>(((J2868/60)/60)/24)+DATE(1970,1,1)+(-5/24)</f>
        <v>42627.746770833335</v>
      </c>
      <c r="T2868" s="17">
        <f>(((I2868/60)/60)/24)+DATE(1970,1,1)+(-5/24)</f>
        <v>42657.708333333336</v>
      </c>
    </row>
    <row r="2869" spans="1:20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>E2869/D2869</f>
        <v>0.2016</v>
      </c>
      <c r="P2869">
        <f>E2869/L2869</f>
        <v>50.4</v>
      </c>
      <c r="Q2869" s="13" t="s">
        <v>8324</v>
      </c>
      <c r="R2869" t="s">
        <v>8325</v>
      </c>
      <c r="S2869" s="17">
        <f>(((J2869/60)/60)/24)+DATE(1970,1,1)+(-5/24)</f>
        <v>42530.986944444441</v>
      </c>
      <c r="T2869" s="17">
        <f>(((I2869/60)/60)/24)+DATE(1970,1,1)+(-5/24)</f>
        <v>42554.958333333336</v>
      </c>
    </row>
    <row r="2870" spans="1:20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>E2870/D2870</f>
        <v>0.42011733333333334</v>
      </c>
      <c r="P2870">
        <f>E2870/L2870</f>
        <v>105.02933333333334</v>
      </c>
      <c r="Q2870" s="13" t="s">
        <v>8311</v>
      </c>
      <c r="R2870" t="s">
        <v>8347</v>
      </c>
      <c r="S2870" s="17">
        <f>(((J2870/60)/60)/24)+DATE(1970,1,1)+(-5/24)</f>
        <v>42618.618680555555</v>
      </c>
      <c r="T2870" s="17">
        <f>(((I2870/60)/60)/24)+DATE(1970,1,1)+(-5/24)</f>
        <v>42648.618680555555</v>
      </c>
    </row>
    <row r="2871" spans="1:20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>E2871/D2871</f>
        <v>8.8500000000000002E-3</v>
      </c>
      <c r="P2871">
        <f>E2871/L2871</f>
        <v>35.4</v>
      </c>
      <c r="Q2871" s="13" t="s">
        <v>8311</v>
      </c>
      <c r="R2871" t="s">
        <v>8343</v>
      </c>
      <c r="S2871" s="17">
        <f>(((J2871/60)/60)/24)+DATE(1970,1,1)+(-5/24)</f>
        <v>42540.385196759256</v>
      </c>
      <c r="T2871" s="17">
        <f>(((I2871/60)/60)/24)+DATE(1970,1,1)+(-5/24)</f>
        <v>42570.385196759256</v>
      </c>
    </row>
    <row r="2872" spans="1:20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>E2872/D2872</f>
        <v>0.15</v>
      </c>
      <c r="P2872">
        <f>E2872/L2872</f>
        <v>83.333333333333329</v>
      </c>
      <c r="Q2872" s="13" t="s">
        <v>8316</v>
      </c>
      <c r="R2872" t="s">
        <v>8317</v>
      </c>
      <c r="S2872" s="17">
        <f>(((J2872/60)/60)/24)+DATE(1970,1,1)+(-5/24)</f>
        <v>41745.981076388889</v>
      </c>
      <c r="T2872" s="17">
        <f>(((I2872/60)/60)/24)+DATE(1970,1,1)+(-5/24)</f>
        <v>41775.981076388889</v>
      </c>
    </row>
    <row r="2873" spans="1:20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>E2873/D2873</f>
        <v>4.6699999999999998E-2</v>
      </c>
      <c r="P2873">
        <f>E2873/L2873</f>
        <v>35.92307692307692</v>
      </c>
      <c r="Q2873" s="13" t="s">
        <v>8313</v>
      </c>
      <c r="R2873" t="s">
        <v>8338</v>
      </c>
      <c r="S2873" s="17">
        <f>(((J2873/60)/60)/24)+DATE(1970,1,1)+(-5/24)</f>
        <v>41974.530243055553</v>
      </c>
      <c r="T2873" s="17">
        <f>(((I2873/60)/60)/24)+DATE(1970,1,1)+(-5/24)</f>
        <v>41994.530243055553</v>
      </c>
    </row>
    <row r="2874" spans="1:20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>E2874/D2874</f>
        <v>0</v>
      </c>
      <c r="P2874" t="e">
        <f>E2874/L2874</f>
        <v>#DIV/0!</v>
      </c>
      <c r="Q2874" s="13" t="s">
        <v>8316</v>
      </c>
      <c r="R2874" t="s">
        <v>8337</v>
      </c>
      <c r="S2874" s="17">
        <f>(((J2874/60)/60)/24)+DATE(1970,1,1)+(-5/24)</f>
        <v>42114.907847222225</v>
      </c>
      <c r="T2874" s="17">
        <f>(((I2874/60)/60)/24)+DATE(1970,1,1)+(-5/24)</f>
        <v>42174.907847222225</v>
      </c>
    </row>
    <row r="2875" spans="1:20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>E2875/D2875</f>
        <v>0.38119999999999998</v>
      </c>
      <c r="P2875">
        <f>E2875/L2875</f>
        <v>119.125</v>
      </c>
      <c r="Q2875" s="13" t="s">
        <v>8316</v>
      </c>
      <c r="R2875" t="s">
        <v>8317</v>
      </c>
      <c r="S2875" s="17">
        <f>(((J2875/60)/60)/24)+DATE(1970,1,1)+(-5/24)</f>
        <v>42002.609155092585</v>
      </c>
      <c r="T2875" s="17">
        <f>(((I2875/60)/60)/24)+DATE(1970,1,1)+(-5/24)</f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>E2876/D2876</f>
        <v>5.4199999999999998E-2</v>
      </c>
      <c r="P2876">
        <f>E2876/L2876</f>
        <v>90.333333333333329</v>
      </c>
      <c r="Q2876" s="13" t="s">
        <v>8316</v>
      </c>
      <c r="R2876" t="s">
        <v>8329</v>
      </c>
      <c r="S2876" s="17">
        <f>(((J2876/60)/60)/24)+DATE(1970,1,1)+(-5/24)</f>
        <v>42722.636412037034</v>
      </c>
      <c r="T2876" s="17">
        <f>(((I2876/60)/60)/24)+DATE(1970,1,1)+(-5/24)</f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>E2877/D2877</f>
        <v>3.5E-4</v>
      </c>
      <c r="P2877">
        <f>E2877/L2877</f>
        <v>2.3333333333333335</v>
      </c>
      <c r="Q2877" s="13" t="s">
        <v>8322</v>
      </c>
      <c r="R2877" t="s">
        <v>8344</v>
      </c>
      <c r="S2877" s="17">
        <f>(((J2877/60)/60)/24)+DATE(1970,1,1)+(-5/24)</f>
        <v>42464.920057870368</v>
      </c>
      <c r="T2877" s="17">
        <f>(((I2877/60)/60)/24)+DATE(1970,1,1)+(-5/24)</f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>E2878/D2878</f>
        <v>0</v>
      </c>
      <c r="P2878" t="e">
        <f>E2878/L2878</f>
        <v>#DIV/0!</v>
      </c>
      <c r="Q2878" s="13" t="s">
        <v>8316</v>
      </c>
      <c r="R2878" t="s">
        <v>8317</v>
      </c>
      <c r="S2878" s="17">
        <f>(((J2878/60)/60)/24)+DATE(1970,1,1)+(-5/24)</f>
        <v>42171.535636574066</v>
      </c>
      <c r="T2878" s="17">
        <f>(((I2878/60)/60)/24)+DATE(1970,1,1)+(-5/24)</f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>E2879/D2879</f>
        <v>0.10833333333333334</v>
      </c>
      <c r="P2879">
        <f>E2879/L2879</f>
        <v>108.33333333333333</v>
      </c>
      <c r="Q2879" s="13" t="s">
        <v>8316</v>
      </c>
      <c r="R2879" t="s">
        <v>8317</v>
      </c>
      <c r="S2879" s="17">
        <f>(((J2879/60)/60)/24)+DATE(1970,1,1)+(-5/24)</f>
        <v>42672.746805555551</v>
      </c>
      <c r="T2879" s="17">
        <f>(((I2879/60)/60)/24)+DATE(1970,1,1)+(-5/24)</f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>E2880/D2880</f>
        <v>2.1000000000000001E-2</v>
      </c>
      <c r="P2880">
        <f>E2880/L2880</f>
        <v>15.75</v>
      </c>
      <c r="Q2880" s="13" t="s">
        <v>8324</v>
      </c>
      <c r="R2880" t="s">
        <v>8352</v>
      </c>
      <c r="S2880" s="17">
        <f>(((J2880/60)/60)/24)+DATE(1970,1,1)+(-5/24)</f>
        <v>42128.407349537032</v>
      </c>
      <c r="T2880" s="17">
        <f>(((I2880/60)/60)/24)+DATE(1970,1,1)+(-5/24)</f>
        <v>42188.407349537032</v>
      </c>
    </row>
    <row r="2881" spans="1:20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>E2881/D2881</f>
        <v>2.5892857142857141E-3</v>
      </c>
      <c r="P2881">
        <f>E2881/L2881</f>
        <v>29</v>
      </c>
      <c r="Q2881" s="13" t="s">
        <v>8316</v>
      </c>
      <c r="R2881" t="s">
        <v>8317</v>
      </c>
      <c r="S2881" s="17">
        <f>(((J2881/60)/60)/24)+DATE(1970,1,1)+(-5/24)</f>
        <v>42359.516909722217</v>
      </c>
      <c r="T2881" s="17">
        <f>(((I2881/60)/60)/24)+DATE(1970,1,1)+(-5/24)</f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>E2882/D2882</f>
        <v>0.23333333333333334</v>
      </c>
      <c r="P2882">
        <f>E2882/L2882</f>
        <v>96.551724137931032</v>
      </c>
      <c r="Q2882" s="13" t="s">
        <v>8319</v>
      </c>
      <c r="R2882" t="s">
        <v>8346</v>
      </c>
      <c r="S2882" s="17">
        <f>(((J2882/60)/60)/24)+DATE(1970,1,1)+(-5/24)</f>
        <v>42192.69736111111</v>
      </c>
      <c r="T2882" s="17">
        <f>(((I2882/60)/60)/24)+DATE(1970,1,1)+(-5/24)</f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>E2883/D2883</f>
        <v>0</v>
      </c>
      <c r="P2883" t="e">
        <f>E2883/L2883</f>
        <v>#DIV/0!</v>
      </c>
      <c r="Q2883" s="13" t="s">
        <v>8316</v>
      </c>
      <c r="R2883" t="s">
        <v>8317</v>
      </c>
      <c r="S2883" s="17">
        <f>(((J2883/60)/60)/24)+DATE(1970,1,1)+(-5/24)</f>
        <v>41916.389305555553</v>
      </c>
      <c r="T2883" s="17">
        <f>(((I2883/60)/60)/24)+DATE(1970,1,1)+(-5/24)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>E2884/D2884</f>
        <v>0.33600000000000002</v>
      </c>
      <c r="P2884">
        <f>E2884/L2884</f>
        <v>63</v>
      </c>
      <c r="Q2884" s="13" t="s">
        <v>8322</v>
      </c>
      <c r="R2884" t="s">
        <v>8357</v>
      </c>
      <c r="S2884" s="17">
        <f>(((J2884/60)/60)/24)+DATE(1970,1,1)+(-5/24)</f>
        <v>42461.387939814813</v>
      </c>
      <c r="T2884" s="17">
        <f>(((I2884/60)/60)/24)+DATE(1970,1,1)+(-5/24)</f>
        <v>42491.387939814813</v>
      </c>
    </row>
    <row r="2885" spans="1:20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>E2885/D2885</f>
        <v>0.1908</v>
      </c>
      <c r="P2885">
        <f>E2885/L2885</f>
        <v>381.6</v>
      </c>
      <c r="Q2885" s="13" t="s">
        <v>8309</v>
      </c>
      <c r="R2885" t="s">
        <v>8315</v>
      </c>
      <c r="S2885" s="17">
        <f>(((J2885/60)/60)/24)+DATE(1970,1,1)+(-5/24)</f>
        <v>42370.694872685184</v>
      </c>
      <c r="T2885" s="17">
        <f>(((I2885/60)/60)/24)+DATE(1970,1,1)+(-5/24)</f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>E2886/D2886</f>
        <v>4.1111111111111114E-3</v>
      </c>
      <c r="P2886">
        <f>E2886/L2886</f>
        <v>46.25</v>
      </c>
      <c r="Q2886" s="13" t="s">
        <v>8313</v>
      </c>
      <c r="R2886" t="s">
        <v>8345</v>
      </c>
      <c r="S2886" s="17">
        <f>(((J2886/60)/60)/24)+DATE(1970,1,1)+(-5/24)</f>
        <v>41948.518923611111</v>
      </c>
      <c r="T2886" s="17">
        <f>(((I2886/60)/60)/24)+DATE(1970,1,1)+(-5/24)</f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>E2887/D2887</f>
        <v>0.32500000000000001</v>
      </c>
      <c r="P2887">
        <f>E2887/L2887</f>
        <v>26</v>
      </c>
      <c r="Q2887" s="13" t="s">
        <v>8311</v>
      </c>
      <c r="R2887" t="s">
        <v>8347</v>
      </c>
      <c r="S2887" s="17">
        <f>(((J2887/60)/60)/24)+DATE(1970,1,1)+(-5/24)</f>
        <v>42046.868067129624</v>
      </c>
      <c r="T2887" s="17">
        <f>(((I2887/60)/60)/24)+DATE(1970,1,1)+(-5/24)</f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>E2888/D2888</f>
        <v>0.05</v>
      </c>
      <c r="P2888">
        <f>E2888/L2888</f>
        <v>10</v>
      </c>
      <c r="Q2888" s="13" t="s">
        <v>8322</v>
      </c>
      <c r="R2888" t="s">
        <v>8357</v>
      </c>
      <c r="S2888" s="17">
        <f>(((J2888/60)/60)/24)+DATE(1970,1,1)+(-5/24)</f>
        <v>42261.424583333333</v>
      </c>
      <c r="T2888" s="17">
        <f>(((I2888/60)/60)/24)+DATE(1970,1,1)+(-5/24)</f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>E2889/D2889</f>
        <v>1.6666666666666668E-3</v>
      </c>
      <c r="P2889">
        <f>E2889/L2889</f>
        <v>5</v>
      </c>
      <c r="Q2889" s="13" t="s">
        <v>8309</v>
      </c>
      <c r="R2889" t="s">
        <v>8356</v>
      </c>
      <c r="S2889" s="17">
        <f>(((J2889/60)/60)/24)+DATE(1970,1,1)+(-5/24)</f>
        <v>41985.219027777777</v>
      </c>
      <c r="T2889" s="17">
        <f>(((I2889/60)/60)/24)+DATE(1970,1,1)+(-5/24)</f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>E2890/D2890</f>
        <v>0</v>
      </c>
      <c r="P2890" t="e">
        <f>E2890/L2890</f>
        <v>#DIV/0!</v>
      </c>
      <c r="Q2890" s="13" t="s">
        <v>8313</v>
      </c>
      <c r="R2890" t="s">
        <v>8351</v>
      </c>
      <c r="S2890" s="17">
        <f>(((J2890/60)/60)/24)+DATE(1970,1,1)+(-5/24)</f>
        <v>41922.326851851853</v>
      </c>
      <c r="T2890" s="17">
        <f>(((I2890/60)/60)/24)+DATE(1970,1,1)+(-5/24)</f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>E2891/D2891</f>
        <v>0.38066666666666665</v>
      </c>
      <c r="P2891">
        <f>E2891/L2891</f>
        <v>81.571428571428569</v>
      </c>
      <c r="Q2891" s="13" t="s">
        <v>8309</v>
      </c>
      <c r="R2891" t="s">
        <v>8356</v>
      </c>
      <c r="S2891" s="17">
        <f>(((J2891/60)/60)/24)+DATE(1970,1,1)+(-5/24)</f>
        <v>41850.654918981476</v>
      </c>
      <c r="T2891" s="17">
        <f>(((I2891/60)/60)/24)+DATE(1970,1,1)+(-5/24)</f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>E2892/D2892</f>
        <v>1.0500000000000001E-2</v>
      </c>
      <c r="P2892">
        <f>E2892/L2892</f>
        <v>7</v>
      </c>
      <c r="Q2892" s="13" t="s">
        <v>8324</v>
      </c>
      <c r="R2892" t="s">
        <v>8353</v>
      </c>
      <c r="S2892" s="17">
        <f>(((J2892/60)/60)/24)+DATE(1970,1,1)+(-5/24)</f>
        <v>41831.534629629627</v>
      </c>
      <c r="T2892" s="17">
        <f>(((I2892/60)/60)/24)+DATE(1970,1,1)+(-5/24)</f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>E2893/D2893</f>
        <v>2.7300000000000001E-2</v>
      </c>
      <c r="P2893">
        <f>E2893/L2893</f>
        <v>27.3</v>
      </c>
      <c r="Q2893" s="13" t="s">
        <v>8316</v>
      </c>
      <c r="R2893" t="s">
        <v>8329</v>
      </c>
      <c r="S2893" s="17">
        <f>(((J2893/60)/60)/24)+DATE(1970,1,1)+(-5/24)</f>
        <v>42415.675092592595</v>
      </c>
      <c r="T2893" s="17">
        <f>(((I2893/60)/60)/24)+DATE(1970,1,1)+(-5/24)</f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>E2894/D2894</f>
        <v>9.0909090909090912E-2</v>
      </c>
      <c r="P2894">
        <f>E2894/L2894</f>
        <v>29.411764705882351</v>
      </c>
      <c r="Q2894" s="13" t="s">
        <v>8316</v>
      </c>
      <c r="R2894" t="s">
        <v>8337</v>
      </c>
      <c r="S2894" s="17">
        <f>(((J2894/60)/60)/24)+DATE(1970,1,1)+(-5/24)</f>
        <v>41869.505833333329</v>
      </c>
      <c r="T2894" s="17">
        <f>(((I2894/60)/60)/24)+DATE(1970,1,1)+(-5/24)</f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>E2895/D2895</f>
        <v>5.0000000000000001E-3</v>
      </c>
      <c r="P2895">
        <f>E2895/L2895</f>
        <v>12.5</v>
      </c>
      <c r="Q2895" s="13" t="s">
        <v>8316</v>
      </c>
      <c r="R2895" t="s">
        <v>8329</v>
      </c>
      <c r="S2895" s="17">
        <f>(((J2895/60)/60)/24)+DATE(1970,1,1)+(-5/24)</f>
        <v>41953.564756944441</v>
      </c>
      <c r="T2895" s="17">
        <f>(((I2895/60)/60)/24)+DATE(1970,1,1)+(-5/24)</f>
        <v>42012.874999999993</v>
      </c>
    </row>
    <row r="2896" spans="1:20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>E2896/D2896</f>
        <v>0</v>
      </c>
      <c r="P2896" t="e">
        <f>E2896/L2896</f>
        <v>#DIV/0!</v>
      </c>
      <c r="Q2896" s="13" t="s">
        <v>8309</v>
      </c>
      <c r="R2896" t="s">
        <v>8315</v>
      </c>
      <c r="S2896" s="17">
        <f>(((J2896/60)/60)/24)+DATE(1970,1,1)+(-5/24)</f>
        <v>42037.777951388889</v>
      </c>
      <c r="T2896" s="17">
        <f>(((I2896/60)/60)/24)+DATE(1970,1,1)+(-5/24)</f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>E2897/D2897</f>
        <v>4.5999999999999999E-2</v>
      </c>
      <c r="P2897">
        <f>E2897/L2897</f>
        <v>5.75</v>
      </c>
      <c r="Q2897" s="13" t="s">
        <v>8313</v>
      </c>
      <c r="R2897" t="s">
        <v>8338</v>
      </c>
      <c r="S2897" s="17">
        <f>(((J2897/60)/60)/24)+DATE(1970,1,1)+(-5/24)</f>
        <v>41811.347129629627</v>
      </c>
      <c r="T2897" s="17">
        <f>(((I2897/60)/60)/24)+DATE(1970,1,1)+(-5/24)</f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>E2898/D2898</f>
        <v>0.20833333333333334</v>
      </c>
      <c r="P2898">
        <f>E2898/L2898</f>
        <v>52.083333333333336</v>
      </c>
      <c r="Q2898" s="13" t="s">
        <v>8316</v>
      </c>
      <c r="R2898" t="s">
        <v>8317</v>
      </c>
      <c r="S2898" s="17">
        <f>(((J2898/60)/60)/24)+DATE(1970,1,1)+(-5/24)</f>
        <v>42701.700474537036</v>
      </c>
      <c r="T2898" s="17">
        <f>(((I2898/60)/60)/24)+DATE(1970,1,1)+(-5/24)</f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>E2899/D2899</f>
        <v>4.583333333333333E-2</v>
      </c>
      <c r="P2899">
        <f>E2899/L2899</f>
        <v>183.33333333333334</v>
      </c>
      <c r="Q2899" s="13" t="s">
        <v>8327</v>
      </c>
      <c r="R2899" t="s">
        <v>8355</v>
      </c>
      <c r="S2899" s="17">
        <f>(((J2899/60)/60)/24)+DATE(1970,1,1)+(-5/24)</f>
        <v>42258.438171296293</v>
      </c>
      <c r="T2899" s="17">
        <f>(((I2899/60)/60)/24)+DATE(1970,1,1)+(-5/24)</f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>E2900/D2900</f>
        <v>4.2133333333333335E-2</v>
      </c>
      <c r="P2900">
        <f>E2900/L2900</f>
        <v>26.333333333333332</v>
      </c>
      <c r="Q2900" s="13" t="s">
        <v>8316</v>
      </c>
      <c r="R2900" t="s">
        <v>8317</v>
      </c>
      <c r="S2900" s="17">
        <f>(((J2900/60)/60)/24)+DATE(1970,1,1)+(-5/24)</f>
        <v>42278.456631944442</v>
      </c>
      <c r="T2900" s="17">
        <f>(((I2900/60)/60)/24)+DATE(1970,1,1)+(-5/24)</f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>E2901/D2901</f>
        <v>0</v>
      </c>
      <c r="P2901" t="e">
        <f>E2901/L2901</f>
        <v>#DIV/0!</v>
      </c>
      <c r="Q2901" s="13" t="s">
        <v>8313</v>
      </c>
      <c r="R2901" t="s">
        <v>8330</v>
      </c>
      <c r="S2901" s="17">
        <f>(((J2901/60)/60)/24)+DATE(1970,1,1)+(-5/24)</f>
        <v>42514.869884259257</v>
      </c>
      <c r="T2901" s="17">
        <f>(((I2901/60)/60)/24)+DATE(1970,1,1)+(-5/24)</f>
        <v>42574.869884259257</v>
      </c>
    </row>
    <row r="2902" spans="1:20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>E2902/D2902</f>
        <v>0.61909090909090914</v>
      </c>
      <c r="P2902">
        <f>E2902/L2902</f>
        <v>486.42857142857144</v>
      </c>
      <c r="Q2902" s="13" t="s">
        <v>8316</v>
      </c>
      <c r="R2902" t="s">
        <v>8329</v>
      </c>
      <c r="S2902" s="17">
        <f>(((J2902/60)/60)/24)+DATE(1970,1,1)+(-5/24)</f>
        <v>41830.025833333333</v>
      </c>
      <c r="T2902" s="17">
        <f>(((I2902/60)/60)/24)+DATE(1970,1,1)+(-5/24)</f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>E2903/D2903</f>
        <v>8.0000000000000002E-3</v>
      </c>
      <c r="P2903">
        <f>E2903/L2903</f>
        <v>3</v>
      </c>
      <c r="Q2903" s="13" t="s">
        <v>8322</v>
      </c>
      <c r="R2903" t="s">
        <v>8354</v>
      </c>
      <c r="S2903" s="17">
        <f>(((J2903/60)/60)/24)+DATE(1970,1,1)+(-5/24)</f>
        <v>41982.696053240739</v>
      </c>
      <c r="T2903" s="17">
        <f>(((I2903/60)/60)/24)+DATE(1970,1,1)+(-5/24)</f>
        <v>42042.696053240739</v>
      </c>
    </row>
    <row r="2904" spans="1:20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>E2904/D2904</f>
        <v>1.6666666666666666E-4</v>
      </c>
      <c r="P2904">
        <f>E2904/L2904</f>
        <v>25</v>
      </c>
      <c r="Q2904" s="13" t="s">
        <v>8316</v>
      </c>
      <c r="R2904" t="s">
        <v>8329</v>
      </c>
      <c r="S2904" s="17">
        <f>(((J2904/60)/60)/24)+DATE(1970,1,1)+(-5/24)</f>
        <v>42210.231435185182</v>
      </c>
      <c r="T2904" s="17">
        <f>(((I2904/60)/60)/24)+DATE(1970,1,1)+(-5/24)</f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>E2905/D2905</f>
        <v>7.7999999999999996E-3</v>
      </c>
      <c r="P2905">
        <f>E2905/L2905</f>
        <v>9.75</v>
      </c>
      <c r="Q2905" s="13" t="s">
        <v>8316</v>
      </c>
      <c r="R2905" t="s">
        <v>8317</v>
      </c>
      <c r="S2905" s="17">
        <f>(((J2905/60)/60)/24)+DATE(1970,1,1)+(-5/24)</f>
        <v>42195.95854166666</v>
      </c>
      <c r="T2905" s="17">
        <f>(((I2905/60)/60)/24)+DATE(1970,1,1)+(-5/24)</f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>E2906/D2906</f>
        <v>0.05</v>
      </c>
      <c r="P2906">
        <f>E2906/L2906</f>
        <v>18.75</v>
      </c>
      <c r="Q2906" s="13" t="s">
        <v>8319</v>
      </c>
      <c r="R2906" t="s">
        <v>8348</v>
      </c>
      <c r="S2906" s="17">
        <f>(((J2906/60)/60)/24)+DATE(1970,1,1)+(-5/24)</f>
        <v>41940.759618055556</v>
      </c>
      <c r="T2906" s="17">
        <f>(((I2906/60)/60)/24)+DATE(1970,1,1)+(-5/24)</f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>E2907/D2907</f>
        <v>0.17771428571428571</v>
      </c>
      <c r="P2907">
        <f>E2907/L2907</f>
        <v>36.588235294117645</v>
      </c>
      <c r="Q2907" s="13" t="s">
        <v>8316</v>
      </c>
      <c r="R2907" t="s">
        <v>8337</v>
      </c>
      <c r="S2907" s="17">
        <f>(((J2907/60)/60)/24)+DATE(1970,1,1)+(-5/24)</f>
        <v>42605.848530092589</v>
      </c>
      <c r="T2907" s="17">
        <f>(((I2907/60)/60)/24)+DATE(1970,1,1)+(-5/24)</f>
        <v>42619.848530092589</v>
      </c>
    </row>
    <row r="2908" spans="1:20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>E2908/D2908</f>
        <v>9.4166666666666662E-2</v>
      </c>
      <c r="P2908">
        <f>E2908/L2908</f>
        <v>80.714285714285708</v>
      </c>
      <c r="Q2908" s="13" t="s">
        <v>8316</v>
      </c>
      <c r="R2908" t="s">
        <v>8337</v>
      </c>
      <c r="S2908" s="17">
        <f>(((J2908/60)/60)/24)+DATE(1970,1,1)+(-5/24)</f>
        <v>42199.440578703703</v>
      </c>
      <c r="T2908" s="17">
        <f>(((I2908/60)/60)/24)+DATE(1970,1,1)+(-5/24)</f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>E2909/D2909</f>
        <v>8.0000000000000004E-4</v>
      </c>
      <c r="P2909">
        <f>E2909/L2909</f>
        <v>1</v>
      </c>
      <c r="Q2909" s="13" t="s">
        <v>8316</v>
      </c>
      <c r="R2909" t="s">
        <v>8337</v>
      </c>
      <c r="S2909" s="17">
        <f>(((J2909/60)/60)/24)+DATE(1970,1,1)+(-5/24)</f>
        <v>42444.669409722213</v>
      </c>
      <c r="T2909" s="17">
        <f>(((I2909/60)/60)/24)+DATE(1970,1,1)+(-5/24)</f>
        <v>42504.669409722213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>E2910/D2910</f>
        <v>2.75E-2</v>
      </c>
      <c r="P2910">
        <f>E2910/L2910</f>
        <v>52.8</v>
      </c>
      <c r="Q2910" s="13" t="s">
        <v>8327</v>
      </c>
      <c r="R2910" t="s">
        <v>8355</v>
      </c>
      <c r="S2910" s="17">
        <f>(((J2910/60)/60)/24)+DATE(1970,1,1)+(-5/24)</f>
        <v>42499.523368055547</v>
      </c>
      <c r="T2910" s="17">
        <f>(((I2910/60)/60)/24)+DATE(1970,1,1)+(-5/24)</f>
        <v>42529.523368055547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>E2911/D2911</f>
        <v>1.1111111111111112E-4</v>
      </c>
      <c r="P2911">
        <f>E2911/L2911</f>
        <v>20</v>
      </c>
      <c r="Q2911" s="13" t="s">
        <v>8324</v>
      </c>
      <c r="R2911" t="s">
        <v>8352</v>
      </c>
      <c r="S2911" s="17">
        <f>(((J2911/60)/60)/24)+DATE(1970,1,1)+(-5/24)</f>
        <v>41929.057881944442</v>
      </c>
      <c r="T2911" s="17">
        <f>(((I2911/60)/60)/24)+DATE(1970,1,1)+(-5/24)</f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>E2912/D2912</f>
        <v>3.3333333333333335E-5</v>
      </c>
      <c r="P2912">
        <f>E2912/L2912</f>
        <v>1</v>
      </c>
      <c r="Q2912" s="13" t="s">
        <v>8324</v>
      </c>
      <c r="R2912" t="s">
        <v>8352</v>
      </c>
      <c r="S2912" s="17">
        <f>(((J2912/60)/60)/24)+DATE(1970,1,1)+(-5/24)</f>
        <v>42107.632951388885</v>
      </c>
      <c r="T2912" s="17">
        <f>(((I2912/60)/60)/24)+DATE(1970,1,1)+(-5/24)</f>
        <v>42167.632951388885</v>
      </c>
    </row>
    <row r="2913" spans="1:20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>E2913/D2913</f>
        <v>0.36499999999999999</v>
      </c>
      <c r="P2913">
        <f>E2913/L2913</f>
        <v>46.928571428571431</v>
      </c>
      <c r="Q2913" s="13" t="s">
        <v>8316</v>
      </c>
      <c r="R2913" t="s">
        <v>8329</v>
      </c>
      <c r="S2913" s="17">
        <f>(((J2913/60)/60)/24)+DATE(1970,1,1)+(-5/24)</f>
        <v>42142.560486111113</v>
      </c>
      <c r="T2913" s="17">
        <f>(((I2913/60)/60)/24)+DATE(1970,1,1)+(-5/24)</f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>E2914/D2914</f>
        <v>0.14058171745152354</v>
      </c>
      <c r="P2914">
        <f>E2914/L2914</f>
        <v>78.07692307692308</v>
      </c>
      <c r="Q2914" s="13" t="s">
        <v>8309</v>
      </c>
      <c r="R2914" t="s">
        <v>8356</v>
      </c>
      <c r="S2914" s="17">
        <f>(((J2914/60)/60)/24)+DATE(1970,1,1)+(-5/24)</f>
        <v>42353.923310185179</v>
      </c>
      <c r="T2914" s="17">
        <f>(((I2914/60)/60)/24)+DATE(1970,1,1)+(-5/24)</f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>E2915/D2915</f>
        <v>2.0000000000000001E-4</v>
      </c>
      <c r="P2915">
        <f>E2915/L2915</f>
        <v>1</v>
      </c>
      <c r="Q2915" s="13" t="s">
        <v>8316</v>
      </c>
      <c r="R2915" t="s">
        <v>8317</v>
      </c>
      <c r="S2915" s="17">
        <f>(((J2915/60)/60)/24)+DATE(1970,1,1)+(-5/24)</f>
        <v>41828.714571759258</v>
      </c>
      <c r="T2915" s="17">
        <f>(((I2915/60)/60)/24)+DATE(1970,1,1)+(-5/24)</f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>E2916/D2916</f>
        <v>4.0000000000000003E-5</v>
      </c>
      <c r="P2916">
        <f>E2916/L2916</f>
        <v>1</v>
      </c>
      <c r="Q2916" s="13" t="s">
        <v>8316</v>
      </c>
      <c r="R2916" t="s">
        <v>8317</v>
      </c>
      <c r="S2916" s="17">
        <f>(((J2916/60)/60)/24)+DATE(1970,1,1)+(-5/24)</f>
        <v>42017.699004629627</v>
      </c>
      <c r="T2916" s="17">
        <f>(((I2916/60)/60)/24)+DATE(1970,1,1)+(-5/24)</f>
        <v>42077.657337962963</v>
      </c>
    </row>
    <row r="2917" spans="1:20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>E2917/D2917</f>
        <v>0.61099999999999999</v>
      </c>
      <c r="P2917">
        <f>E2917/L2917</f>
        <v>203.66666666666666</v>
      </c>
      <c r="Q2917" s="13" t="s">
        <v>8327</v>
      </c>
      <c r="R2917" t="s">
        <v>8355</v>
      </c>
      <c r="S2917" s="17">
        <f>(((J2917/60)/60)/24)+DATE(1970,1,1)+(-5/24)</f>
        <v>42415.189699074072</v>
      </c>
      <c r="T2917" s="17">
        <f>(((I2917/60)/60)/24)+DATE(1970,1,1)+(-5/24)</f>
        <v>42445.1480324074</v>
      </c>
    </row>
    <row r="2918" spans="1:20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>E2918/D2918</f>
        <v>7.8378378378378383E-2</v>
      </c>
      <c r="P2918">
        <f>E2918/L2918</f>
        <v>20.714285714285715</v>
      </c>
      <c r="Q2918" s="13" t="s">
        <v>8313</v>
      </c>
      <c r="R2918" t="s">
        <v>8351</v>
      </c>
      <c r="S2918" s="17">
        <f>(((J2918/60)/60)/24)+DATE(1970,1,1)+(-5/24)</f>
        <v>41755.268391203703</v>
      </c>
      <c r="T2918" s="17">
        <f>(((I2918/60)/60)/24)+DATE(1970,1,1)+(-5/24)</f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>E2919/D2919</f>
        <v>0.2185</v>
      </c>
      <c r="P2919">
        <f>E2919/L2919</f>
        <v>48.555555555555557</v>
      </c>
      <c r="Q2919" s="13" t="s">
        <v>8327</v>
      </c>
      <c r="R2919" t="s">
        <v>8355</v>
      </c>
      <c r="S2919" s="17">
        <f>(((J2919/60)/60)/24)+DATE(1970,1,1)+(-5/24)</f>
        <v>42245.026006944441</v>
      </c>
      <c r="T2919" s="17">
        <f>(((I2919/60)/60)/24)+DATE(1970,1,1)+(-5/24)</f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>E2920/D2920</f>
        <v>0.27239999999999998</v>
      </c>
      <c r="P2920">
        <f>E2920/L2920</f>
        <v>68.099999999999994</v>
      </c>
      <c r="Q2920" s="13" t="s">
        <v>8309</v>
      </c>
      <c r="R2920" t="s">
        <v>8315</v>
      </c>
      <c r="S2920" s="17">
        <f>(((J2920/60)/60)/24)+DATE(1970,1,1)+(-5/24)</f>
        <v>42278.421377314815</v>
      </c>
      <c r="T2920" s="17">
        <f>(((I2920/60)/60)/24)+DATE(1970,1,1)+(-5/24)</f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>E2921/D2921</f>
        <v>8.5000000000000006E-2</v>
      </c>
      <c r="P2921">
        <f>E2921/L2921</f>
        <v>8.5</v>
      </c>
      <c r="Q2921" s="13" t="s">
        <v>8316</v>
      </c>
      <c r="R2921" t="s">
        <v>8317</v>
      </c>
      <c r="S2921" s="17">
        <f>(((J2921/60)/60)/24)+DATE(1970,1,1)+(-5/24)</f>
        <v>41826.411215277774</v>
      </c>
      <c r="T2921" s="17">
        <f>(((I2921/60)/60)/24)+DATE(1970,1,1)+(-5/24)</f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>E2922/D2922</f>
        <v>0.26840000000000003</v>
      </c>
      <c r="P2922">
        <f>E2922/L2922</f>
        <v>51.615384615384613</v>
      </c>
      <c r="Q2922" s="13" t="s">
        <v>8324</v>
      </c>
      <c r="R2922" t="s">
        <v>8352</v>
      </c>
      <c r="S2922" s="17">
        <f>(((J2922/60)/60)/24)+DATE(1970,1,1)+(-5/24)</f>
        <v>42058.584143518521</v>
      </c>
      <c r="T2922" s="17">
        <f>(((I2922/60)/60)/24)+DATE(1970,1,1)+(-5/24)</f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>E2923/D2923</f>
        <v>1.29</v>
      </c>
      <c r="P2923">
        <f>E2923/L2923</f>
        <v>43</v>
      </c>
      <c r="Q2923" s="13" t="s">
        <v>8316</v>
      </c>
      <c r="R2923" t="s">
        <v>8317</v>
      </c>
      <c r="S2923" s="17">
        <f>(((J2923/60)/60)/24)+DATE(1970,1,1)+(-5/24)</f>
        <v>41877.678287037037</v>
      </c>
      <c r="T2923" s="17">
        <f>(((I2923/60)/60)/24)+DATE(1970,1,1)+(-5/24)</f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>E2924/D2924</f>
        <v>1</v>
      </c>
      <c r="P2924">
        <f>E2924/L2924</f>
        <v>83.333333333333329</v>
      </c>
      <c r="Q2924" s="13" t="s">
        <v>8324</v>
      </c>
      <c r="R2924" t="s">
        <v>8325</v>
      </c>
      <c r="S2924" s="17">
        <f>(((J2924/60)/60)/24)+DATE(1970,1,1)+(-5/24)</f>
        <v>42097.665821759256</v>
      </c>
      <c r="T2924" s="17">
        <f>(((I2924/60)/60)/24)+DATE(1970,1,1)+(-5/24)</f>
        <v>42142.665821759256</v>
      </c>
    </row>
    <row r="2925" spans="1:20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>E2925/D2925</f>
        <v>1</v>
      </c>
      <c r="P2925">
        <f>E2925/L2925</f>
        <v>30</v>
      </c>
      <c r="Q2925" s="13" t="s">
        <v>8316</v>
      </c>
      <c r="R2925" t="s">
        <v>8329</v>
      </c>
      <c r="S2925" s="17">
        <f>(((J2925/60)/60)/24)+DATE(1970,1,1)+(-5/24)</f>
        <v>42012.944201388884</v>
      </c>
      <c r="T2925" s="17">
        <f>(((I2925/60)/60)/24)+DATE(1970,1,1)+(-5/24)</f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>E2926/D2926</f>
        <v>1.032</v>
      </c>
      <c r="P2926">
        <f>E2926/L2926</f>
        <v>175.51020408163265</v>
      </c>
      <c r="Q2926" s="13" t="s">
        <v>8324</v>
      </c>
      <c r="R2926" t="s">
        <v>8325</v>
      </c>
      <c r="S2926" s="17">
        <f>(((J2926/60)/60)/24)+DATE(1970,1,1)+(-5/24)</f>
        <v>42103.348495370366</v>
      </c>
      <c r="T2926" s="17">
        <f>(((I2926/60)/60)/24)+DATE(1970,1,1)+(-5/24)</f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>E2927/D2927</f>
        <v>1.0244597777777777</v>
      </c>
      <c r="P2927">
        <f>E2927/L2927</f>
        <v>231.66175879396985</v>
      </c>
      <c r="Q2927" s="13" t="s">
        <v>8309</v>
      </c>
      <c r="R2927" t="s">
        <v>8315</v>
      </c>
      <c r="S2927" s="17">
        <f>(((J2927/60)/60)/24)+DATE(1970,1,1)+(-5/24)</f>
        <v>41863.375787037032</v>
      </c>
      <c r="T2927" s="17">
        <f>(((I2927/60)/60)/24)+DATE(1970,1,1)+(-5/24)</f>
        <v>41893.375787037032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>E2928/D2928</f>
        <v>1.25</v>
      </c>
      <c r="P2928">
        <f>E2928/L2928</f>
        <v>75</v>
      </c>
      <c r="Q2928" s="13" t="s">
        <v>8309</v>
      </c>
      <c r="R2928" t="s">
        <v>8315</v>
      </c>
      <c r="S2928" s="17">
        <f>(((J2928/60)/60)/24)+DATE(1970,1,1)+(-5/24)</f>
        <v>42044.557627314811</v>
      </c>
      <c r="T2928" s="17">
        <f>(((I2928/60)/60)/24)+DATE(1970,1,1)+(-5/24)</f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>E2929/D2929</f>
        <v>1.3083333333333333</v>
      </c>
      <c r="P2929">
        <f>E2929/L2929</f>
        <v>112.14285714285714</v>
      </c>
      <c r="Q2929" s="13" t="s">
        <v>8322</v>
      </c>
      <c r="R2929" t="s">
        <v>8344</v>
      </c>
      <c r="S2929" s="17">
        <f>(((J2929/60)/60)/24)+DATE(1970,1,1)+(-5/24)</f>
        <v>41806.460983796293</v>
      </c>
      <c r="T2929" s="17">
        <f>(((I2929/60)/60)/24)+DATE(1970,1,1)+(-5/24)</f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>E2930/D2930</f>
        <v>1</v>
      </c>
      <c r="P2930">
        <f>E2930/L2930</f>
        <v>41.666666666666664</v>
      </c>
      <c r="Q2930" s="13" t="s">
        <v>8316</v>
      </c>
      <c r="R2930" t="s">
        <v>8317</v>
      </c>
      <c r="S2930" s="17">
        <f>(((J2930/60)/60)/24)+DATE(1970,1,1)+(-5/24)</f>
        <v>42403.789884259262</v>
      </c>
      <c r="T2930" s="17">
        <f>(((I2930/60)/60)/24)+DATE(1970,1,1)+(-5/24)</f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>E2931/D2931</f>
        <v>1.02069375</v>
      </c>
      <c r="P2931">
        <f>E2931/L2931</f>
        <v>255.17343750000001</v>
      </c>
      <c r="Q2931" s="13" t="s">
        <v>8316</v>
      </c>
      <c r="R2931" t="s">
        <v>8337</v>
      </c>
      <c r="S2931" s="17">
        <f>(((J2931/60)/60)/24)+DATE(1970,1,1)+(-5/24)</f>
        <v>41754.355995370366</v>
      </c>
      <c r="T2931" s="17">
        <f>(((I2931/60)/60)/24)+DATE(1970,1,1)+(-5/24)</f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>E2932/D2932</f>
        <v>1.0092000000000001</v>
      </c>
      <c r="P2932">
        <f>E2932/L2932</f>
        <v>162.7741935483871</v>
      </c>
      <c r="Q2932" s="13" t="s">
        <v>8311</v>
      </c>
      <c r="R2932" t="s">
        <v>8347</v>
      </c>
      <c r="S2932" s="17">
        <f>(((J2932/60)/60)/24)+DATE(1970,1,1)+(-5/24)</f>
        <v>42101.375740740739</v>
      </c>
      <c r="T2932" s="17">
        <f>(((I2932/60)/60)/24)+DATE(1970,1,1)+(-5/24)</f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>E2933/D2933</f>
        <v>1.06</v>
      </c>
      <c r="P2933">
        <f>E2933/L2933</f>
        <v>88.333333333333329</v>
      </c>
      <c r="Q2933" s="13" t="s">
        <v>8316</v>
      </c>
      <c r="R2933" t="s">
        <v>8337</v>
      </c>
      <c r="S2933" s="17">
        <f>(((J2933/60)/60)/24)+DATE(1970,1,1)+(-5/24)</f>
        <v>41872.082905092589</v>
      </c>
      <c r="T2933" s="17">
        <f>(((I2933/60)/60)/24)+DATE(1970,1,1)+(-5/24)</f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>E2934/D2934</f>
        <v>1.0509677419354839</v>
      </c>
      <c r="P2934">
        <f>E2934/L2934</f>
        <v>85.736842105263165</v>
      </c>
      <c r="Q2934" s="13" t="s">
        <v>8319</v>
      </c>
      <c r="R2934" t="s">
        <v>8348</v>
      </c>
      <c r="S2934" s="17">
        <f>(((J2934/60)/60)/24)+DATE(1970,1,1)+(-5/24)</f>
        <v>42024.956446759257</v>
      </c>
      <c r="T2934" s="17">
        <f>(((I2934/60)/60)/24)+DATE(1970,1,1)+(-5/24)</f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>E2935/D2935</f>
        <v>1.0276000000000001</v>
      </c>
      <c r="P2935">
        <f>E2935/L2935</f>
        <v>47.574074074074076</v>
      </c>
      <c r="Q2935" s="13" t="s">
        <v>8311</v>
      </c>
      <c r="R2935" t="s">
        <v>8347</v>
      </c>
      <c r="S2935" s="17">
        <f>(((J2935/60)/60)/24)+DATE(1970,1,1)+(-5/24)</f>
        <v>42495.748298611106</v>
      </c>
      <c r="T2935" s="17">
        <f>(((I2935/60)/60)/24)+DATE(1970,1,1)+(-5/24)</f>
        <v>42525.748298611106</v>
      </c>
    </row>
    <row r="2936" spans="1:20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>E2936/D2936</f>
        <v>1.08</v>
      </c>
      <c r="P2936">
        <f>E2936/L2936</f>
        <v>72.972972972972968</v>
      </c>
      <c r="Q2936" s="13" t="s">
        <v>8316</v>
      </c>
      <c r="R2936" t="s">
        <v>8317</v>
      </c>
      <c r="S2936" s="17">
        <f>(((J2936/60)/60)/24)+DATE(1970,1,1)+(-5/24)</f>
        <v>41775.427824074075</v>
      </c>
      <c r="T2936" s="17">
        <f>(((I2936/60)/60)/24)+DATE(1970,1,1)+(-5/24)</f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>E2937/D2937</f>
        <v>1.0088571428571429</v>
      </c>
      <c r="P2937">
        <f>E2937/L2937</f>
        <v>90.538461538461533</v>
      </c>
      <c r="Q2937" s="13" t="s">
        <v>8309</v>
      </c>
      <c r="R2937" t="s">
        <v>8356</v>
      </c>
      <c r="S2937" s="17">
        <f>(((J2937/60)/60)/24)+DATE(1970,1,1)+(-5/24)</f>
        <v>42553.375092592592</v>
      </c>
      <c r="T2937" s="17">
        <f>(((I2937/60)/60)/24)+DATE(1970,1,1)+(-5/24)</f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>E2938/D2938</f>
        <v>1.28</v>
      </c>
      <c r="P2938">
        <f>E2938/L2938</f>
        <v>37.647058823529413</v>
      </c>
      <c r="Q2938" s="13" t="s">
        <v>8316</v>
      </c>
      <c r="R2938" t="s">
        <v>8329</v>
      </c>
      <c r="S2938" s="17">
        <f>(((J2938/60)/60)/24)+DATE(1970,1,1)+(-5/24)</f>
        <v>41912.442395833328</v>
      </c>
      <c r="T2938" s="17">
        <f>(((I2938/60)/60)/24)+DATE(1970,1,1)+(-5/24)</f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>E2939/D2939</f>
        <v>1.3333333333333333</v>
      </c>
      <c r="P2939">
        <f>E2939/L2939</f>
        <v>36.363636363636367</v>
      </c>
      <c r="Q2939" s="13" t="s">
        <v>8319</v>
      </c>
      <c r="R2939" t="s">
        <v>8346</v>
      </c>
      <c r="S2939" s="17">
        <f>(((J2939/60)/60)/24)+DATE(1970,1,1)+(-5/24)</f>
        <v>41803.248993055553</v>
      </c>
      <c r="T2939" s="17">
        <f>(((I2939/60)/60)/24)+DATE(1970,1,1)+(-5/24)</f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>E2940/D2940</f>
        <v>1.0137499999999999</v>
      </c>
      <c r="P2940">
        <f>E2940/L2940</f>
        <v>126.71875</v>
      </c>
      <c r="Q2940" s="13" t="s">
        <v>8309</v>
      </c>
      <c r="R2940" t="s">
        <v>8356</v>
      </c>
      <c r="S2940" s="17">
        <f>(((J2940/60)/60)/24)+DATE(1970,1,1)+(-5/24)</f>
        <v>42004.495532407404</v>
      </c>
      <c r="T2940" s="17">
        <f>(((I2940/60)/60)/24)+DATE(1970,1,1)+(-5/24)</f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>E2941/D2941</f>
        <v>1.0287500000000001</v>
      </c>
      <c r="P2941">
        <f>E2941/L2941</f>
        <v>329.2</v>
      </c>
      <c r="Q2941" s="13" t="s">
        <v>8322</v>
      </c>
      <c r="R2941" t="s">
        <v>8344</v>
      </c>
      <c r="S2941" s="17">
        <f>(((J2941/60)/60)/24)+DATE(1970,1,1)+(-5/24)</f>
        <v>41845.60083333333</v>
      </c>
      <c r="T2941" s="17">
        <f>(((I2941/60)/60)/24)+DATE(1970,1,1)+(-5/24)</f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>E2942/D2942</f>
        <v>1.0724</v>
      </c>
      <c r="P2942">
        <f>E2942/L2942</f>
        <v>81.242424242424249</v>
      </c>
      <c r="Q2942" s="13" t="s">
        <v>8324</v>
      </c>
      <c r="R2942" t="s">
        <v>8325</v>
      </c>
      <c r="S2942" s="17">
        <f>(((J2942/60)/60)/24)+DATE(1970,1,1)+(-5/24)</f>
        <v>41982.565023148149</v>
      </c>
      <c r="T2942" s="17">
        <f>(((I2942/60)/60)/24)+DATE(1970,1,1)+(-5/24)</f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>E2943/D2943</f>
        <v>4.0000000000000003E-5</v>
      </c>
      <c r="P2943">
        <f>E2943/L2943</f>
        <v>1</v>
      </c>
      <c r="Q2943" s="13" t="s">
        <v>8316</v>
      </c>
      <c r="R2943" t="s">
        <v>8317</v>
      </c>
      <c r="S2943" s="17">
        <f>(((J2943/60)/60)/24)+DATE(1970,1,1)+(-5/24)</f>
        <v>42034.751793981479</v>
      </c>
      <c r="T2943" s="17">
        <f>(((I2943/60)/60)/24)+DATE(1970,1,1)+(-5/24)</f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>E2944/D2944</f>
        <v>0.20424999999999999</v>
      </c>
      <c r="P2944">
        <f>E2944/L2944</f>
        <v>202.22772277227722</v>
      </c>
      <c r="Q2944" s="13" t="s">
        <v>8319</v>
      </c>
      <c r="R2944" t="s">
        <v>8346</v>
      </c>
      <c r="S2944" s="17">
        <f>(((J2944/60)/60)/24)+DATE(1970,1,1)+(-5/24)</f>
        <v>42334.595590277771</v>
      </c>
      <c r="T2944" s="17">
        <f>(((I2944/60)/60)/24)+DATE(1970,1,1)+(-5/24)</f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>E2945/D2945</f>
        <v>0</v>
      </c>
      <c r="P2945" t="e">
        <f>E2945/L2945</f>
        <v>#DIV/0!</v>
      </c>
      <c r="Q2945" s="13" t="s">
        <v>8309</v>
      </c>
      <c r="R2945" t="s">
        <v>8315</v>
      </c>
      <c r="S2945" s="17">
        <f>(((J2945/60)/60)/24)+DATE(1970,1,1)+(-5/24)</f>
        <v>42076.921064814807</v>
      </c>
      <c r="T2945" s="17">
        <f>(((I2945/60)/60)/24)+DATE(1970,1,1)+(-5/24)</f>
        <v>42106.921064814807</v>
      </c>
    </row>
    <row r="2946" spans="1:20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>E2946/D2946</f>
        <v>0.01</v>
      </c>
      <c r="P2946">
        <f>E2946/L2946</f>
        <v>100</v>
      </c>
      <c r="Q2946" s="13" t="s">
        <v>8319</v>
      </c>
      <c r="R2946" t="s">
        <v>8346</v>
      </c>
      <c r="S2946" s="17">
        <f>(((J2946/60)/60)/24)+DATE(1970,1,1)+(-5/24)</f>
        <v>42132.705995370365</v>
      </c>
      <c r="T2946" s="17">
        <f>(((I2946/60)/60)/24)+DATE(1970,1,1)+(-5/24)</f>
        <v>42162.705995370365</v>
      </c>
    </row>
    <row r="2947" spans="1:20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>E2947/D2947</f>
        <v>0</v>
      </c>
      <c r="P2947" t="e">
        <f>E2947/L2947</f>
        <v>#DIV/0!</v>
      </c>
      <c r="Q2947" s="13" t="s">
        <v>8309</v>
      </c>
      <c r="R2947" t="s">
        <v>8356</v>
      </c>
      <c r="S2947" s="17">
        <f>(((J2947/60)/60)/24)+DATE(1970,1,1)+(-5/24)</f>
        <v>42117.931250000001</v>
      </c>
      <c r="T2947" s="17">
        <f>(((I2947/60)/60)/24)+DATE(1970,1,1)+(-5/24)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>E2948/D2948</f>
        <v>1E-3</v>
      </c>
      <c r="P2948">
        <f>E2948/L2948</f>
        <v>1</v>
      </c>
      <c r="Q2948" s="13" t="s">
        <v>8316</v>
      </c>
      <c r="R2948" t="s">
        <v>8337</v>
      </c>
      <c r="S2948" s="17">
        <f>(((J2948/60)/60)/24)+DATE(1970,1,1)+(-5/24)</f>
        <v>42567.322824074072</v>
      </c>
      <c r="T2948" s="17">
        <f>(((I2948/60)/60)/24)+DATE(1970,1,1)+(-5/24)</f>
        <v>42597.322824074072</v>
      </c>
    </row>
    <row r="2949" spans="1:20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>E2949/D2949</f>
        <v>4.2880000000000001E-2</v>
      </c>
      <c r="P2949">
        <f>E2949/L2949</f>
        <v>82.461538461538467</v>
      </c>
      <c r="Q2949" s="13" t="s">
        <v>8319</v>
      </c>
      <c r="R2949" t="s">
        <v>8348</v>
      </c>
      <c r="S2949" s="17">
        <f>(((J2949/60)/60)/24)+DATE(1970,1,1)+(-5/24)</f>
        <v>42649.353784722225</v>
      </c>
      <c r="T2949" s="17">
        <f>(((I2949/60)/60)/24)+DATE(1970,1,1)+(-5/24)</f>
        <v>42698.507638888892</v>
      </c>
    </row>
    <row r="2950" spans="1:20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>E2950/D2950</f>
        <v>4.8000000000000001E-5</v>
      </c>
      <c r="P2950">
        <f>E2950/L2950</f>
        <v>2.6666666666666665</v>
      </c>
      <c r="Q2950" s="13" t="s">
        <v>8313</v>
      </c>
      <c r="R2950" t="s">
        <v>8330</v>
      </c>
      <c r="S2950" s="17">
        <f>(((J2950/60)/60)/24)+DATE(1970,1,1)+(-5/24)</f>
        <v>42097.440891203696</v>
      </c>
      <c r="T2950" s="17">
        <f>(((I2950/60)/60)/24)+DATE(1970,1,1)+(-5/24)</f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>E2951/D2951</f>
        <v>2.5000000000000001E-2</v>
      </c>
      <c r="P2951">
        <f>E2951/L2951</f>
        <v>12.5</v>
      </c>
      <c r="Q2951" s="13" t="s">
        <v>8313</v>
      </c>
      <c r="R2951" t="s">
        <v>8345</v>
      </c>
      <c r="S2951" s="17">
        <f>(((J2951/60)/60)/24)+DATE(1970,1,1)+(-5/24)</f>
        <v>42297.61478009259</v>
      </c>
      <c r="T2951" s="17">
        <f>(((I2951/60)/60)/24)+DATE(1970,1,1)+(-5/24)</f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>E2952/D2952</f>
        <v>0</v>
      </c>
      <c r="P2952" t="e">
        <f>E2952/L2952</f>
        <v>#DIV/0!</v>
      </c>
      <c r="Q2952" s="13" t="s">
        <v>8316</v>
      </c>
      <c r="R2952" t="s">
        <v>8317</v>
      </c>
      <c r="S2952" s="17">
        <f>(((J2952/60)/60)/24)+DATE(1970,1,1)+(-5/24)</f>
        <v>42362.156851851854</v>
      </c>
      <c r="T2952" s="17">
        <f>(((I2952/60)/60)/24)+DATE(1970,1,1)+(-5/24)</f>
        <v>42392.156851851854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>E2953/D2953</f>
        <v>2.1919999999999999E-2</v>
      </c>
      <c r="P2953">
        <f>E2953/L2953</f>
        <v>18.896551724137932</v>
      </c>
      <c r="Q2953" s="13" t="s">
        <v>8316</v>
      </c>
      <c r="R2953" t="s">
        <v>8317</v>
      </c>
      <c r="S2953" s="17">
        <f>(((J2953/60)/60)/24)+DATE(1970,1,1)+(-5/24)</f>
        <v>41872.594594907401</v>
      </c>
      <c r="T2953" s="17">
        <f>(((I2953/60)/60)/24)+DATE(1970,1,1)+(-5/24)</f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>E2954/D2954</f>
        <v>8.0250000000000002E-2</v>
      </c>
      <c r="P2954">
        <f>E2954/L2954</f>
        <v>200.625</v>
      </c>
      <c r="Q2954" s="13" t="s">
        <v>8319</v>
      </c>
      <c r="R2954" t="s">
        <v>8346</v>
      </c>
      <c r="S2954" s="17">
        <f>(((J2954/60)/60)/24)+DATE(1970,1,1)+(-5/24)</f>
        <v>42628.481932870367</v>
      </c>
      <c r="T2954" s="17">
        <f>(((I2954/60)/60)/24)+DATE(1970,1,1)+(-5/24)</f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>E2955/D2955</f>
        <v>1.5125E-3</v>
      </c>
      <c r="P2955">
        <f>E2955/L2955</f>
        <v>201.66666666666666</v>
      </c>
      <c r="Q2955" s="13" t="s">
        <v>8313</v>
      </c>
      <c r="R2955" t="s">
        <v>8345</v>
      </c>
      <c r="S2955" s="17">
        <f>(((J2955/60)/60)/24)+DATE(1970,1,1)+(-5/24)</f>
        <v>42255.583576388883</v>
      </c>
      <c r="T2955" s="17">
        <f>(((I2955/60)/60)/24)+DATE(1970,1,1)+(-5/24)</f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>E2956/D2956</f>
        <v>0</v>
      </c>
      <c r="P2956" t="e">
        <f>E2956/L2956</f>
        <v>#DIV/0!</v>
      </c>
      <c r="Q2956" s="13" t="s">
        <v>8316</v>
      </c>
      <c r="R2956" t="s">
        <v>8317</v>
      </c>
      <c r="S2956" s="17">
        <f>(((J2956/60)/60)/24)+DATE(1970,1,1)+(-5/24)</f>
        <v>42790.375034722216</v>
      </c>
      <c r="T2956" s="17">
        <f>(((I2956/60)/60)/24)+DATE(1970,1,1)+(-5/24)</f>
        <v>42810.333368055559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>E2957/D2957</f>
        <v>0.59583333333333333</v>
      </c>
      <c r="P2957">
        <f>E2957/L2957</f>
        <v>65</v>
      </c>
      <c r="Q2957" s="13" t="s">
        <v>8324</v>
      </c>
      <c r="R2957" t="s">
        <v>8353</v>
      </c>
      <c r="S2957" s="17">
        <f>(((J2957/60)/60)/24)+DATE(1970,1,1)+(-5/24)</f>
        <v>42141.532974537033</v>
      </c>
      <c r="T2957" s="17">
        <f>(((I2957/60)/60)/24)+DATE(1970,1,1)+(-5/24)</f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>E2958/D2958</f>
        <v>0.16734177215189874</v>
      </c>
      <c r="P2958">
        <f>E2958/L2958</f>
        <v>66.099999999999994</v>
      </c>
      <c r="Q2958" s="13" t="s">
        <v>8327</v>
      </c>
      <c r="R2958" t="s">
        <v>8328</v>
      </c>
      <c r="S2958" s="17">
        <f>(((J2958/60)/60)/24)+DATE(1970,1,1)+(-5/24)</f>
        <v>42464.750578703701</v>
      </c>
      <c r="T2958" s="17">
        <f>(((I2958/60)/60)/24)+DATE(1970,1,1)+(-5/24)</f>
        <v>42494.750578703701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>E2959/D2959</f>
        <v>1.8666666666666668E-2</v>
      </c>
      <c r="P2959">
        <f>E2959/L2959</f>
        <v>93.333333333333329</v>
      </c>
      <c r="Q2959" s="13" t="s">
        <v>8319</v>
      </c>
      <c r="R2959" t="s">
        <v>8339</v>
      </c>
      <c r="S2959" s="17">
        <f>(((J2959/60)/60)/24)+DATE(1970,1,1)+(-5/24)</f>
        <v>42030.80291666666</v>
      </c>
      <c r="T2959" s="17">
        <f>(((I2959/60)/60)/24)+DATE(1970,1,1)+(-5/24)</f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>E2960/D2960</f>
        <v>0</v>
      </c>
      <c r="P2960" t="e">
        <f>E2960/L2960</f>
        <v>#DIV/0!</v>
      </c>
      <c r="Q2960" s="13" t="s">
        <v>8316</v>
      </c>
      <c r="R2960" t="s">
        <v>8317</v>
      </c>
      <c r="S2960" s="17">
        <f>(((J2960/60)/60)/24)+DATE(1970,1,1)+(-5/24)</f>
        <v>42438.570798611108</v>
      </c>
      <c r="T2960" s="17">
        <f>(((I2960/60)/60)/24)+DATE(1970,1,1)+(-5/24)</f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>E2961/D2961</f>
        <v>0</v>
      </c>
      <c r="P2961" t="e">
        <f>E2961/L2961</f>
        <v>#DIV/0!</v>
      </c>
      <c r="Q2961" s="13" t="s">
        <v>8309</v>
      </c>
      <c r="R2961" t="s">
        <v>8315</v>
      </c>
      <c r="S2961" s="17">
        <f>(((J2961/60)/60)/24)+DATE(1970,1,1)+(-5/24)</f>
        <v>42497.800057870372</v>
      </c>
      <c r="T2961" s="17">
        <f>(((I2961/60)/60)/24)+DATE(1970,1,1)+(-5/24)</f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>E2962/D2962</f>
        <v>0</v>
      </c>
      <c r="P2962" t="e">
        <f>E2962/L2962</f>
        <v>#DIV/0!</v>
      </c>
      <c r="Q2962" s="13" t="s">
        <v>8316</v>
      </c>
      <c r="R2962" t="s">
        <v>8317</v>
      </c>
      <c r="S2962" s="17">
        <f>(((J2962/60)/60)/24)+DATE(1970,1,1)+(-5/24)</f>
        <v>41863.54887731481</v>
      </c>
      <c r="T2962" s="17">
        <f>(((I2962/60)/60)/24)+DATE(1970,1,1)+(-5/24)</f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>E2963/D2963</f>
        <v>1.0962000000000001</v>
      </c>
      <c r="P2963">
        <f>E2963/L2963</f>
        <v>50.75</v>
      </c>
      <c r="Q2963" s="13" t="s">
        <v>8327</v>
      </c>
      <c r="R2963" t="s">
        <v>8355</v>
      </c>
      <c r="S2963" s="17">
        <f>(((J2963/60)/60)/24)+DATE(1970,1,1)+(-5/24)</f>
        <v>42061.004155092589</v>
      </c>
      <c r="T2963" s="17">
        <f>(((I2963/60)/60)/24)+DATE(1970,1,1)+(-5/24)</f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>E2964/D2964</f>
        <v>1.218</v>
      </c>
      <c r="P2964">
        <f>E2964/L2964</f>
        <v>60.9</v>
      </c>
      <c r="Q2964" s="13" t="s">
        <v>8309</v>
      </c>
      <c r="R2964" t="s">
        <v>8315</v>
      </c>
      <c r="S2964" s="17">
        <f>(((J2964/60)/60)/24)+DATE(1970,1,1)+(-5/24)</f>
        <v>42036.035949074074</v>
      </c>
      <c r="T2964" s="17">
        <f>(((I2964/60)/60)/24)+DATE(1970,1,1)+(-5/24)</f>
        <v>42064.082638888889</v>
      </c>
    </row>
    <row r="2965" spans="1:20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>E2965/D2965</f>
        <v>1.0685</v>
      </c>
      <c r="P2965">
        <f>E2965/L2965</f>
        <v>109.03061224489795</v>
      </c>
      <c r="Q2965" s="13" t="s">
        <v>8313</v>
      </c>
      <c r="R2965" t="s">
        <v>8345</v>
      </c>
      <c r="S2965" s="17">
        <f>(((J2965/60)/60)/24)+DATE(1970,1,1)+(-5/24)</f>
        <v>42157.26185185185</v>
      </c>
      <c r="T2965" s="17">
        <f>(((I2965/60)/60)/24)+DATE(1970,1,1)+(-5/24)</f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>E2966/D2966</f>
        <v>1.0071379999999999</v>
      </c>
      <c r="P2966">
        <f>E2966/L2966</f>
        <v>25.692295918367346</v>
      </c>
      <c r="Q2966" s="13" t="s">
        <v>8313</v>
      </c>
      <c r="R2966" t="s">
        <v>8351</v>
      </c>
      <c r="S2966" s="17">
        <f>(((J2966/60)/60)/24)+DATE(1970,1,1)+(-5/24)</f>
        <v>41827.701608796291</v>
      </c>
      <c r="T2966" s="17">
        <f>(((I2966/60)/60)/24)+DATE(1970,1,1)+(-5/24)</f>
        <v>41857.688888888886</v>
      </c>
    </row>
    <row r="2967" spans="1:20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>E2967/D2967</f>
        <v>1.0900000000000001</v>
      </c>
      <c r="P2967">
        <f>E2967/L2967</f>
        <v>41.92307692307692</v>
      </c>
      <c r="Q2967" s="13" t="s">
        <v>8316</v>
      </c>
      <c r="R2967" t="s">
        <v>8329</v>
      </c>
      <c r="S2967" s="17">
        <f>(((J2967/60)/60)/24)+DATE(1970,1,1)+(-5/24)</f>
        <v>42162.521215277775</v>
      </c>
      <c r="T2967" s="17">
        <f>(((I2967/60)/60)/24)+DATE(1970,1,1)+(-5/24)</f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>E2968/D2968</f>
        <v>1.1363000000000001</v>
      </c>
      <c r="P2968">
        <f>E2968/L2968</f>
        <v>88.7734375</v>
      </c>
      <c r="Q2968" s="13" t="s">
        <v>8319</v>
      </c>
      <c r="R2968" t="s">
        <v>8346</v>
      </c>
      <c r="S2968" s="17">
        <f>(((J2968/60)/60)/24)+DATE(1970,1,1)+(-5/24)</f>
        <v>42233.530231481483</v>
      </c>
      <c r="T2968" s="17">
        <f>(((I2968/60)/60)/24)+DATE(1970,1,1)+(-5/24)</f>
        <v>42263.530231481483</v>
      </c>
    </row>
    <row r="2969" spans="1:20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>E2969/D2969</f>
        <v>1.1392</v>
      </c>
      <c r="P2969">
        <f>E2969/L2969</f>
        <v>80.225352112676063</v>
      </c>
      <c r="Q2969" s="13" t="s">
        <v>8309</v>
      </c>
      <c r="R2969" t="s">
        <v>8356</v>
      </c>
      <c r="S2969" s="17">
        <f>(((J2969/60)/60)/24)+DATE(1970,1,1)+(-5/24)</f>
        <v>42041.989490740736</v>
      </c>
      <c r="T2969" s="17">
        <f>(((I2969/60)/60)/24)+DATE(1970,1,1)+(-5/24)</f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>E2970/D2970</f>
        <v>1.06</v>
      </c>
      <c r="P2970">
        <f>E2970/L2970</f>
        <v>78.936170212765958</v>
      </c>
      <c r="Q2970" s="13" t="s">
        <v>8322</v>
      </c>
      <c r="R2970" t="s">
        <v>8357</v>
      </c>
      <c r="S2970" s="17">
        <f>(((J2970/60)/60)/24)+DATE(1970,1,1)+(-5/24)</f>
        <v>42585.315509259257</v>
      </c>
      <c r="T2970" s="17">
        <f>(((I2970/60)/60)/24)+DATE(1970,1,1)+(-5/24)</f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>E2971/D2971</f>
        <v>1.625</v>
      </c>
      <c r="P2971">
        <f>E2971/L2971</f>
        <v>95.588235294117652</v>
      </c>
      <c r="Q2971" s="13" t="s">
        <v>8309</v>
      </c>
      <c r="R2971" t="s">
        <v>8356</v>
      </c>
      <c r="S2971" s="17">
        <f>(((J2971/60)/60)/24)+DATE(1970,1,1)+(-5/24)</f>
        <v>42097.578159722216</v>
      </c>
      <c r="T2971" s="17">
        <f>(((I2971/60)/60)/24)+DATE(1970,1,1)+(-5/24)</f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>E2972/D2972</f>
        <v>1.06</v>
      </c>
      <c r="P2972">
        <f>E2972/L2972</f>
        <v>69.890109890109883</v>
      </c>
      <c r="Q2972" s="13" t="s">
        <v>8322</v>
      </c>
      <c r="R2972" t="s">
        <v>8350</v>
      </c>
      <c r="S2972" s="17">
        <f>(((J2972/60)/60)/24)+DATE(1970,1,1)+(-5/24)</f>
        <v>41808.461238425924</v>
      </c>
      <c r="T2972" s="17">
        <f>(((I2972/60)/60)/24)+DATE(1970,1,1)+(-5/24)</f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>E2973/D2973</f>
        <v>1.0015624999999999</v>
      </c>
      <c r="P2973">
        <f>E2973/L2973</f>
        <v>74.534883720930239</v>
      </c>
      <c r="Q2973" s="13" t="s">
        <v>8316</v>
      </c>
      <c r="R2973" t="s">
        <v>8329</v>
      </c>
      <c r="S2973" s="17">
        <f>(((J2973/60)/60)/24)+DATE(1970,1,1)+(-5/24)</f>
        <v>41852.449976851851</v>
      </c>
      <c r="T2973" s="17">
        <f>(((I2973/60)/60)/24)+DATE(1970,1,1)+(-5/24)</f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>E2974/D2974</f>
        <v>1.0535000000000001</v>
      </c>
      <c r="P2974">
        <f>E2974/L2974</f>
        <v>123.94117647058823</v>
      </c>
      <c r="Q2974" s="13" t="s">
        <v>8313</v>
      </c>
      <c r="R2974" t="s">
        <v>8330</v>
      </c>
      <c r="S2974" s="17">
        <f>(((J2974/60)/60)/24)+DATE(1970,1,1)+(-5/24)</f>
        <v>42693.90185185185</v>
      </c>
      <c r="T2974" s="17">
        <f>(((I2974/60)/60)/24)+DATE(1970,1,1)+(-5/24)</f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>E2975/D2975</f>
        <v>1.748</v>
      </c>
      <c r="P2975">
        <f>E2975/L2975</f>
        <v>264.84848484848487</v>
      </c>
      <c r="Q2975" s="13" t="s">
        <v>8324</v>
      </c>
      <c r="R2975" t="s">
        <v>8325</v>
      </c>
      <c r="S2975" s="17">
        <f>(((J2975/60)/60)/24)+DATE(1970,1,1)+(-5/24)</f>
        <v>42341.610046296293</v>
      </c>
      <c r="T2975" s="17">
        <f>(((I2975/60)/60)/24)+DATE(1970,1,1)+(-5/24)</f>
        <v>42369.958333333336</v>
      </c>
    </row>
    <row r="2976" spans="1:20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>E2976/D2976</f>
        <v>1.02</v>
      </c>
      <c r="P2976">
        <f>E2976/L2976</f>
        <v>58.620689655172413</v>
      </c>
      <c r="Q2976" s="13" t="s">
        <v>8311</v>
      </c>
      <c r="R2976" t="s">
        <v>8347</v>
      </c>
      <c r="S2976" s="17">
        <f>(((J2976/60)/60)/24)+DATE(1970,1,1)+(-5/24)</f>
        <v>41879.852673611109</v>
      </c>
      <c r="T2976" s="17">
        <f>(((I2976/60)/60)/24)+DATE(1970,1,1)+(-5/24)</f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>E2977/D2977</f>
        <v>1.00125</v>
      </c>
      <c r="P2977">
        <f>E2977/L2977</f>
        <v>70.884955752212392</v>
      </c>
      <c r="Q2977" s="13" t="s">
        <v>8327</v>
      </c>
      <c r="R2977" t="s">
        <v>8355</v>
      </c>
      <c r="S2977" s="17">
        <f>(((J2977/60)/60)/24)+DATE(1970,1,1)+(-5/24)</f>
        <v>41941.475532407407</v>
      </c>
      <c r="T2977" s="17">
        <f>(((I2977/60)/60)/24)+DATE(1970,1,1)+(-5/24)</f>
        <v>41969.916666666664</v>
      </c>
    </row>
    <row r="2978" spans="1:20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>E2978/D2978</f>
        <v>1.7142857142857142</v>
      </c>
      <c r="P2978">
        <f>E2978/L2978</f>
        <v>8.5714285714285712</v>
      </c>
      <c r="Q2978" s="13" t="s">
        <v>8322</v>
      </c>
      <c r="R2978" t="s">
        <v>8357</v>
      </c>
      <c r="S2978" s="17">
        <f>(((J2978/60)/60)/24)+DATE(1970,1,1)+(-5/24)</f>
        <v>42425.522337962961</v>
      </c>
      <c r="T2978" s="17">
        <f>(((I2978/60)/60)/24)+DATE(1970,1,1)+(-5/24)</f>
        <v>42442.291666666664</v>
      </c>
    </row>
    <row r="2979" spans="1:20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>E2979/D2979</f>
        <v>1.1356666666666666</v>
      </c>
      <c r="P2979">
        <f>E2979/L2979</f>
        <v>113.56666666666666</v>
      </c>
      <c r="Q2979" s="13" t="s">
        <v>8319</v>
      </c>
      <c r="R2979" t="s">
        <v>8346</v>
      </c>
      <c r="S2979" s="17">
        <f>(((J2979/60)/60)/24)+DATE(1970,1,1)+(-5/24)</f>
        <v>42026.672847222224</v>
      </c>
      <c r="T2979" s="17">
        <f>(((I2979/60)/60)/24)+DATE(1970,1,1)+(-5/24)</f>
        <v>42085.884722222218</v>
      </c>
    </row>
    <row r="2980" spans="1:20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>E2980/D2980</f>
        <v>1.2946666666666666</v>
      </c>
      <c r="P2980">
        <f>E2980/L2980</f>
        <v>60.6875</v>
      </c>
      <c r="Q2980" s="13" t="s">
        <v>8316</v>
      </c>
      <c r="R2980" t="s">
        <v>8317</v>
      </c>
      <c r="S2980" s="17">
        <f>(((J2980/60)/60)/24)+DATE(1970,1,1)+(-5/24)</f>
        <v>41922.432256944441</v>
      </c>
      <c r="T2980" s="17">
        <f>(((I2980/60)/60)/24)+DATE(1970,1,1)+(-5/24)</f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>E2981/D2981</f>
        <v>1.014</v>
      </c>
      <c r="P2981">
        <f>E2981/L2981</f>
        <v>110.21739130434783</v>
      </c>
      <c r="Q2981" s="13" t="s">
        <v>8309</v>
      </c>
      <c r="R2981" t="s">
        <v>8315</v>
      </c>
      <c r="S2981" s="17">
        <f>(((J2981/60)/60)/24)+DATE(1970,1,1)+(-5/24)</f>
        <v>41993.616006944438</v>
      </c>
      <c r="T2981" s="17">
        <f>(((I2981/60)/60)/24)+DATE(1970,1,1)+(-5/24)</f>
        <v>42010.041666666664</v>
      </c>
    </row>
    <row r="2982" spans="1:20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>E2982/D2982</f>
        <v>1.0916666666666666</v>
      </c>
      <c r="P2982">
        <f>E2982/L2982</f>
        <v>136.45833333333334</v>
      </c>
      <c r="Q2982" s="13" t="s">
        <v>8313</v>
      </c>
      <c r="R2982" t="s">
        <v>8330</v>
      </c>
      <c r="S2982" s="17">
        <f>(((J2982/60)/60)/24)+DATE(1970,1,1)+(-5/24)</f>
        <v>42219.70752314815</v>
      </c>
      <c r="T2982" s="17">
        <f>(((I2982/60)/60)/24)+DATE(1970,1,1)+(-5/24)</f>
        <v>42239.874999999993</v>
      </c>
    </row>
    <row r="2983" spans="1:20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>E2983/D2983</f>
        <v>1.28925</v>
      </c>
      <c r="P2983">
        <f>E2983/L2983</f>
        <v>53.164948453608247</v>
      </c>
      <c r="Q2983" s="13" t="s">
        <v>8313</v>
      </c>
      <c r="R2983" t="s">
        <v>8351</v>
      </c>
      <c r="S2983" s="17">
        <f>(((J2983/60)/60)/24)+DATE(1970,1,1)+(-5/24)</f>
        <v>42225.351342592585</v>
      </c>
      <c r="T2983" s="17">
        <f>(((I2983/60)/60)/24)+DATE(1970,1,1)+(-5/24)</f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>E2984/D2984</f>
        <v>1.0206</v>
      </c>
      <c r="P2984">
        <f>E2984/L2984</f>
        <v>86.491525423728817</v>
      </c>
      <c r="Q2984" s="13" t="s">
        <v>8319</v>
      </c>
      <c r="R2984" t="s">
        <v>8348</v>
      </c>
      <c r="S2984" s="17">
        <f>(((J2984/60)/60)/24)+DATE(1970,1,1)+(-5/24)</f>
        <v>42381.478506944441</v>
      </c>
      <c r="T2984" s="17">
        <f>(((I2984/60)/60)/24)+DATE(1970,1,1)+(-5/24)</f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>E2985/D2985</f>
        <v>1.465395775862069</v>
      </c>
      <c r="P2985">
        <f>E2985/L2985</f>
        <v>155.23827397260274</v>
      </c>
      <c r="Q2985" s="13" t="s">
        <v>8316</v>
      </c>
      <c r="R2985" t="s">
        <v>8317</v>
      </c>
      <c r="S2985" s="17">
        <f>(((J2985/60)/60)/24)+DATE(1970,1,1)+(-5/24)</f>
        <v>41894.424027777779</v>
      </c>
      <c r="T2985" s="17">
        <f>(((I2985/60)/60)/24)+DATE(1970,1,1)+(-5/24)</f>
        <v>41954.465694444443</v>
      </c>
    </row>
    <row r="2986" spans="1:20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>E2986/D2986</f>
        <v>1.00352</v>
      </c>
      <c r="P2986">
        <f>E2986/L2986</f>
        <v>115.08256880733946</v>
      </c>
      <c r="Q2986" s="13" t="s">
        <v>8316</v>
      </c>
      <c r="R2986" t="s">
        <v>8317</v>
      </c>
      <c r="S2986" s="17">
        <f>(((J2986/60)/60)/24)+DATE(1970,1,1)+(-5/24)</f>
        <v>42576.070381944439</v>
      </c>
      <c r="T2986" s="17">
        <f>(((I2986/60)/60)/24)+DATE(1970,1,1)+(-5/24)</f>
        <v>42606.070381944439</v>
      </c>
    </row>
    <row r="2987" spans="1:20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>E2987/D2987</f>
        <v>1.2164999999999999</v>
      </c>
      <c r="P2987">
        <f>E2987/L2987</f>
        <v>109.5945945945946</v>
      </c>
      <c r="Q2987" s="13" t="s">
        <v>8322</v>
      </c>
      <c r="R2987" t="s">
        <v>8357</v>
      </c>
      <c r="S2987" s="17">
        <f>(((J2987/60)/60)/24)+DATE(1970,1,1)+(-5/24)</f>
        <v>42654.765370370362</v>
      </c>
      <c r="T2987" s="17">
        <f>(((I2987/60)/60)/24)+DATE(1970,1,1)+(-5/24)</f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>E2988/D2988</f>
        <v>1.0549999999999999</v>
      </c>
      <c r="P2988">
        <f>E2988/L2988</f>
        <v>45.214285714285715</v>
      </c>
      <c r="Q2988" s="13" t="s">
        <v>8309</v>
      </c>
      <c r="R2988" t="s">
        <v>8318</v>
      </c>
      <c r="S2988" s="17">
        <f>(((J2988/60)/60)/24)+DATE(1970,1,1)+(-5/24)</f>
        <v>42431.29173611111</v>
      </c>
      <c r="T2988" s="17">
        <f>(((I2988/60)/60)/24)+DATE(1970,1,1)+(-5/24)</f>
        <v>42491.250069444439</v>
      </c>
    </row>
    <row r="2989" spans="1:20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>E2989/D2989</f>
        <v>1.1040080000000001</v>
      </c>
      <c r="P2989">
        <f>E2989/L2989</f>
        <v>104.15169811320754</v>
      </c>
      <c r="Q2989" s="13" t="s">
        <v>8309</v>
      </c>
      <c r="R2989" t="s">
        <v>8356</v>
      </c>
      <c r="S2989" s="17">
        <f>(((J2989/60)/60)/24)+DATE(1970,1,1)+(-5/24)</f>
        <v>42627.098969907405</v>
      </c>
      <c r="T2989" s="17">
        <f>(((I2989/60)/60)/24)+DATE(1970,1,1)+(-5/24)</f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>E2990/D2990</f>
        <v>1</v>
      </c>
      <c r="P2990">
        <f>E2990/L2990</f>
        <v>35.714285714285715</v>
      </c>
      <c r="Q2990" s="13" t="s">
        <v>8324</v>
      </c>
      <c r="R2990" t="s">
        <v>8325</v>
      </c>
      <c r="S2990" s="17">
        <f>(((J2990/60)/60)/24)+DATE(1970,1,1)+(-5/24)</f>
        <v>42511.153715277782</v>
      </c>
      <c r="T2990" s="17">
        <f>(((I2990/60)/60)/24)+DATE(1970,1,1)+(-5/24)</f>
        <v>42541.153715277782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>E2991/D2991</f>
        <v>1.76535</v>
      </c>
      <c r="P2991">
        <f>E2991/L2991</f>
        <v>96.997252747252745</v>
      </c>
      <c r="Q2991" s="13" t="s">
        <v>8311</v>
      </c>
      <c r="R2991" t="s">
        <v>8347</v>
      </c>
      <c r="S2991" s="17">
        <f>(((J2991/60)/60)/24)+DATE(1970,1,1)+(-5/24)</f>
        <v>42336.812060185184</v>
      </c>
      <c r="T2991" s="17">
        <f>(((I2991/60)/60)/24)+DATE(1970,1,1)+(-5/24)</f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>E2992/D2992</f>
        <v>1</v>
      </c>
      <c r="P2992">
        <f>E2992/L2992</f>
        <v>370.37037037037038</v>
      </c>
      <c r="Q2992" s="13" t="s">
        <v>8316</v>
      </c>
      <c r="R2992" t="s">
        <v>8317</v>
      </c>
      <c r="S2992" s="17">
        <f>(((J2992/60)/60)/24)+DATE(1970,1,1)+(-5/24)</f>
        <v>42341.365972222215</v>
      </c>
      <c r="T2992" s="17">
        <f>(((I2992/60)/60)/24)+DATE(1970,1,1)+(-5/24)</f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>E2993/D2993</f>
        <v>1.0329411764705883</v>
      </c>
      <c r="P2993">
        <f>E2993/L2993</f>
        <v>94.408602150537632</v>
      </c>
      <c r="Q2993" s="13" t="s">
        <v>8309</v>
      </c>
      <c r="R2993" t="s">
        <v>8349</v>
      </c>
      <c r="S2993" s="17">
        <f>(((J2993/60)/60)/24)+DATE(1970,1,1)+(-5/24)</f>
        <v>42740.628819444442</v>
      </c>
      <c r="T2993" s="17">
        <f>(((I2993/60)/60)/24)+DATE(1970,1,1)+(-5/24)</f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>E2994/D2994</f>
        <v>1.0449999999999999</v>
      </c>
      <c r="P2994">
        <f>E2994/L2994</f>
        <v>48.984375</v>
      </c>
      <c r="Q2994" s="13" t="s">
        <v>8309</v>
      </c>
      <c r="R2994" t="s">
        <v>8315</v>
      </c>
      <c r="S2994" s="17">
        <f>(((J2994/60)/60)/24)+DATE(1970,1,1)+(-5/24)</f>
        <v>42622.559143518512</v>
      </c>
      <c r="T2994" s="17">
        <f>(((I2994/60)/60)/24)+DATE(1970,1,1)+(-5/24)</f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>E2995/D2995</f>
        <v>1.0029999999999999</v>
      </c>
      <c r="P2995">
        <f>E2995/L2995</f>
        <v>45.590909090909093</v>
      </c>
      <c r="Q2995" s="13" t="s">
        <v>8319</v>
      </c>
      <c r="R2995" t="s">
        <v>8339</v>
      </c>
      <c r="S2995" s="17">
        <f>(((J2995/60)/60)/24)+DATE(1970,1,1)+(-5/24)</f>
        <v>42390.63040509259</v>
      </c>
      <c r="T2995" s="17">
        <f>(((I2995/60)/60)/24)+DATE(1970,1,1)+(-5/24)</f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>E2996/D2996</f>
        <v>4.577466666666667</v>
      </c>
      <c r="P2996">
        <f>E2996/L2996</f>
        <v>23.275254237288134</v>
      </c>
      <c r="Q2996" s="13" t="s">
        <v>8322</v>
      </c>
      <c r="R2996" t="s">
        <v>8344</v>
      </c>
      <c r="S2996" s="17">
        <f>(((J2996/60)/60)/24)+DATE(1970,1,1)+(-5/24)</f>
        <v>41885.270509259259</v>
      </c>
      <c r="T2996" s="17">
        <f>(((I2996/60)/60)/24)+DATE(1970,1,1)+(-5/24)</f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>E2997/D2997</f>
        <v>1.0496000000000001</v>
      </c>
      <c r="P2997">
        <f>E2997/L2997</f>
        <v>63.2289156626506</v>
      </c>
      <c r="Q2997" s="13" t="s">
        <v>8313</v>
      </c>
      <c r="R2997" t="s">
        <v>8345</v>
      </c>
      <c r="S2997" s="17">
        <f>(((J2997/60)/60)/24)+DATE(1970,1,1)+(-5/24)</f>
        <v>42724.456840277773</v>
      </c>
      <c r="T2997" s="17">
        <f>(((I2997/60)/60)/24)+DATE(1970,1,1)+(-5/24)</f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>E2998/D2998</f>
        <v>1.7194285714285715</v>
      </c>
      <c r="P2998">
        <f>E2998/L2998</f>
        <v>153.5204081632653</v>
      </c>
      <c r="Q2998" s="13" t="s">
        <v>8309</v>
      </c>
      <c r="R2998" t="s">
        <v>8315</v>
      </c>
      <c r="S2998" s="17">
        <f>(((J2998/60)/60)/24)+DATE(1970,1,1)+(-5/24)</f>
        <v>42090.70416666667</v>
      </c>
      <c r="T2998" s="17">
        <f>(((I2998/60)/60)/24)+DATE(1970,1,1)+(-5/24)</f>
        <v>42150.70416666667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>E2999/D2999</f>
        <v>1.0373000000000001</v>
      </c>
      <c r="P2999">
        <f>E2999/L2999</f>
        <v>90.2</v>
      </c>
      <c r="Q2999" s="13" t="s">
        <v>8316</v>
      </c>
      <c r="R2999" t="s">
        <v>8337</v>
      </c>
      <c r="S2999" s="17">
        <f>(((J2999/60)/60)/24)+DATE(1970,1,1)+(-5/24)</f>
        <v>42775.525381944441</v>
      </c>
      <c r="T2999" s="17">
        <f>(((I2999/60)/60)/24)+DATE(1970,1,1)+(-5/24)</f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>E3000/D3000</f>
        <v>1.0302899999999999</v>
      </c>
      <c r="P3000">
        <f>E3000/L3000</f>
        <v>118.97113163972287</v>
      </c>
      <c r="Q3000" s="13" t="s">
        <v>8316</v>
      </c>
      <c r="R3000" t="s">
        <v>8317</v>
      </c>
      <c r="S3000" s="17">
        <f>(((J3000/60)/60)/24)+DATE(1970,1,1)+(-5/24)</f>
        <v>41777.985289351847</v>
      </c>
      <c r="T3000" s="17">
        <f>(((I3000/60)/60)/24)+DATE(1970,1,1)+(-5/24)</f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>E3001/D3001</f>
        <v>1.1888888888888889</v>
      </c>
      <c r="P3001">
        <f>E3001/L3001</f>
        <v>80.25</v>
      </c>
      <c r="Q3001" s="13" t="s">
        <v>8311</v>
      </c>
      <c r="R3001" t="s">
        <v>8347</v>
      </c>
      <c r="S3001" s="17">
        <f>(((J3001/60)/60)/24)+DATE(1970,1,1)+(-5/24)</f>
        <v>42780.531944444439</v>
      </c>
      <c r="T3001" s="17">
        <f>(((I3001/60)/60)/24)+DATE(1970,1,1)+(-5/24)</f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>E3002/D3002</f>
        <v>1</v>
      </c>
      <c r="P3002">
        <f>E3002/L3002</f>
        <v>62.5</v>
      </c>
      <c r="Q3002" s="13" t="s">
        <v>8340</v>
      </c>
      <c r="R3002" t="s">
        <v>8341</v>
      </c>
      <c r="S3002" s="17">
        <f>(((J3002/60)/60)/24)+DATE(1970,1,1)+(-5/24)</f>
        <v>42752.61886574074</v>
      </c>
      <c r="T3002" s="17">
        <f>(((I3002/60)/60)/24)+DATE(1970,1,1)+(-5/24)</f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>E3003/D3003</f>
        <v>3.1869988910451896</v>
      </c>
      <c r="P3003">
        <f>E3003/L3003</f>
        <v>131.37719999999999</v>
      </c>
      <c r="Q3003" s="13" t="s">
        <v>8309</v>
      </c>
      <c r="R3003" t="s">
        <v>8356</v>
      </c>
      <c r="S3003" s="17">
        <f>(((J3003/60)/60)/24)+DATE(1970,1,1)+(-5/24)</f>
        <v>42534.687291666669</v>
      </c>
      <c r="T3003" s="17">
        <f>(((I3003/60)/60)/24)+DATE(1970,1,1)+(-5/24)</f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>E3004/D3004</f>
        <v>1.0850614285714286</v>
      </c>
      <c r="P3004">
        <f>E3004/L3004</f>
        <v>73.032980769230775</v>
      </c>
      <c r="Q3004" s="13" t="s">
        <v>8311</v>
      </c>
      <c r="R3004" t="s">
        <v>8347</v>
      </c>
      <c r="S3004" s="17">
        <f>(((J3004/60)/60)/24)+DATE(1970,1,1)+(-5/24)</f>
        <v>41239.627916666665</v>
      </c>
      <c r="T3004" s="17">
        <f>(((I3004/60)/60)/24)+DATE(1970,1,1)+(-5/24)</f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>E3005/D3005</f>
        <v>1.0116666666666667</v>
      </c>
      <c r="P3005">
        <f>E3005/L3005</f>
        <v>178.52941176470588</v>
      </c>
      <c r="Q3005" s="13" t="s">
        <v>8309</v>
      </c>
      <c r="R3005" t="s">
        <v>8315</v>
      </c>
      <c r="S3005" s="17">
        <f>(((J3005/60)/60)/24)+DATE(1970,1,1)+(-5/24)</f>
        <v>42398.640925925924</v>
      </c>
      <c r="T3005" s="17">
        <f>(((I3005/60)/60)/24)+DATE(1970,1,1)+(-5/24)</f>
        <v>42430.040972222218</v>
      </c>
    </row>
    <row r="3006" spans="1:20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>E3006/D3006</f>
        <v>1.12815</v>
      </c>
      <c r="P3006">
        <f>E3006/L3006</f>
        <v>162.90974729241879</v>
      </c>
      <c r="Q3006" s="13" t="s">
        <v>8327</v>
      </c>
      <c r="R3006" t="s">
        <v>8358</v>
      </c>
      <c r="S3006" s="17">
        <f>(((J3006/60)/60)/24)+DATE(1970,1,1)+(-5/24)</f>
        <v>41928.672731481478</v>
      </c>
      <c r="T3006" s="17">
        <f>(((I3006/60)/60)/24)+DATE(1970,1,1)+(-5/24)</f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>E3007/D3007</f>
        <v>1.2049622641509434</v>
      </c>
      <c r="P3007">
        <f>E3007/L3007</f>
        <v>108.24237288135593</v>
      </c>
      <c r="Q3007" s="13" t="s">
        <v>8316</v>
      </c>
      <c r="R3007" t="s">
        <v>8317</v>
      </c>
      <c r="S3007" s="17">
        <f>(((J3007/60)/60)/24)+DATE(1970,1,1)+(-5/24)</f>
        <v>41888.466493055552</v>
      </c>
      <c r="T3007" s="17">
        <f>(((I3007/60)/60)/24)+DATE(1970,1,1)+(-5/24)</f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>E3008/D3008</f>
        <v>1.0774999999999999</v>
      </c>
      <c r="P3008">
        <f>E3008/L3008</f>
        <v>88.865979381443296</v>
      </c>
      <c r="Q3008" s="13" t="s">
        <v>8309</v>
      </c>
      <c r="R3008" t="s">
        <v>8356</v>
      </c>
      <c r="S3008" s="17">
        <f>(((J3008/60)/60)/24)+DATE(1970,1,1)+(-5/24)</f>
        <v>41957.548506944448</v>
      </c>
      <c r="T3008" s="17">
        <f>(((I3008/60)/60)/24)+DATE(1970,1,1)+(-5/24)</f>
        <v>41987.548506944448</v>
      </c>
    </row>
    <row r="3009" spans="1:20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>E3009/D3009</f>
        <v>1.8</v>
      </c>
      <c r="P3009">
        <f>E3009/L3009</f>
        <v>54</v>
      </c>
      <c r="Q3009" s="13" t="s">
        <v>8311</v>
      </c>
      <c r="R3009" t="s">
        <v>8347</v>
      </c>
      <c r="S3009" s="17">
        <f>(((J3009/60)/60)/24)+DATE(1970,1,1)+(-5/24)</f>
        <v>42098.007905092592</v>
      </c>
      <c r="T3009" s="17">
        <f>(((I3009/60)/60)/24)+DATE(1970,1,1)+(-5/24)</f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>E3010/D3010</f>
        <v>1.0116666666666667</v>
      </c>
      <c r="P3010">
        <f>E3010/L3010</f>
        <v>116.73076923076923</v>
      </c>
      <c r="Q3010" s="13" t="s">
        <v>8322</v>
      </c>
      <c r="R3010" t="s">
        <v>8354</v>
      </c>
      <c r="S3010" s="17">
        <f>(((J3010/60)/60)/24)+DATE(1970,1,1)+(-5/24)</f>
        <v>42360.003692129627</v>
      </c>
      <c r="T3010" s="17">
        <f>(((I3010/60)/60)/24)+DATE(1970,1,1)+(-5/24)</f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>E3011/D3011</f>
        <v>1.19756</v>
      </c>
      <c r="P3011">
        <f>E3011/L3011</f>
        <v>233.8984375</v>
      </c>
      <c r="Q3011" s="13" t="s">
        <v>8309</v>
      </c>
      <c r="R3011" t="s">
        <v>8356</v>
      </c>
      <c r="S3011" s="17">
        <f>(((J3011/60)/60)/24)+DATE(1970,1,1)+(-5/24)</f>
        <v>41939.361574074072</v>
      </c>
      <c r="T3011" s="17">
        <f>(((I3011/60)/60)/24)+DATE(1970,1,1)+(-5/24)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>E3012/D3012</f>
        <v>1.58</v>
      </c>
      <c r="P3012">
        <f>E3012/L3012</f>
        <v>158</v>
      </c>
      <c r="Q3012" s="13" t="s">
        <v>8316</v>
      </c>
      <c r="R3012" t="s">
        <v>8329</v>
      </c>
      <c r="S3012" s="17">
        <f>(((J3012/60)/60)/24)+DATE(1970,1,1)+(-5/24)</f>
        <v>41996.624062499999</v>
      </c>
      <c r="T3012" s="17">
        <f>(((I3012/60)/60)/24)+DATE(1970,1,1)+(-5/24)</f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>E3013/D3013</f>
        <v>1.2366666666666666</v>
      </c>
      <c r="P3013">
        <f>E3013/L3013</f>
        <v>14.84</v>
      </c>
      <c r="Q3013" s="13" t="s">
        <v>8316</v>
      </c>
      <c r="R3013" t="s">
        <v>8329</v>
      </c>
      <c r="S3013" s="17">
        <f>(((J3013/60)/60)/24)+DATE(1970,1,1)+(-5/24)</f>
        <v>42334.260601851849</v>
      </c>
      <c r="T3013" s="17">
        <f>(((I3013/60)/60)/24)+DATE(1970,1,1)+(-5/24)</f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>E3014/D3014</f>
        <v>1.1712499999999999</v>
      </c>
      <c r="P3014">
        <f>E3014/L3014</f>
        <v>85.181818181818187</v>
      </c>
      <c r="Q3014" s="13" t="s">
        <v>8316</v>
      </c>
      <c r="R3014" t="s">
        <v>8317</v>
      </c>
      <c r="S3014" s="17">
        <f>(((J3014/60)/60)/24)+DATE(1970,1,1)+(-5/24)</f>
        <v>42024.494560185187</v>
      </c>
      <c r="T3014" s="17">
        <f>(((I3014/60)/60)/24)+DATE(1970,1,1)+(-5/24)</f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>E3015/D3015</f>
        <v>1.5696000000000001</v>
      </c>
      <c r="P3015">
        <f>E3015/L3015</f>
        <v>146.69158878504672</v>
      </c>
      <c r="Q3015" s="13" t="s">
        <v>8316</v>
      </c>
      <c r="R3015" t="s">
        <v>8317</v>
      </c>
      <c r="S3015" s="17">
        <f>(((J3015/60)/60)/24)+DATE(1970,1,1)+(-5/24)</f>
        <v>42146.627881944441</v>
      </c>
      <c r="T3015" s="17">
        <f>(((I3015/60)/60)/24)+DATE(1970,1,1)+(-5/24)</f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>E3016/D3016</f>
        <v>1.13104</v>
      </c>
      <c r="P3016">
        <f>E3016/L3016</f>
        <v>50.764811490125673</v>
      </c>
      <c r="Q3016" s="13" t="s">
        <v>8309</v>
      </c>
      <c r="R3016" t="s">
        <v>8315</v>
      </c>
      <c r="S3016" s="17">
        <f>(((J3016/60)/60)/24)+DATE(1970,1,1)+(-5/24)</f>
        <v>41919.915277777778</v>
      </c>
      <c r="T3016" s="17">
        <f>(((I3016/60)/60)/24)+DATE(1970,1,1)+(-5/24)</f>
        <v>41948</v>
      </c>
    </row>
    <row r="3017" spans="1:20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>E3017/D3017</f>
        <v>1.0317647058823529</v>
      </c>
      <c r="P3017">
        <f>E3017/L3017</f>
        <v>87.7</v>
      </c>
      <c r="Q3017" s="13" t="s">
        <v>8322</v>
      </c>
      <c r="R3017" t="s">
        <v>8354</v>
      </c>
      <c r="S3017" s="17">
        <f>(((J3017/60)/60)/24)+DATE(1970,1,1)+(-5/24)</f>
        <v>41785.518958333334</v>
      </c>
      <c r="T3017" s="17">
        <f>(((I3017/60)/60)/24)+DATE(1970,1,1)+(-5/24)</f>
        <v>41800.958333333328</v>
      </c>
    </row>
    <row r="3018" spans="1:20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>E3018/D3018</f>
        <v>1.0261176470588236</v>
      </c>
      <c r="P3018">
        <f>E3018/L3018</f>
        <v>242.27777777777777</v>
      </c>
      <c r="Q3018" s="13" t="s">
        <v>8316</v>
      </c>
      <c r="R3018" t="s">
        <v>8317</v>
      </c>
      <c r="S3018" s="17">
        <f>(((J3018/60)/60)/24)+DATE(1970,1,1)+(-5/24)</f>
        <v>41778.339722222219</v>
      </c>
      <c r="T3018" s="17">
        <f>(((I3018/60)/60)/24)+DATE(1970,1,1)+(-5/24)</f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>E3019/D3019</f>
        <v>1.0584090909090909</v>
      </c>
      <c r="P3019">
        <f>E3019/L3019</f>
        <v>146.44654088050314</v>
      </c>
      <c r="Q3019" s="13" t="s">
        <v>8316</v>
      </c>
      <c r="R3019" t="s">
        <v>8329</v>
      </c>
      <c r="S3019" s="17">
        <f>(((J3019/60)/60)/24)+DATE(1970,1,1)+(-5/24)</f>
        <v>41841.641701388886</v>
      </c>
      <c r="T3019" s="17">
        <f>(((I3019/60)/60)/24)+DATE(1970,1,1)+(-5/24)</f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>E3020/D3020</f>
        <v>1.0071428571428571</v>
      </c>
      <c r="P3020">
        <f>E3020/L3020</f>
        <v>103.17073170731707</v>
      </c>
      <c r="Q3020" s="13" t="s">
        <v>8313</v>
      </c>
      <c r="R3020" t="s">
        <v>8330</v>
      </c>
      <c r="S3020" s="17">
        <f>(((J3020/60)/60)/24)+DATE(1970,1,1)+(-5/24)</f>
        <v>42163.090000000004</v>
      </c>
      <c r="T3020" s="17">
        <f>(((I3020/60)/60)/24)+DATE(1970,1,1)+(-5/24)</f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>E3021/D3021</f>
        <v>1.2123333333333333</v>
      </c>
      <c r="P3021">
        <f>E3021/L3021</f>
        <v>80.464601769911511</v>
      </c>
      <c r="Q3021" s="13" t="s">
        <v>8327</v>
      </c>
      <c r="R3021" t="s">
        <v>8355</v>
      </c>
      <c r="S3021" s="17">
        <f>(((J3021/60)/60)/24)+DATE(1970,1,1)+(-5/24)</f>
        <v>41758.625231481477</v>
      </c>
      <c r="T3021" s="17">
        <f>(((I3021/60)/60)/24)+DATE(1970,1,1)+(-5/24)</f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>E3022/D3022</f>
        <v>1.0057142857142858</v>
      </c>
      <c r="P3022">
        <f>E3022/L3022</f>
        <v>234.66666666666666</v>
      </c>
      <c r="Q3022" s="13" t="s">
        <v>8309</v>
      </c>
      <c r="R3022" t="s">
        <v>8315</v>
      </c>
      <c r="S3022" s="17">
        <f>(((J3022/60)/60)/24)+DATE(1970,1,1)+(-5/24)</f>
        <v>42170.638113425921</v>
      </c>
      <c r="T3022" s="17">
        <f>(((I3022/60)/60)/24)+DATE(1970,1,1)+(-5/24)</f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>E3023/D3023</f>
        <v>1.1602222222222223</v>
      </c>
      <c r="P3023">
        <f>E3023/L3023</f>
        <v>50.689320388349515</v>
      </c>
      <c r="Q3023" s="13" t="s">
        <v>8311</v>
      </c>
      <c r="R3023" t="s">
        <v>8347</v>
      </c>
      <c r="S3023" s="17">
        <f>(((J3023/60)/60)/24)+DATE(1970,1,1)+(-5/24)</f>
        <v>42660.410520833328</v>
      </c>
      <c r="T3023" s="17">
        <f>(((I3023/60)/60)/24)+DATE(1970,1,1)+(-5/24)</f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>E3024/D3024</f>
        <v>1.0087999999999999</v>
      </c>
      <c r="P3024">
        <f>E3024/L3024</f>
        <v>162.70967741935485</v>
      </c>
      <c r="Q3024" s="13" t="s">
        <v>8319</v>
      </c>
      <c r="R3024" t="s">
        <v>8346</v>
      </c>
      <c r="S3024" s="17">
        <f>(((J3024/60)/60)/24)+DATE(1970,1,1)+(-5/24)</f>
        <v>42564.745474537034</v>
      </c>
      <c r="T3024" s="17">
        <f>(((I3024/60)/60)/24)+DATE(1970,1,1)+(-5/24)</f>
        <v>42609.745474537034</v>
      </c>
    </row>
    <row r="3025" spans="1:20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>E3025/D3025</f>
        <v>1.03</v>
      </c>
      <c r="P3025">
        <f>E3025/L3025</f>
        <v>120.16666666666667</v>
      </c>
      <c r="Q3025" s="13" t="s">
        <v>8322</v>
      </c>
      <c r="R3025" t="s">
        <v>8344</v>
      </c>
      <c r="S3025" s="17">
        <f>(((J3025/60)/60)/24)+DATE(1970,1,1)+(-5/24)</f>
        <v>42121.46743055556</v>
      </c>
      <c r="T3025" s="17">
        <f>(((I3025/60)/60)/24)+DATE(1970,1,1)+(-5/24)</f>
        <v>42166.46743055556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>E3026/D3026</f>
        <v>2.4641999999999999</v>
      </c>
      <c r="P3026">
        <f>E3026/L3026</f>
        <v>67.697802197802204</v>
      </c>
      <c r="Q3026" s="13" t="s">
        <v>8316</v>
      </c>
      <c r="R3026" t="s">
        <v>8317</v>
      </c>
      <c r="S3026" s="17">
        <f>(((J3026/60)/60)/24)+DATE(1970,1,1)+(-5/24)</f>
        <v>41158.785590277774</v>
      </c>
      <c r="T3026" s="17">
        <f>(((I3026/60)/60)/24)+DATE(1970,1,1)+(-5/24)</f>
        <v>41188.785590277774</v>
      </c>
    </row>
    <row r="3027" spans="1:20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>E3027/D3027</f>
        <v>3.0219999999999998</v>
      </c>
      <c r="P3027">
        <f>E3027/L3027</f>
        <v>52.103448275862071</v>
      </c>
      <c r="Q3027" s="13" t="s">
        <v>8316</v>
      </c>
      <c r="R3027" t="s">
        <v>8317</v>
      </c>
      <c r="S3027" s="17">
        <f>(((J3027/60)/60)/24)+DATE(1970,1,1)+(-5/24)</f>
        <v>41761.301076388889</v>
      </c>
      <c r="T3027" s="17">
        <f>(((I3027/60)/60)/24)+DATE(1970,1,1)+(-5/24)</f>
        <v>41789.458333333328</v>
      </c>
    </row>
    <row r="3028" spans="1:20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>E3028/D3028</f>
        <v>1.4333333333333333</v>
      </c>
      <c r="P3028">
        <f>E3028/L3028</f>
        <v>51.6</v>
      </c>
      <c r="Q3028" s="13" t="s">
        <v>8319</v>
      </c>
      <c r="R3028" t="s">
        <v>8339</v>
      </c>
      <c r="S3028" s="17">
        <f>(((J3028/60)/60)/24)+DATE(1970,1,1)+(-5/24)</f>
        <v>42783.251064814809</v>
      </c>
      <c r="T3028" s="17">
        <f>(((I3028/60)/60)/24)+DATE(1970,1,1)+(-5/24)</f>
        <v>42797.251064814809</v>
      </c>
    </row>
    <row r="3029" spans="1:20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>E3029/D3029</f>
        <v>1.3144</v>
      </c>
      <c r="P3029">
        <f>E3029/L3029</f>
        <v>164.3</v>
      </c>
      <c r="Q3029" s="13" t="s">
        <v>8309</v>
      </c>
      <c r="R3029" t="s">
        <v>8315</v>
      </c>
      <c r="S3029" s="17">
        <f>(((J3029/60)/60)/24)+DATE(1970,1,1)+(-5/24)</f>
        <v>42053.49596064815</v>
      </c>
      <c r="T3029" s="17">
        <f>(((I3029/60)/60)/24)+DATE(1970,1,1)+(-5/24)</f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>E3030/D3030</f>
        <v>1.6801999999999999</v>
      </c>
      <c r="P3030">
        <f>E3030/L3030</f>
        <v>84.858585858585855</v>
      </c>
      <c r="Q3030" s="13" t="s">
        <v>8309</v>
      </c>
      <c r="R3030" t="s">
        <v>8315</v>
      </c>
      <c r="S3030" s="17">
        <f>(((J3030/60)/60)/24)+DATE(1970,1,1)+(-5/24)</f>
        <v>42567.055844907409</v>
      </c>
      <c r="T3030" s="17">
        <f>(((I3030/60)/60)/24)+DATE(1970,1,1)+(-5/24)</f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>E3031/D3031</f>
        <v>1.0967666666666667</v>
      </c>
      <c r="P3031">
        <f>E3031/L3031</f>
        <v>94.548850574712645</v>
      </c>
      <c r="Q3031" s="13" t="s">
        <v>8309</v>
      </c>
      <c r="R3031" t="s">
        <v>8315</v>
      </c>
      <c r="S3031" s="17">
        <f>(((J3031/60)/60)/24)+DATE(1970,1,1)+(-5/24)</f>
        <v>41932.500543981478</v>
      </c>
      <c r="T3031" s="17">
        <f>(((I3031/60)/60)/24)+DATE(1970,1,1)+(-5/24)</f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>E3032/D3032</f>
        <v>1.0668571428571429</v>
      </c>
      <c r="P3032">
        <f>E3032/L3032</f>
        <v>45.536585365853661</v>
      </c>
      <c r="Q3032" s="13" t="s">
        <v>8324</v>
      </c>
      <c r="R3032" t="s">
        <v>8342</v>
      </c>
      <c r="S3032" s="17">
        <f>(((J3032/60)/60)/24)+DATE(1970,1,1)+(-5/24)</f>
        <v>42233.5390162037</v>
      </c>
      <c r="T3032" s="17">
        <f>(((I3032/60)/60)/24)+DATE(1970,1,1)+(-5/24)</f>
        <v>42263.5390162037</v>
      </c>
    </row>
    <row r="3033" spans="1:20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>E3033/D3033</f>
        <v>1</v>
      </c>
      <c r="P3033">
        <f>E3033/L3033</f>
        <v>51.724137931034484</v>
      </c>
      <c r="Q3033" s="13" t="s">
        <v>8311</v>
      </c>
      <c r="R3033" t="s">
        <v>8347</v>
      </c>
      <c r="S3033" s="17">
        <f>(((J3033/60)/60)/24)+DATE(1970,1,1)+(-5/24)</f>
        <v>42597.674155092587</v>
      </c>
      <c r="T3033" s="17">
        <f>(((I3033/60)/60)/24)+DATE(1970,1,1)+(-5/24)</f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>E3034/D3034</f>
        <v>1.272</v>
      </c>
      <c r="P3034">
        <f>E3034/L3034</f>
        <v>50.88</v>
      </c>
      <c r="Q3034" s="13" t="s">
        <v>8319</v>
      </c>
      <c r="R3034" t="s">
        <v>8346</v>
      </c>
      <c r="S3034" s="17">
        <f>(((J3034/60)/60)/24)+DATE(1970,1,1)+(-5/24)</f>
        <v>42227.836331018516</v>
      </c>
      <c r="T3034" s="17">
        <f>(((I3034/60)/60)/24)+DATE(1970,1,1)+(-5/24)</f>
        <v>42257.836331018516</v>
      </c>
    </row>
    <row r="3035" spans="1:20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>E3035/D3035</f>
        <v>1.4653333333333334</v>
      </c>
      <c r="P3035">
        <f>E3035/L3035</f>
        <v>191.13043478260869</v>
      </c>
      <c r="Q3035" s="13" t="s">
        <v>8316</v>
      </c>
      <c r="R3035" t="s">
        <v>8317</v>
      </c>
      <c r="S3035" s="17">
        <f>(((J3035/60)/60)/24)+DATE(1970,1,1)+(-5/24)</f>
        <v>42569.901909722219</v>
      </c>
      <c r="T3035" s="17">
        <f>(((I3035/60)/60)/24)+DATE(1970,1,1)+(-5/24)</f>
        <v>42599.901909722219</v>
      </c>
    </row>
    <row r="3036" spans="1:20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>E3036/D3036</f>
        <v>1.1253599999999999</v>
      </c>
      <c r="P3036">
        <f>E3036/L3036</f>
        <v>89.314285714285717</v>
      </c>
      <c r="Q3036" s="13" t="s">
        <v>8319</v>
      </c>
      <c r="R3036" t="s">
        <v>8346</v>
      </c>
      <c r="S3036" s="17">
        <f>(((J3036/60)/60)/24)+DATE(1970,1,1)+(-5/24)</f>
        <v>42644.327025462961</v>
      </c>
      <c r="T3036" s="17">
        <f>(((I3036/60)/60)/24)+DATE(1970,1,1)+(-5/24)</f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>E3037/D3037</f>
        <v>1.0878684000000001</v>
      </c>
      <c r="P3037">
        <f>E3037/L3037</f>
        <v>88.588631921824103</v>
      </c>
      <c r="Q3037" s="13" t="s">
        <v>8313</v>
      </c>
      <c r="R3037" t="s">
        <v>8345</v>
      </c>
      <c r="S3037" s="17">
        <f>(((J3037/60)/60)/24)+DATE(1970,1,1)+(-5/24)</f>
        <v>41368.351956018516</v>
      </c>
      <c r="T3037" s="17">
        <f>(((I3037/60)/60)/24)+DATE(1970,1,1)+(-5/24)</f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>E3038/D3038</f>
        <v>1.26732</v>
      </c>
      <c r="P3038">
        <f>E3038/L3038</f>
        <v>96.300911854103347</v>
      </c>
      <c r="Q3038" s="13" t="s">
        <v>8322</v>
      </c>
      <c r="R3038" t="s">
        <v>8344</v>
      </c>
      <c r="S3038" s="17">
        <f>(((J3038/60)/60)/24)+DATE(1970,1,1)+(-5/24)</f>
        <v>41466.576898148145</v>
      </c>
      <c r="T3038" s="17">
        <f>(((I3038/60)/60)/24)+DATE(1970,1,1)+(-5/24)</f>
        <v>41502.290972222218</v>
      </c>
    </row>
    <row r="3039" spans="1:20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>E3039/D3039</f>
        <v>2.1320000000000001</v>
      </c>
      <c r="P3039">
        <f>E3039/L3039</f>
        <v>33.3125</v>
      </c>
      <c r="Q3039" s="13" t="s">
        <v>8327</v>
      </c>
      <c r="R3039" t="s">
        <v>8355</v>
      </c>
      <c r="S3039" s="17">
        <f>(((J3039/60)/60)/24)+DATE(1970,1,1)+(-5/24)</f>
        <v>40378.684872685182</v>
      </c>
      <c r="T3039" s="17">
        <f>(((I3039/60)/60)/24)+DATE(1970,1,1)+(-5/24)</f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>E3040/D3040</f>
        <v>1.0049999999999999</v>
      </c>
      <c r="P3040">
        <f>E3040/L3040</f>
        <v>37.222222222222221</v>
      </c>
      <c r="Q3040" s="13" t="s">
        <v>8319</v>
      </c>
      <c r="R3040" t="s">
        <v>8346</v>
      </c>
      <c r="S3040" s="17">
        <f>(((J3040/60)/60)/24)+DATE(1970,1,1)+(-5/24)</f>
        <v>42373.043946759259</v>
      </c>
      <c r="T3040" s="17">
        <f>(((I3040/60)/60)/24)+DATE(1970,1,1)+(-5/24)</f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>E3041/D3041</f>
        <v>1.0871389999999999</v>
      </c>
      <c r="P3041">
        <f>E3041/L3041</f>
        <v>92.130423728813554</v>
      </c>
      <c r="Q3041" s="13" t="s">
        <v>8309</v>
      </c>
      <c r="R3041" t="s">
        <v>8315</v>
      </c>
      <c r="S3041" s="17">
        <f>(((J3041/60)/60)/24)+DATE(1970,1,1)+(-5/24)</f>
        <v>41610.586087962962</v>
      </c>
      <c r="T3041" s="17">
        <f>(((I3041/60)/60)/24)+DATE(1970,1,1)+(-5/24)</f>
        <v>41637.124305555553</v>
      </c>
    </row>
    <row r="3042" spans="1:20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>E3042/D3042</f>
        <v>1.075</v>
      </c>
      <c r="P3042">
        <f>E3042/L3042</f>
        <v>76.785714285714292</v>
      </c>
      <c r="Q3042" s="13" t="s">
        <v>8313</v>
      </c>
      <c r="R3042" t="s">
        <v>8345</v>
      </c>
      <c r="S3042" s="17">
        <f>(((J3042/60)/60)/24)+DATE(1970,1,1)+(-5/24)</f>
        <v>42177.583576388883</v>
      </c>
      <c r="T3042" s="17">
        <f>(((I3042/60)/60)/24)+DATE(1970,1,1)+(-5/24)</f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>E3043/D3043</f>
        <v>1.1048192771084338</v>
      </c>
      <c r="P3043">
        <f>E3043/L3043</f>
        <v>96.526315789473685</v>
      </c>
      <c r="Q3043" s="13" t="s">
        <v>8316</v>
      </c>
      <c r="R3043" t="s">
        <v>8317</v>
      </c>
      <c r="S3043" s="17">
        <f>(((J3043/60)/60)/24)+DATE(1970,1,1)+(-5/24)</f>
        <v>42359.660277777781</v>
      </c>
      <c r="T3043" s="17">
        <f>(((I3043/60)/60)/24)+DATE(1970,1,1)+(-5/24)</f>
        <v>42389.660277777781</v>
      </c>
    </row>
    <row r="3044" spans="1:20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>E3044/D3044</f>
        <v>1.28</v>
      </c>
      <c r="P3044">
        <f>E3044/L3044</f>
        <v>51.891891891891895</v>
      </c>
      <c r="Q3044" s="13" t="s">
        <v>8316</v>
      </c>
      <c r="R3044" t="s">
        <v>8329</v>
      </c>
      <c r="S3044" s="17">
        <f>(((J3044/60)/60)/24)+DATE(1970,1,1)+(-5/24)</f>
        <v>42253.479710648149</v>
      </c>
      <c r="T3044" s="17">
        <f>(((I3044/60)/60)/24)+DATE(1970,1,1)+(-5/24)</f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>E3045/D3045</f>
        <v>1.1000666666666667</v>
      </c>
      <c r="P3045">
        <f>E3045/L3045</f>
        <v>128.9140625</v>
      </c>
      <c r="Q3045" s="13" t="s">
        <v>8316</v>
      </c>
      <c r="R3045" t="s">
        <v>8337</v>
      </c>
      <c r="S3045" s="17">
        <f>(((J3045/60)/60)/24)+DATE(1970,1,1)+(-5/24)</f>
        <v>42082.862256944441</v>
      </c>
      <c r="T3045" s="17">
        <f>(((I3045/60)/60)/24)+DATE(1970,1,1)+(-5/24)</f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>E3046/D3046</f>
        <v>1.0934166666666667</v>
      </c>
      <c r="P3046">
        <f>E3046/L3046</f>
        <v>84.108974358974365</v>
      </c>
      <c r="Q3046" s="13" t="s">
        <v>8316</v>
      </c>
      <c r="R3046" t="s">
        <v>8317</v>
      </c>
      <c r="S3046" s="17">
        <f>(((J3046/60)/60)/24)+DATE(1970,1,1)+(-5/24)</f>
        <v>42387.518495370365</v>
      </c>
      <c r="T3046" s="17">
        <f>(((I3046/60)/60)/24)+DATE(1970,1,1)+(-5/24)</f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>E3047/D3047</f>
        <v>1.3270650000000002</v>
      </c>
      <c r="P3047">
        <f>E3047/L3047</f>
        <v>82.941562500000003</v>
      </c>
      <c r="Q3047" s="13" t="s">
        <v>8322</v>
      </c>
      <c r="R3047" t="s">
        <v>8350</v>
      </c>
      <c r="S3047" s="17">
        <f>(((J3047/60)/60)/24)+DATE(1970,1,1)+(-5/24)</f>
        <v>41842.947395833333</v>
      </c>
      <c r="T3047" s="17">
        <f>(((I3047/60)/60)/24)+DATE(1970,1,1)+(-5/24)</f>
        <v>41872.947395833333</v>
      </c>
    </row>
    <row r="3048" spans="1:20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>E3048/D3048</f>
        <v>1.9084810126582279</v>
      </c>
      <c r="P3048">
        <f>E3048/L3048</f>
        <v>259.94827586206895</v>
      </c>
      <c r="Q3048" s="13" t="s">
        <v>8311</v>
      </c>
      <c r="R3048" t="s">
        <v>8347</v>
      </c>
      <c r="S3048" s="17">
        <f>(((J3048/60)/60)/24)+DATE(1970,1,1)+(-5/24)</f>
        <v>41862.59474537037</v>
      </c>
      <c r="T3048" s="17">
        <f>(((I3048/60)/60)/24)+DATE(1970,1,1)+(-5/24)</f>
        <v>41891.994444444441</v>
      </c>
    </row>
    <row r="3049" spans="1:20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>E3049/D3049</f>
        <v>1.49</v>
      </c>
      <c r="P3049">
        <f>E3049/L3049</f>
        <v>37.25</v>
      </c>
      <c r="Q3049" s="13" t="s">
        <v>8316</v>
      </c>
      <c r="R3049" t="s">
        <v>8317</v>
      </c>
      <c r="S3049" s="17">
        <f>(((J3049/60)/60)/24)+DATE(1970,1,1)+(-5/24)</f>
        <v>42443.780717592592</v>
      </c>
      <c r="T3049" s="17">
        <f>(((I3049/60)/60)/24)+DATE(1970,1,1)+(-5/24)</f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>E3050/D3050</f>
        <v>1.6639999999999999</v>
      </c>
      <c r="P3050">
        <f>E3050/L3050</f>
        <v>177.02127659574469</v>
      </c>
      <c r="Q3050" s="13" t="s">
        <v>8322</v>
      </c>
      <c r="R3050" t="s">
        <v>8344</v>
      </c>
      <c r="S3050" s="17">
        <f>(((J3050/60)/60)/24)+DATE(1970,1,1)+(-5/24)</f>
        <v>41975.692847222213</v>
      </c>
      <c r="T3050" s="17">
        <f>(((I3050/60)/60)/24)+DATE(1970,1,1)+(-5/24)</f>
        <v>42004.681944444441</v>
      </c>
    </row>
    <row r="3051" spans="1:20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>E3051/D3051</f>
        <v>1.0666666666666667</v>
      </c>
      <c r="P3051">
        <f>E3051/L3051</f>
        <v>74.074074074074076</v>
      </c>
      <c r="Q3051" s="13" t="s">
        <v>8316</v>
      </c>
      <c r="R3051" t="s">
        <v>8317</v>
      </c>
      <c r="S3051" s="17">
        <f>(((J3051/60)/60)/24)+DATE(1970,1,1)+(-5/24)</f>
        <v>42138.806192129625</v>
      </c>
      <c r="T3051" s="17">
        <f>(((I3051/60)/60)/24)+DATE(1970,1,1)+(-5/24)</f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>E3052/D3052</f>
        <v>1.06</v>
      </c>
      <c r="P3052">
        <f>E3052/L3052</f>
        <v>70.666666666666671</v>
      </c>
      <c r="Q3052" s="13" t="s">
        <v>8324</v>
      </c>
      <c r="R3052" t="s">
        <v>8325</v>
      </c>
      <c r="S3052" s="17">
        <f>(((J3052/60)/60)/24)+DATE(1970,1,1)+(-5/24)</f>
        <v>42464.960185185184</v>
      </c>
      <c r="T3052" s="17">
        <f>(((I3052/60)/60)/24)+DATE(1970,1,1)+(-5/24)</f>
        <v>42494.960185185184</v>
      </c>
    </row>
    <row r="3053" spans="1:20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>E3053/D3053</f>
        <v>0.23628571428571429</v>
      </c>
      <c r="P3053">
        <f>E3053/L3053</f>
        <v>23.62857142857143</v>
      </c>
      <c r="Q3053" s="13" t="s">
        <v>8309</v>
      </c>
      <c r="R3053" t="s">
        <v>8315</v>
      </c>
      <c r="S3053" s="17">
        <f>(((J3053/60)/60)/24)+DATE(1970,1,1)+(-5/24)</f>
        <v>42744.207696759251</v>
      </c>
      <c r="T3053" s="17">
        <f>(((I3053/60)/60)/24)+DATE(1970,1,1)+(-5/24)</f>
        <v>42774.207696759251</v>
      </c>
    </row>
    <row r="3054" spans="1:20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>E3054/D3054</f>
        <v>1.5E-3</v>
      </c>
      <c r="P3054">
        <f>E3054/L3054</f>
        <v>37.5</v>
      </c>
      <c r="Q3054" s="13" t="s">
        <v>8309</v>
      </c>
      <c r="R3054" t="s">
        <v>8318</v>
      </c>
      <c r="S3054" s="17">
        <f>(((J3054/60)/60)/24)+DATE(1970,1,1)+(-5/24)</f>
        <v>42122.461736111109</v>
      </c>
      <c r="T3054" s="17">
        <f>(((I3054/60)/60)/24)+DATE(1970,1,1)+(-5/24)</f>
        <v>42152.457638888889</v>
      </c>
    </row>
    <row r="3055" spans="1:20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>E3055/D3055</f>
        <v>4.0000000000000001E-3</v>
      </c>
      <c r="P3055">
        <f>E3055/L3055</f>
        <v>13.333333333333334</v>
      </c>
      <c r="Q3055" s="13" t="s">
        <v>8316</v>
      </c>
      <c r="R3055" t="s">
        <v>8317</v>
      </c>
      <c r="S3055" s="17">
        <f>(((J3055/60)/60)/24)+DATE(1970,1,1)+(-5/24)</f>
        <v>41862.553391203699</v>
      </c>
      <c r="T3055" s="17">
        <f>(((I3055/60)/60)/24)+DATE(1970,1,1)+(-5/24)</f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>E3056/D3056</f>
        <v>0</v>
      </c>
      <c r="P3056" t="e">
        <f>E3056/L3056</f>
        <v>#DIV/0!</v>
      </c>
      <c r="Q3056" s="13" t="s">
        <v>8313</v>
      </c>
      <c r="R3056" t="s">
        <v>8345</v>
      </c>
      <c r="S3056" s="17">
        <f>(((J3056/60)/60)/24)+DATE(1970,1,1)+(-5/24)</f>
        <v>42027.624467592592</v>
      </c>
      <c r="T3056" s="17">
        <f>(((I3056/60)/60)/24)+DATE(1970,1,1)+(-5/24)</f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>E3057/D3057</f>
        <v>5.0000000000000002E-5</v>
      </c>
      <c r="P3057">
        <f>E3057/L3057</f>
        <v>1</v>
      </c>
      <c r="Q3057" s="13" t="s">
        <v>8324</v>
      </c>
      <c r="R3057" t="s">
        <v>8325</v>
      </c>
      <c r="S3057" s="17">
        <f>(((J3057/60)/60)/24)+DATE(1970,1,1)+(-5/24)</f>
        <v>41953.749884259254</v>
      </c>
      <c r="T3057" s="17">
        <f>(((I3057/60)/60)/24)+DATE(1970,1,1)+(-5/24)</f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>E3058/D3058</f>
        <v>0</v>
      </c>
      <c r="P3058" t="e">
        <f>E3058/L3058</f>
        <v>#DIV/0!</v>
      </c>
      <c r="Q3058" s="13" t="s">
        <v>8319</v>
      </c>
      <c r="R3058" t="s">
        <v>8346</v>
      </c>
      <c r="S3058" s="17">
        <f>(((J3058/60)/60)/24)+DATE(1970,1,1)+(-5/24)</f>
        <v>41851.428055555552</v>
      </c>
      <c r="T3058" s="17">
        <f>(((I3058/60)/60)/24)+DATE(1970,1,1)+(-5/24)</f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>E3059/D3059</f>
        <v>0</v>
      </c>
      <c r="P3059" t="e">
        <f>E3059/L3059</f>
        <v>#DIV/0!</v>
      </c>
      <c r="Q3059" s="13" t="s">
        <v>8319</v>
      </c>
      <c r="R3059" t="s">
        <v>8348</v>
      </c>
      <c r="S3059" s="17">
        <f>(((J3059/60)/60)/24)+DATE(1970,1,1)+(-5/24)</f>
        <v>42433.442256944443</v>
      </c>
      <c r="T3059" s="17">
        <f>(((I3059/60)/60)/24)+DATE(1970,1,1)+(-5/24)</f>
        <v>42463.400590277779</v>
      </c>
    </row>
    <row r="3060" spans="1:20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>E3060/D3060</f>
        <v>1.6666666666666666E-4</v>
      </c>
      <c r="P3060">
        <f>E3060/L3060</f>
        <v>1</v>
      </c>
      <c r="Q3060" s="13" t="s">
        <v>8309</v>
      </c>
      <c r="R3060" t="s">
        <v>8356</v>
      </c>
      <c r="S3060" s="17">
        <f>(((J3060/60)/60)/24)+DATE(1970,1,1)+(-5/24)</f>
        <v>42460.165972222218</v>
      </c>
      <c r="T3060" s="17">
        <f>(((I3060/60)/60)/24)+DATE(1970,1,1)+(-5/24)</f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>E3061/D3061</f>
        <v>3.0066666666666665E-2</v>
      </c>
      <c r="P3061">
        <f>E3061/L3061</f>
        <v>41</v>
      </c>
      <c r="Q3061" s="13" t="s">
        <v>8311</v>
      </c>
      <c r="R3061" t="s">
        <v>8347</v>
      </c>
      <c r="S3061" s="17">
        <f>(((J3061/60)/60)/24)+DATE(1970,1,1)+(-5/24)</f>
        <v>41829.727384259255</v>
      </c>
      <c r="T3061" s="17">
        <f>(((I3061/60)/60)/24)+DATE(1970,1,1)+(-5/24)</f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>E3062/D3062</f>
        <v>1.5227272727272728E-3</v>
      </c>
      <c r="P3062">
        <f>E3062/L3062</f>
        <v>55.833333333333336</v>
      </c>
      <c r="Q3062" s="13" t="s">
        <v>8322</v>
      </c>
      <c r="R3062" t="s">
        <v>8350</v>
      </c>
      <c r="S3062" s="17">
        <f>(((J3062/60)/60)/24)+DATE(1970,1,1)+(-5/24)</f>
        <v>42245.066365740735</v>
      </c>
      <c r="T3062" s="17">
        <f>(((I3062/60)/60)/24)+DATE(1970,1,1)+(-5/24)</f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>E3063/D3063</f>
        <v>0</v>
      </c>
      <c r="P3063" t="e">
        <f>E3063/L3063</f>
        <v>#DIV/0!</v>
      </c>
      <c r="Q3063" s="13" t="s">
        <v>8316</v>
      </c>
      <c r="R3063" t="s">
        <v>8317</v>
      </c>
      <c r="S3063" s="17">
        <f>(((J3063/60)/60)/24)+DATE(1970,1,1)+(-5/24)</f>
        <v>41834.575787037036</v>
      </c>
      <c r="T3063" s="17">
        <f>(((I3063/60)/60)/24)+DATE(1970,1,1)+(-5/24)</f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>E3064/D3064</f>
        <v>0.66839999999999999</v>
      </c>
      <c r="P3064">
        <f>E3064/L3064</f>
        <v>99.761194029850742</v>
      </c>
      <c r="Q3064" s="13" t="s">
        <v>8316</v>
      </c>
      <c r="R3064" t="s">
        <v>8317</v>
      </c>
      <c r="S3064" s="17">
        <f>(((J3064/60)/60)/24)+DATE(1970,1,1)+(-5/24)</f>
        <v>42248.3274537037</v>
      </c>
      <c r="T3064" s="17">
        <f>(((I3064/60)/60)/24)+DATE(1970,1,1)+(-5/24)</f>
        <v>42277.541666666664</v>
      </c>
    </row>
    <row r="3065" spans="1:20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>E3065/D3065</f>
        <v>0.19566666666666666</v>
      </c>
      <c r="P3065">
        <f>E3065/L3065</f>
        <v>25.521739130434781</v>
      </c>
      <c r="Q3065" s="13" t="s">
        <v>8316</v>
      </c>
      <c r="R3065" t="s">
        <v>8317</v>
      </c>
      <c r="S3065" s="17">
        <f>(((J3065/60)/60)/24)+DATE(1970,1,1)+(-5/24)</f>
        <v>42630.714560185181</v>
      </c>
      <c r="T3065" s="17">
        <f>(((I3065/60)/60)/24)+DATE(1970,1,1)+(-5/24)</f>
        <v>42665.714560185181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>E3066/D3066</f>
        <v>0.11294666666666667</v>
      </c>
      <c r="P3066">
        <f>E3066/L3066</f>
        <v>117.65277777777777</v>
      </c>
      <c r="Q3066" s="13" t="s">
        <v>8324</v>
      </c>
      <c r="R3066" t="s">
        <v>8325</v>
      </c>
      <c r="S3066" s="17">
        <f>(((J3066/60)/60)/24)+DATE(1970,1,1)+(-5/24)</f>
        <v>42298.9218287037</v>
      </c>
      <c r="T3066" s="17">
        <f>(((I3066/60)/60)/24)+DATE(1970,1,1)+(-5/24)</f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>E3067/D3067</f>
        <v>4.0000000000000002E-4</v>
      </c>
      <c r="P3067">
        <f>E3067/L3067</f>
        <v>5</v>
      </c>
      <c r="Q3067" s="13" t="s">
        <v>8316</v>
      </c>
      <c r="R3067" t="s">
        <v>8317</v>
      </c>
      <c r="S3067" s="17">
        <f>(((J3067/60)/60)/24)+DATE(1970,1,1)+(-5/24)</f>
        <v>41824.846898148149</v>
      </c>
      <c r="T3067" s="17">
        <f>(((I3067/60)/60)/24)+DATE(1970,1,1)+(-5/24)</f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>E3068/D3068</f>
        <v>0.11985714285714286</v>
      </c>
      <c r="P3068">
        <f>E3068/L3068</f>
        <v>2796.6666666666665</v>
      </c>
      <c r="Q3068" s="13" t="s">
        <v>8309</v>
      </c>
      <c r="R3068" t="s">
        <v>8315</v>
      </c>
      <c r="S3068" s="17">
        <f>(((J3068/60)/60)/24)+DATE(1970,1,1)+(-5/24)</f>
        <v>42531.020104166666</v>
      </c>
      <c r="T3068" s="17">
        <f>(((I3068/60)/60)/24)+DATE(1970,1,1)+(-5/24)</f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>E3069/D3069</f>
        <v>2.5000000000000001E-2</v>
      </c>
      <c r="P3069">
        <f>E3069/L3069</f>
        <v>200</v>
      </c>
      <c r="Q3069" s="13" t="s">
        <v>8309</v>
      </c>
      <c r="R3069" t="s">
        <v>8315</v>
      </c>
      <c r="S3069" s="17">
        <f>(((J3069/60)/60)/24)+DATE(1970,1,1)+(-5/24)</f>
        <v>42226.730081018519</v>
      </c>
      <c r="T3069" s="17">
        <f>(((I3069/60)/60)/24)+DATE(1970,1,1)+(-5/24)</f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>E3070/D3070</f>
        <v>6.9999999999999999E-4</v>
      </c>
      <c r="P3070">
        <f>E3070/L3070</f>
        <v>87.5</v>
      </c>
      <c r="Q3070" s="13" t="s">
        <v>8309</v>
      </c>
      <c r="R3070" t="s">
        <v>8315</v>
      </c>
      <c r="S3070" s="17">
        <f>(((J3070/60)/60)/24)+DATE(1970,1,1)+(-5/24)</f>
        <v>42263.483240740738</v>
      </c>
      <c r="T3070" s="17">
        <f>(((I3070/60)/60)/24)+DATE(1970,1,1)+(-5/24)</f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>E3071/D3071</f>
        <v>0.14099999999999999</v>
      </c>
      <c r="P3071">
        <f>E3071/L3071</f>
        <v>20.142857142857142</v>
      </c>
      <c r="Q3071" s="13" t="s">
        <v>8322</v>
      </c>
      <c r="R3071" t="s">
        <v>8344</v>
      </c>
      <c r="S3071" s="17">
        <f>(((J3071/60)/60)/24)+DATE(1970,1,1)+(-5/24)</f>
        <v>41957.625393518516</v>
      </c>
      <c r="T3071" s="17">
        <f>(((I3071/60)/60)/24)+DATE(1970,1,1)+(-5/24)</f>
        <v>41987.625393518516</v>
      </c>
    </row>
    <row r="3072" spans="1:20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>E3072/D3072</f>
        <v>3.3399999999999999E-2</v>
      </c>
      <c r="P3072">
        <f>E3072/L3072</f>
        <v>20.875</v>
      </c>
      <c r="Q3072" s="13" t="s">
        <v>8316</v>
      </c>
      <c r="R3072" t="s">
        <v>8317</v>
      </c>
      <c r="S3072" s="17">
        <f>(((J3072/60)/60)/24)+DATE(1970,1,1)+(-5/24)</f>
        <v>42690.525104166663</v>
      </c>
      <c r="T3072" s="17">
        <f>(((I3072/60)/60)/24)+DATE(1970,1,1)+(-5/24)</f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>E3073/D3073</f>
        <v>0.59775</v>
      </c>
      <c r="P3073">
        <f>E3073/L3073</f>
        <v>61.307692307692307</v>
      </c>
      <c r="Q3073" s="13" t="s">
        <v>8309</v>
      </c>
      <c r="R3073" t="s">
        <v>8318</v>
      </c>
      <c r="S3073" s="17">
        <f>(((J3073/60)/60)/24)+DATE(1970,1,1)+(-5/24)</f>
        <v>42097.524085648147</v>
      </c>
      <c r="T3073" s="17">
        <f>(((I3073/60)/60)/24)+DATE(1970,1,1)+(-5/24)</f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>E3074/D3074</f>
        <v>1.6666666666666666E-4</v>
      </c>
      <c r="P3074">
        <f>E3074/L3074</f>
        <v>1</v>
      </c>
      <c r="Q3074" s="13" t="s">
        <v>8319</v>
      </c>
      <c r="R3074" t="s">
        <v>8339</v>
      </c>
      <c r="S3074" s="17">
        <f>(((J3074/60)/60)/24)+DATE(1970,1,1)+(-5/24)</f>
        <v>42658.482199074067</v>
      </c>
      <c r="T3074" s="17">
        <f>(((I3074/60)/60)/24)+DATE(1970,1,1)+(-5/24)</f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>E3075/D3075</f>
        <v>2.3035714285714285E-4</v>
      </c>
      <c r="P3075">
        <f>E3075/L3075</f>
        <v>92.142857142857139</v>
      </c>
      <c r="Q3075" s="13" t="s">
        <v>8316</v>
      </c>
      <c r="R3075" t="s">
        <v>8329</v>
      </c>
      <c r="S3075" s="17">
        <f>(((J3075/60)/60)/24)+DATE(1970,1,1)+(-5/24)</f>
        <v>42111.475694444445</v>
      </c>
      <c r="T3075" s="17">
        <f>(((I3075/60)/60)/24)+DATE(1970,1,1)+(-5/24)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>E3076/D3076</f>
        <v>8.8000000000000003E-4</v>
      </c>
      <c r="P3076">
        <f>E3076/L3076</f>
        <v>7.333333333333333</v>
      </c>
      <c r="Q3076" s="13" t="s">
        <v>8327</v>
      </c>
      <c r="R3076" t="s">
        <v>8355</v>
      </c>
      <c r="S3076" s="17">
        <f>(((J3076/60)/60)/24)+DATE(1970,1,1)+(-5/24)</f>
        <v>42409.362951388881</v>
      </c>
      <c r="T3076" s="17">
        <f>(((I3076/60)/60)/24)+DATE(1970,1,1)+(-5/24)</f>
        <v>42439.362951388881</v>
      </c>
    </row>
    <row r="3077" spans="1:20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>E3077/D3077</f>
        <v>8.6400000000000005E-2</v>
      </c>
      <c r="P3077">
        <f>E3077/L3077</f>
        <v>64.8</v>
      </c>
      <c r="Q3077" s="13" t="s">
        <v>8316</v>
      </c>
      <c r="R3077" t="s">
        <v>8317</v>
      </c>
      <c r="S3077" s="17">
        <f>(((J3077/60)/60)/24)+DATE(1970,1,1)+(-5/24)</f>
        <v>42550.893981481473</v>
      </c>
      <c r="T3077" s="17">
        <f>(((I3077/60)/60)/24)+DATE(1970,1,1)+(-5/24)</f>
        <v>42600.893981481473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>E3078/D3078</f>
        <v>0.15060000000000001</v>
      </c>
      <c r="P3078">
        <f>E3078/L3078</f>
        <v>30.12</v>
      </c>
      <c r="Q3078" s="13" t="s">
        <v>8316</v>
      </c>
      <c r="R3078" t="s">
        <v>8317</v>
      </c>
      <c r="S3078" s="17">
        <f>(((J3078/60)/60)/24)+DATE(1970,1,1)+(-5/24)</f>
        <v>42226.443553240737</v>
      </c>
      <c r="T3078" s="17">
        <f>(((I3078/60)/60)/24)+DATE(1970,1,1)+(-5/24)</f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>E3079/D3079</f>
        <v>4.7727272727272731E-3</v>
      </c>
      <c r="P3079">
        <f>E3079/L3079</f>
        <v>52.5</v>
      </c>
      <c r="Q3079" s="13" t="s">
        <v>8309</v>
      </c>
      <c r="R3079" t="s">
        <v>8356</v>
      </c>
      <c r="S3079" s="17">
        <f>(((J3079/60)/60)/24)+DATE(1970,1,1)+(-5/24)</f>
        <v>42766.74858796296</v>
      </c>
      <c r="T3079" s="17">
        <f>(((I3079/60)/60)/24)+DATE(1970,1,1)+(-5/24)</f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>E3080/D3080</f>
        <v>1.1833333333333333E-3</v>
      </c>
      <c r="P3080">
        <f>E3080/L3080</f>
        <v>23.666666666666668</v>
      </c>
      <c r="Q3080" s="13" t="s">
        <v>8316</v>
      </c>
      <c r="R3080" t="s">
        <v>8317</v>
      </c>
      <c r="S3080" s="17">
        <f>(((J3080/60)/60)/24)+DATE(1970,1,1)+(-5/24)</f>
        <v>42030.930497685178</v>
      </c>
      <c r="T3080" s="17">
        <f>(((I3080/60)/60)/24)+DATE(1970,1,1)+(-5/24)</f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>E3081/D3081</f>
        <v>8.4173998587352451E-3</v>
      </c>
      <c r="P3081">
        <f>E3081/L3081</f>
        <v>415.77777777777777</v>
      </c>
      <c r="Q3081" s="13" t="s">
        <v>8319</v>
      </c>
      <c r="R3081" t="s">
        <v>8346</v>
      </c>
      <c r="S3081" s="17">
        <f>(((J3081/60)/60)/24)+DATE(1970,1,1)+(-5/24)</f>
        <v>42055.50503472222</v>
      </c>
      <c r="T3081" s="17">
        <f>(((I3081/60)/60)/24)+DATE(1970,1,1)+(-5/24)</f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>E3082/D3082</f>
        <v>1.8799999999999999E-4</v>
      </c>
      <c r="P3082">
        <f>E3082/L3082</f>
        <v>53.714285714285715</v>
      </c>
      <c r="Q3082" s="13" t="s">
        <v>8327</v>
      </c>
      <c r="R3082" t="s">
        <v>8358</v>
      </c>
      <c r="S3082" s="17">
        <f>(((J3082/60)/60)/24)+DATE(1970,1,1)+(-5/24)</f>
        <v>41939.8199537037</v>
      </c>
      <c r="T3082" s="17">
        <f>(((I3082/60)/60)/24)+DATE(1970,1,1)+(-5/24)</f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>E3083/D3083</f>
        <v>2.1029999999999998E-3</v>
      </c>
      <c r="P3083">
        <f>E3083/L3083</f>
        <v>420.6</v>
      </c>
      <c r="Q3083" s="13" t="s">
        <v>8316</v>
      </c>
      <c r="R3083" t="s">
        <v>8317</v>
      </c>
      <c r="S3083" s="17">
        <f>(((J3083/60)/60)/24)+DATE(1970,1,1)+(-5/24)</f>
        <v>42236.973275462959</v>
      </c>
      <c r="T3083" s="17">
        <f>(((I3083/60)/60)/24)+DATE(1970,1,1)+(-5/24)</f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>E3084/D3084</f>
        <v>0</v>
      </c>
      <c r="P3084" t="e">
        <f>E3084/L3084</f>
        <v>#DIV/0!</v>
      </c>
      <c r="Q3084" s="13" t="s">
        <v>8316</v>
      </c>
      <c r="R3084" t="s">
        <v>8337</v>
      </c>
      <c r="S3084" s="17">
        <f>(((J3084/60)/60)/24)+DATE(1970,1,1)+(-5/24)</f>
        <v>42293.714652777773</v>
      </c>
      <c r="T3084" s="17">
        <f>(((I3084/60)/60)/24)+DATE(1970,1,1)+(-5/24)</f>
        <v>42323.756319444445</v>
      </c>
    </row>
    <row r="3085" spans="1:20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>E3085/D3085</f>
        <v>2.8E-3</v>
      </c>
      <c r="P3085">
        <f>E3085/L3085</f>
        <v>18.666666666666668</v>
      </c>
      <c r="Q3085" s="13" t="s">
        <v>8324</v>
      </c>
      <c r="R3085" t="s">
        <v>8325</v>
      </c>
      <c r="S3085" s="17">
        <f>(((J3085/60)/60)/24)+DATE(1970,1,1)+(-5/24)</f>
        <v>41853.355069444442</v>
      </c>
      <c r="T3085" s="17">
        <f>(((I3085/60)/60)/24)+DATE(1970,1,1)+(-5/24)</f>
        <v>41883</v>
      </c>
    </row>
    <row r="3086" spans="1:20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>E3086/D3086</f>
        <v>0.11579206701157921</v>
      </c>
      <c r="P3086">
        <f>E3086/L3086</f>
        <v>78.333333333333329</v>
      </c>
      <c r="Q3086" s="13" t="s">
        <v>8311</v>
      </c>
      <c r="R3086" t="s">
        <v>8347</v>
      </c>
      <c r="S3086" s="17">
        <f>(((J3086/60)/60)/24)+DATE(1970,1,1)+(-5/24)</f>
        <v>42100.515405092585</v>
      </c>
      <c r="T3086" s="17">
        <f>(((I3086/60)/60)/24)+DATE(1970,1,1)+(-5/24)</f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>E3087/D3087</f>
        <v>2.4400000000000002E-2</v>
      </c>
      <c r="P3087">
        <f>E3087/L3087</f>
        <v>67.777777777777771</v>
      </c>
      <c r="Q3087" s="13" t="s">
        <v>8327</v>
      </c>
      <c r="R3087" t="s">
        <v>8355</v>
      </c>
      <c r="S3087" s="17">
        <f>(((J3087/60)/60)/24)+DATE(1970,1,1)+(-5/24)</f>
        <v>42246.675451388881</v>
      </c>
      <c r="T3087" s="17">
        <f>(((I3087/60)/60)/24)+DATE(1970,1,1)+(-5/24)</f>
        <v>42276.675451388881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>E3088/D3088</f>
        <v>2.5000000000000001E-3</v>
      </c>
      <c r="P3088">
        <f>E3088/L3088</f>
        <v>16.666666666666668</v>
      </c>
      <c r="Q3088" s="13" t="s">
        <v>8309</v>
      </c>
      <c r="R3088" t="s">
        <v>8349</v>
      </c>
      <c r="S3088" s="17">
        <f>(((J3088/60)/60)/24)+DATE(1970,1,1)+(-5/24)</f>
        <v>42173.462488425925</v>
      </c>
      <c r="T3088" s="17">
        <f>(((I3088/60)/60)/24)+DATE(1970,1,1)+(-5/24)</f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>E3089/D3089</f>
        <v>6.2500000000000003E-3</v>
      </c>
      <c r="P3089">
        <f>E3089/L3089</f>
        <v>62.5</v>
      </c>
      <c r="Q3089" s="13" t="s">
        <v>8309</v>
      </c>
      <c r="R3089" t="s">
        <v>8315</v>
      </c>
      <c r="S3089" s="17">
        <f>(((J3089/60)/60)/24)+DATE(1970,1,1)+(-5/24)</f>
        <v>42664.942013888889</v>
      </c>
      <c r="T3089" s="17">
        <f>(((I3089/60)/60)/24)+DATE(1970,1,1)+(-5/24)</f>
        <v>42724.983680555553</v>
      </c>
    </row>
    <row r="3090" spans="1:20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>E3090/D3090</f>
        <v>1.9384615384615384E-3</v>
      </c>
      <c r="P3090">
        <f>E3090/L3090</f>
        <v>42</v>
      </c>
      <c r="Q3090" s="13" t="s">
        <v>8311</v>
      </c>
      <c r="R3090" t="s">
        <v>8347</v>
      </c>
      <c r="S3090" s="17">
        <f>(((J3090/60)/60)/24)+DATE(1970,1,1)+(-5/24)</f>
        <v>41981.363969907405</v>
      </c>
      <c r="T3090" s="17">
        <f>(((I3090/60)/60)/24)+DATE(1970,1,1)+(-5/24)</f>
        <v>42012.361805555549</v>
      </c>
    </row>
    <row r="3091" spans="1:20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>E3091/D3091</f>
        <v>0.23416000000000001</v>
      </c>
      <c r="P3091">
        <f>E3091/L3091</f>
        <v>130.0888888888889</v>
      </c>
      <c r="Q3091" s="13" t="s">
        <v>8322</v>
      </c>
      <c r="R3091" t="s">
        <v>8344</v>
      </c>
      <c r="S3091" s="17">
        <f>(((J3091/60)/60)/24)+DATE(1970,1,1)+(-5/24)</f>
        <v>42528.334293981483</v>
      </c>
      <c r="T3091" s="17">
        <f>(((I3091/60)/60)/24)+DATE(1970,1,1)+(-5/24)</f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>E3092/D3092</f>
        <v>5.080888888888889E-2</v>
      </c>
      <c r="P3092">
        <f>E3092/L3092</f>
        <v>1270.2222222222222</v>
      </c>
      <c r="Q3092" s="13" t="s">
        <v>8324</v>
      </c>
      <c r="R3092" t="s">
        <v>8342</v>
      </c>
      <c r="S3092" s="17">
        <f>(((J3092/60)/60)/24)+DATE(1970,1,1)+(-5/24)</f>
        <v>42065.610474537032</v>
      </c>
      <c r="T3092" s="17">
        <f>(((I3092/60)/60)/24)+DATE(1970,1,1)+(-5/24)</f>
        <v>42125.568807870368</v>
      </c>
    </row>
    <row r="3093" spans="1:20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>E3093/D3093</f>
        <v>0.15920000000000001</v>
      </c>
      <c r="P3093">
        <f>E3093/L3093</f>
        <v>88.444444444444443</v>
      </c>
      <c r="Q3093" s="13" t="s">
        <v>8311</v>
      </c>
      <c r="R3093" t="s">
        <v>8343</v>
      </c>
      <c r="S3093" s="17">
        <f>(((J3093/60)/60)/24)+DATE(1970,1,1)+(-5/24)</f>
        <v>42566.740081018514</v>
      </c>
      <c r="T3093" s="17">
        <f>(((I3093/60)/60)/24)+DATE(1970,1,1)+(-5/24)</f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>E3094/D3094</f>
        <v>1.1831900000000001E-2</v>
      </c>
      <c r="P3094">
        <f>E3094/L3094</f>
        <v>56.342380952380957</v>
      </c>
      <c r="Q3094" s="13" t="s">
        <v>8313</v>
      </c>
      <c r="R3094" t="s">
        <v>8338</v>
      </c>
      <c r="S3094" s="17">
        <f>(((J3094/60)/60)/24)+DATE(1970,1,1)+(-5/24)</f>
        <v>42255.41101851852</v>
      </c>
      <c r="T3094" s="17">
        <f>(((I3094/60)/60)/24)+DATE(1970,1,1)+(-5/24)</f>
        <v>42292.708333333336</v>
      </c>
    </row>
    <row r="3095" spans="1:20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>E3095/D3095</f>
        <v>0.22750000000000001</v>
      </c>
      <c r="P3095">
        <f>E3095/L3095</f>
        <v>53.529411764705884</v>
      </c>
      <c r="Q3095" s="13" t="s">
        <v>8316</v>
      </c>
      <c r="R3095" t="s">
        <v>8337</v>
      </c>
      <c r="S3095" s="17">
        <f>(((J3095/60)/60)/24)+DATE(1970,1,1)+(-5/24)</f>
        <v>41760.700706018513</v>
      </c>
      <c r="T3095" s="17">
        <f>(((I3095/60)/60)/24)+DATE(1970,1,1)+(-5/24)</f>
        <v>41790.957638888889</v>
      </c>
    </row>
    <row r="3096" spans="1:20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>E3096/D3096</f>
        <v>2.5000000000000001E-4</v>
      </c>
      <c r="P3096">
        <f>E3096/L3096</f>
        <v>25</v>
      </c>
      <c r="Q3096" s="13" t="s">
        <v>8322</v>
      </c>
      <c r="R3096" t="s">
        <v>8357</v>
      </c>
      <c r="S3096" s="17">
        <f>(((J3096/60)/60)/24)+DATE(1970,1,1)+(-5/24)</f>
        <v>42207.587453703702</v>
      </c>
      <c r="T3096" s="17">
        <f>(((I3096/60)/60)/24)+DATE(1970,1,1)+(-5/24)</f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>E3097/D3097</f>
        <v>3.351206434316354E-3</v>
      </c>
      <c r="P3097">
        <f>E3097/L3097</f>
        <v>50</v>
      </c>
      <c r="Q3097" s="13" t="s">
        <v>8316</v>
      </c>
      <c r="R3097" t="s">
        <v>8317</v>
      </c>
      <c r="S3097" s="17">
        <f>(((J3097/60)/60)/24)+DATE(1970,1,1)+(-5/24)</f>
        <v>42522.81689814815</v>
      </c>
      <c r="T3097" s="17">
        <f>(((I3097/60)/60)/24)+DATE(1970,1,1)+(-5/24)</f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>E3098/D3098</f>
        <v>3.9750000000000001E-2</v>
      </c>
      <c r="P3098">
        <f>E3098/L3098</f>
        <v>56.785714285714285</v>
      </c>
      <c r="Q3098" s="13" t="s">
        <v>8327</v>
      </c>
      <c r="R3098" t="s">
        <v>8355</v>
      </c>
      <c r="S3098" s="17">
        <f>(((J3098/60)/60)/24)+DATE(1970,1,1)+(-5/24)</f>
        <v>42114.617199074077</v>
      </c>
      <c r="T3098" s="17">
        <f>(((I3098/60)/60)/24)+DATE(1970,1,1)+(-5/24)</f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>E3099/D3099</f>
        <v>0.17150000000000001</v>
      </c>
      <c r="P3099">
        <f>E3099/L3099</f>
        <v>40.833333333333336</v>
      </c>
      <c r="Q3099" s="13" t="s">
        <v>8309</v>
      </c>
      <c r="R3099" t="s">
        <v>8315</v>
      </c>
      <c r="S3099" s="17">
        <f>(((J3099/60)/60)/24)+DATE(1970,1,1)+(-5/24)</f>
        <v>42629.29515046296</v>
      </c>
      <c r="T3099" s="17">
        <f>(((I3099/60)/60)/24)+DATE(1970,1,1)+(-5/24)</f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>E3100/D3100</f>
        <v>3.608004104669061E-2</v>
      </c>
      <c r="P3100">
        <f>E3100/L3100</f>
        <v>65.111111111111114</v>
      </c>
      <c r="Q3100" s="13" t="s">
        <v>8311</v>
      </c>
      <c r="R3100" t="s">
        <v>8347</v>
      </c>
      <c r="S3100" s="17">
        <f>(((J3100/60)/60)/24)+DATE(1970,1,1)+(-5/24)</f>
        <v>42359.58390046296</v>
      </c>
      <c r="T3100" s="17">
        <f>(((I3100/60)/60)/24)+DATE(1970,1,1)+(-5/24)</f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>E3101/D3101</f>
        <v>0.13900000000000001</v>
      </c>
      <c r="P3101">
        <f>E3101/L3101</f>
        <v>55.6</v>
      </c>
      <c r="Q3101" s="13" t="s">
        <v>8309</v>
      </c>
      <c r="R3101" t="s">
        <v>8349</v>
      </c>
      <c r="S3101" s="17">
        <f>(((J3101/60)/60)/24)+DATE(1970,1,1)+(-5/24)</f>
        <v>42381.981377314813</v>
      </c>
      <c r="T3101" s="17">
        <f>(((I3101/60)/60)/24)+DATE(1970,1,1)+(-5/24)</f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>E3102/D3102</f>
        <v>0.15225</v>
      </c>
      <c r="P3102">
        <f>E3102/L3102</f>
        <v>140.53846153846155</v>
      </c>
      <c r="Q3102" s="13" t="s">
        <v>8311</v>
      </c>
      <c r="R3102" t="s">
        <v>8347</v>
      </c>
      <c r="S3102" s="17">
        <f>(((J3102/60)/60)/24)+DATE(1970,1,1)+(-5/24)</f>
        <v>41902.4140625</v>
      </c>
      <c r="T3102" s="17">
        <f>(((I3102/60)/60)/24)+DATE(1970,1,1)+(-5/24)</f>
        <v>41932.4140625</v>
      </c>
    </row>
    <row r="3103" spans="1:20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>E3103/D3103</f>
        <v>0.12</v>
      </c>
      <c r="P3103">
        <f>E3103/L3103</f>
        <v>25</v>
      </c>
      <c r="Q3103" s="13" t="s">
        <v>8316</v>
      </c>
      <c r="R3103" t="s">
        <v>8317</v>
      </c>
      <c r="S3103" s="17">
        <f>(((J3103/60)/60)/24)+DATE(1970,1,1)+(-5/24)</f>
        <v>42171.175196759257</v>
      </c>
      <c r="T3103" s="17">
        <f>(((I3103/60)/60)/24)+DATE(1970,1,1)+(-5/24)</f>
        <v>42201.12222222222</v>
      </c>
    </row>
    <row r="3104" spans="1:20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>E3104/D3104</f>
        <v>0.391125</v>
      </c>
      <c r="P3104">
        <f>E3104/L3104</f>
        <v>69.533333333333331</v>
      </c>
      <c r="Q3104" s="13" t="s">
        <v>8340</v>
      </c>
      <c r="R3104" t="s">
        <v>8341</v>
      </c>
      <c r="S3104" s="17">
        <f>(((J3104/60)/60)/24)+DATE(1970,1,1)+(-5/24)</f>
        <v>42555.132152777776</v>
      </c>
      <c r="T3104" s="17">
        <f>(((I3104/60)/60)/24)+DATE(1970,1,1)+(-5/24)</f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>E3105/D3105</f>
        <v>2.6829268292682929E-3</v>
      </c>
      <c r="P3105">
        <f>E3105/L3105</f>
        <v>5.5</v>
      </c>
      <c r="Q3105" s="13" t="s">
        <v>8327</v>
      </c>
      <c r="R3105" t="s">
        <v>8355</v>
      </c>
      <c r="S3105" s="17">
        <f>(((J3105/60)/60)/24)+DATE(1970,1,1)+(-5/24)</f>
        <v>42106.94798611111</v>
      </c>
      <c r="T3105" s="17">
        <f>(((I3105/60)/60)/24)+DATE(1970,1,1)+(-5/24)</f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>E3106/D3106</f>
        <v>0.29625000000000001</v>
      </c>
      <c r="P3106">
        <f>E3106/L3106</f>
        <v>237</v>
      </c>
      <c r="Q3106" s="13" t="s">
        <v>8309</v>
      </c>
      <c r="R3106" t="s">
        <v>8356</v>
      </c>
      <c r="S3106" s="17">
        <f>(((J3106/60)/60)/24)+DATE(1970,1,1)+(-5/24)</f>
        <v>42006.70035879629</v>
      </c>
      <c r="T3106" s="17">
        <f>(((I3106/60)/60)/24)+DATE(1970,1,1)+(-5/24)</f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>E3107/D3107</f>
        <v>0.4236099230111206</v>
      </c>
      <c r="P3107">
        <f>E3107/L3107</f>
        <v>79.870967741935488</v>
      </c>
      <c r="Q3107" s="13" t="s">
        <v>8316</v>
      </c>
      <c r="R3107" t="s">
        <v>8317</v>
      </c>
      <c r="S3107" s="17">
        <f>(((J3107/60)/60)/24)+DATE(1970,1,1)+(-5/24)</f>
        <v>41876.510601851849</v>
      </c>
      <c r="T3107" s="17">
        <f>(((I3107/60)/60)/24)+DATE(1970,1,1)+(-5/24)</f>
        <v>41931</v>
      </c>
    </row>
    <row r="3108" spans="1:20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>E3108/D3108</f>
        <v>4.1000000000000002E-2</v>
      </c>
      <c r="P3108">
        <f>E3108/L3108</f>
        <v>10.25</v>
      </c>
      <c r="Q3108" s="13" t="s">
        <v>8316</v>
      </c>
      <c r="R3108" t="s">
        <v>8317</v>
      </c>
      <c r="S3108" s="17">
        <f>(((J3108/60)/60)/24)+DATE(1970,1,1)+(-5/24)</f>
        <v>42241.22078703704</v>
      </c>
      <c r="T3108" s="17">
        <f>(((I3108/60)/60)/24)+DATE(1970,1,1)+(-5/24)</f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>E3109/D3109</f>
        <v>0.197625</v>
      </c>
      <c r="P3109">
        <f>E3109/L3109</f>
        <v>272.58620689655174</v>
      </c>
      <c r="Q3109" s="13" t="s">
        <v>8316</v>
      </c>
      <c r="R3109" t="s">
        <v>8317</v>
      </c>
      <c r="S3109" s="17">
        <f>(((J3109/60)/60)/24)+DATE(1970,1,1)+(-5/24)</f>
        <v>42128.605914351843</v>
      </c>
      <c r="T3109" s="17">
        <f>(((I3109/60)/60)/24)+DATE(1970,1,1)+(-5/24)</f>
        <v>42135.605914351843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>E3110/D3110</f>
        <v>5.1999999999999995E-4</v>
      </c>
      <c r="P3110">
        <f>E3110/L3110</f>
        <v>13</v>
      </c>
      <c r="Q3110" s="13" t="s">
        <v>8309</v>
      </c>
      <c r="R3110" t="s">
        <v>8315</v>
      </c>
      <c r="S3110" s="17">
        <f>(((J3110/60)/60)/24)+DATE(1970,1,1)+(-5/24)</f>
        <v>42062.47215277778</v>
      </c>
      <c r="T3110" s="17">
        <f>(((I3110/60)/60)/24)+DATE(1970,1,1)+(-5/24)</f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>E3111/D3111</f>
        <v>0.25030188679245285</v>
      </c>
      <c r="P3111">
        <f>E3111/L3111</f>
        <v>58.184210526315788</v>
      </c>
      <c r="Q3111" s="13" t="s">
        <v>8316</v>
      </c>
      <c r="R3111" t="s">
        <v>8337</v>
      </c>
      <c r="S3111" s="17">
        <f>(((J3111/60)/60)/24)+DATE(1970,1,1)+(-5/24)</f>
        <v>41843.916782407403</v>
      </c>
      <c r="T3111" s="17">
        <f>(((I3111/60)/60)/24)+DATE(1970,1,1)+(-5/24)</f>
        <v>41878.916782407403</v>
      </c>
    </row>
    <row r="3112" spans="1:20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>E3112/D3112</f>
        <v>4.0000000000000002E-4</v>
      </c>
      <c r="P3112">
        <f>E3112/L3112</f>
        <v>10</v>
      </c>
      <c r="Q3112" s="13" t="s">
        <v>8309</v>
      </c>
      <c r="R3112" t="s">
        <v>8356</v>
      </c>
      <c r="S3112" s="17">
        <f>(((J3112/60)/60)/24)+DATE(1970,1,1)+(-5/24)</f>
        <v>42744.823136574072</v>
      </c>
      <c r="T3112" s="17">
        <f>(((I3112/60)/60)/24)+DATE(1970,1,1)+(-5/24)</f>
        <v>42784.823136574072</v>
      </c>
    </row>
    <row r="3113" spans="1:20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>E3113/D3113</f>
        <v>0.26640000000000003</v>
      </c>
      <c r="P3113">
        <f>E3113/L3113</f>
        <v>70.10526315789474</v>
      </c>
      <c r="Q3113" s="13" t="s">
        <v>8313</v>
      </c>
      <c r="R3113" t="s">
        <v>8345</v>
      </c>
      <c r="S3113" s="17">
        <f>(((J3113/60)/60)/24)+DATE(1970,1,1)+(-5/24)</f>
        <v>41885.38680555555</v>
      </c>
      <c r="T3113" s="17">
        <f>(((I3113/60)/60)/24)+DATE(1970,1,1)+(-5/24)</f>
        <v>41916.38680555555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>E3114/D3114</f>
        <v>4.7363636363636365E-2</v>
      </c>
      <c r="P3114">
        <f>E3114/L3114</f>
        <v>57.888888888888886</v>
      </c>
      <c r="Q3114" s="13" t="s">
        <v>8316</v>
      </c>
      <c r="R3114" t="s">
        <v>8317</v>
      </c>
      <c r="S3114" s="17">
        <f>(((J3114/60)/60)/24)+DATE(1970,1,1)+(-5/24)</f>
        <v>42614.913587962961</v>
      </c>
      <c r="T3114" s="17">
        <f>(((I3114/60)/60)/24)+DATE(1970,1,1)+(-5/24)</f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>E3115/D3115</f>
        <v>4.2435339894712751E-2</v>
      </c>
      <c r="P3115">
        <f>E3115/L3115</f>
        <v>125.27027027027027</v>
      </c>
      <c r="Q3115" s="13" t="s">
        <v>8309</v>
      </c>
      <c r="R3115" t="s">
        <v>8318</v>
      </c>
      <c r="S3115" s="17">
        <f>(((J3115/60)/60)/24)+DATE(1970,1,1)+(-5/24)</f>
        <v>42081.522939814815</v>
      </c>
      <c r="T3115" s="17">
        <f>(((I3115/60)/60)/24)+DATE(1970,1,1)+(-5/24)</f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>E3116/D3116</f>
        <v>0</v>
      </c>
      <c r="P3116" t="e">
        <f>E3116/L3116</f>
        <v>#DIV/0!</v>
      </c>
      <c r="Q3116" s="13" t="s">
        <v>8327</v>
      </c>
      <c r="R3116" t="s">
        <v>8355</v>
      </c>
      <c r="S3116" s="17">
        <f>(((J3116/60)/60)/24)+DATE(1970,1,1)+(-5/24)</f>
        <v>41843.42418981481</v>
      </c>
      <c r="T3116" s="17">
        <f>(((I3116/60)/60)/24)+DATE(1970,1,1)+(-5/24)</f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>E3117/D3117</f>
        <v>0.03</v>
      </c>
      <c r="P3117">
        <f>E3117/L3117</f>
        <v>300</v>
      </c>
      <c r="Q3117" s="13" t="s">
        <v>8313</v>
      </c>
      <c r="R3117" t="s">
        <v>8345</v>
      </c>
      <c r="S3117" s="17">
        <f>(((J3117/60)/60)/24)+DATE(1970,1,1)+(-5/24)</f>
        <v>42496.238738425927</v>
      </c>
      <c r="T3117" s="17">
        <f>(((I3117/60)/60)/24)+DATE(1970,1,1)+(-5/24)</f>
        <v>42526.238738425927</v>
      </c>
    </row>
    <row r="3118" spans="1:20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>E3118/D3118</f>
        <v>0.57333333333333336</v>
      </c>
      <c r="P3118">
        <f>E3118/L3118</f>
        <v>43</v>
      </c>
      <c r="Q3118" s="13" t="s">
        <v>8316</v>
      </c>
      <c r="R3118" t="s">
        <v>8317</v>
      </c>
      <c r="S3118" s="17">
        <f>(((J3118/60)/60)/24)+DATE(1970,1,1)+(-5/24)</f>
        <v>42081.30700231481</v>
      </c>
      <c r="T3118" s="17">
        <f>(((I3118/60)/60)/24)+DATE(1970,1,1)+(-5/24)</f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>E3119/D3119</f>
        <v>1E-3</v>
      </c>
      <c r="P3119">
        <f>E3119/L3119</f>
        <v>1</v>
      </c>
      <c r="Q3119" s="13" t="s">
        <v>8311</v>
      </c>
      <c r="R3119" t="s">
        <v>8347</v>
      </c>
      <c r="S3119" s="17">
        <f>(((J3119/60)/60)/24)+DATE(1970,1,1)+(-5/24)</f>
        <v>42509.166203703695</v>
      </c>
      <c r="T3119" s="17">
        <f>(((I3119/60)/60)/24)+DATE(1970,1,1)+(-5/24)</f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>E3120/D3120</f>
        <v>3.0999999999999999E-3</v>
      </c>
      <c r="P3120">
        <f>E3120/L3120</f>
        <v>775</v>
      </c>
      <c r="Q3120" s="13" t="s">
        <v>8322</v>
      </c>
      <c r="R3120" t="s">
        <v>8354</v>
      </c>
      <c r="S3120" s="17">
        <f>(((J3120/60)/60)/24)+DATE(1970,1,1)+(-5/24)</f>
        <v>42534.441238425927</v>
      </c>
      <c r="T3120" s="17">
        <f>(((I3120/60)/60)/24)+DATE(1970,1,1)+(-5/24)</f>
        <v>42553.441238425927</v>
      </c>
    </row>
    <row r="3121" spans="1:20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>E3121/D3121</f>
        <v>5.0000000000000001E-4</v>
      </c>
      <c r="P3121">
        <f>E3121/L3121</f>
        <v>5</v>
      </c>
      <c r="Q3121" s="13" t="s">
        <v>8340</v>
      </c>
      <c r="R3121" t="s">
        <v>8341</v>
      </c>
      <c r="S3121" s="17">
        <f>(((J3121/60)/60)/24)+DATE(1970,1,1)+(-5/24)</f>
        <v>42059.837175925924</v>
      </c>
      <c r="T3121" s="17">
        <f>(((I3121/60)/60)/24)+DATE(1970,1,1)+(-5/24)</f>
        <v>42089.795509259253</v>
      </c>
    </row>
    <row r="3122" spans="1:20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>E3122/D3122</f>
        <v>9.8461538461538464E-5</v>
      </c>
      <c r="P3122">
        <f>E3122/L3122</f>
        <v>12.8</v>
      </c>
      <c r="Q3122" s="13" t="s">
        <v>8309</v>
      </c>
      <c r="R3122" t="s">
        <v>8356</v>
      </c>
      <c r="S3122" s="17">
        <f>(((J3122/60)/60)/24)+DATE(1970,1,1)+(-5/24)</f>
        <v>42435.733749999999</v>
      </c>
      <c r="T3122" s="17">
        <f>(((I3122/60)/60)/24)+DATE(1970,1,1)+(-5/24)</f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>E3123/D3123</f>
        <v>6.6666666666666671E-3</v>
      </c>
      <c r="P3123">
        <f>E3123/L3123</f>
        <v>10</v>
      </c>
      <c r="Q3123" s="13" t="s">
        <v>8324</v>
      </c>
      <c r="R3123" t="s">
        <v>8325</v>
      </c>
      <c r="S3123" s="17">
        <f>(((J3123/60)/60)/24)+DATE(1970,1,1)+(-5/24)</f>
        <v>41848.471469907403</v>
      </c>
      <c r="T3123" s="17">
        <f>(((I3123/60)/60)/24)+DATE(1970,1,1)+(-5/24)</f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>E3124/D3124</f>
        <v>0.58291457286432158</v>
      </c>
      <c r="P3124">
        <f>E3124/L3124</f>
        <v>58</v>
      </c>
      <c r="Q3124" s="13" t="s">
        <v>8309</v>
      </c>
      <c r="R3124" t="s">
        <v>8356</v>
      </c>
      <c r="S3124" s="17">
        <f>(((J3124/60)/60)/24)+DATE(1970,1,1)+(-5/24)</f>
        <v>42678.723749999997</v>
      </c>
      <c r="T3124" s="17">
        <f>(((I3124/60)/60)/24)+DATE(1970,1,1)+(-5/24)</f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>E3125/D3125</f>
        <v>0.68153600000000003</v>
      </c>
      <c r="P3125">
        <f>E3125/L3125</f>
        <v>244.80459770114942</v>
      </c>
      <c r="Q3125" s="13" t="s">
        <v>8319</v>
      </c>
      <c r="R3125" t="s">
        <v>8346</v>
      </c>
      <c r="S3125" s="17">
        <f>(((J3125/60)/60)/24)+DATE(1970,1,1)+(-5/24)</f>
        <v>42530.784699074073</v>
      </c>
      <c r="T3125" s="17">
        <f>(((I3125/60)/60)/24)+DATE(1970,1,1)+(-5/24)</f>
        <v>42560.784699074073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>E3126/D3126</f>
        <v>3.2499999999999997E-5</v>
      </c>
      <c r="P3126">
        <f>E3126/L3126</f>
        <v>6.5</v>
      </c>
      <c r="Q3126" s="13" t="s">
        <v>8309</v>
      </c>
      <c r="R3126" t="s">
        <v>8315</v>
      </c>
      <c r="S3126" s="17">
        <f>(((J3126/60)/60)/24)+DATE(1970,1,1)+(-5/24)</f>
        <v>41977.571770833332</v>
      </c>
      <c r="T3126" s="17">
        <f>(((I3126/60)/60)/24)+DATE(1970,1,1)+(-5/24)</f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>E3127/D3127</f>
        <v>0</v>
      </c>
      <c r="P3127" t="e">
        <f>E3127/L3127</f>
        <v>#DIV/0!</v>
      </c>
      <c r="Q3127" s="13" t="s">
        <v>8319</v>
      </c>
      <c r="R3127" t="s">
        <v>8346</v>
      </c>
      <c r="S3127" s="17">
        <f>(((J3127/60)/60)/24)+DATE(1970,1,1)+(-5/24)</f>
        <v>42345.998518518514</v>
      </c>
      <c r="T3127" s="17">
        <f>(((I3127/60)/60)/24)+DATE(1970,1,1)+(-5/24)</f>
        <v>42375.998518518514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>E3128/D3128</f>
        <v>4.1599999999999998E-2</v>
      </c>
      <c r="P3128">
        <f>E3128/L3128</f>
        <v>61.176470588235297</v>
      </c>
      <c r="Q3128" s="13" t="s">
        <v>8309</v>
      </c>
      <c r="R3128" t="s">
        <v>8315</v>
      </c>
      <c r="S3128" s="17">
        <f>(((J3128/60)/60)/24)+DATE(1970,1,1)+(-5/24)</f>
        <v>42426.809745370374</v>
      </c>
      <c r="T3128" s="17">
        <f>(((I3128/60)/60)/24)+DATE(1970,1,1)+(-5/24)</f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>E3129/D3129</f>
        <v>0</v>
      </c>
      <c r="P3129" t="e">
        <f>E3129/L3129</f>
        <v>#DIV/0!</v>
      </c>
      <c r="Q3129" s="13" t="s">
        <v>8309</v>
      </c>
      <c r="R3129" t="s">
        <v>8356</v>
      </c>
      <c r="S3129" s="17">
        <f>(((J3129/60)/60)/24)+DATE(1970,1,1)+(-5/24)</f>
        <v>42034.648483796293</v>
      </c>
      <c r="T3129" s="17">
        <f>(((I3129/60)/60)/24)+DATE(1970,1,1)+(-5/24)</f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>E3130/D3130</f>
        <v>1.0860666666666667</v>
      </c>
      <c r="P3130">
        <f>E3130/L3130</f>
        <v>139.23931623931625</v>
      </c>
      <c r="Q3130" s="13" t="s">
        <v>8311</v>
      </c>
      <c r="R3130" t="s">
        <v>8347</v>
      </c>
      <c r="S3130" s="17">
        <f>(((J3130/60)/60)/24)+DATE(1970,1,1)+(-5/24)</f>
        <v>42780.617372685178</v>
      </c>
      <c r="T3130" s="17">
        <f>(((I3130/60)/60)/24)+DATE(1970,1,1)+(-5/24)</f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>E3131/D3131</f>
        <v>8.0000000000000002E-3</v>
      </c>
      <c r="P3131">
        <f>E3131/L3131</f>
        <v>10</v>
      </c>
      <c r="Q3131" s="13" t="s">
        <v>8324</v>
      </c>
      <c r="R3131" t="s">
        <v>8325</v>
      </c>
      <c r="S3131" s="17">
        <f>(((J3131/60)/60)/24)+DATE(1970,1,1)+(-5/24)</f>
        <v>42803.634479166663</v>
      </c>
      <c r="T3131" s="17">
        <f>(((I3131/60)/60)/24)+DATE(1970,1,1)+(-5/24)</f>
        <v>42843.592812499999</v>
      </c>
    </row>
    <row r="3132" spans="1:20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>E3132/D3132</f>
        <v>3.7499999999999999E-2</v>
      </c>
      <c r="P3132">
        <f>E3132/L3132</f>
        <v>93.75</v>
      </c>
      <c r="Q3132" s="13" t="s">
        <v>8316</v>
      </c>
      <c r="R3132" t="s">
        <v>8317</v>
      </c>
      <c r="S3132" s="17">
        <f>(((J3132/60)/60)/24)+DATE(1970,1,1)+(-5/24)</f>
        <v>42808.431898148141</v>
      </c>
      <c r="T3132" s="17">
        <f>(((I3132/60)/60)/24)+DATE(1970,1,1)+(-5/24)</f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>E3133/D3133</f>
        <v>0.15731707317073171</v>
      </c>
      <c r="P3133">
        <f>E3133/L3133</f>
        <v>53.75</v>
      </c>
      <c r="Q3133" s="13" t="s">
        <v>8319</v>
      </c>
      <c r="R3133" t="s">
        <v>8346</v>
      </c>
      <c r="S3133" s="17">
        <f>(((J3133/60)/60)/24)+DATE(1970,1,1)+(-5/24)</f>
        <v>42803.370891203704</v>
      </c>
      <c r="T3133" s="17">
        <f>(((I3133/60)/60)/24)+DATE(1970,1,1)+(-5/24)</f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>E3134/D3134</f>
        <v>3.3333333333333332E-4</v>
      </c>
      <c r="P3134">
        <f>E3134/L3134</f>
        <v>10</v>
      </c>
      <c r="Q3134" s="13" t="s">
        <v>8309</v>
      </c>
      <c r="R3134" t="s">
        <v>8349</v>
      </c>
      <c r="S3134" s="17">
        <f>(((J3134/60)/60)/24)+DATE(1970,1,1)+(-5/24)</f>
        <v>42786.141898148147</v>
      </c>
      <c r="T3134" s="17">
        <f>(((I3134/60)/60)/24)+DATE(1970,1,1)+(-5/24)</f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>E3135/D3135</f>
        <v>1.08</v>
      </c>
      <c r="P3135">
        <f>E3135/L3135</f>
        <v>33.75</v>
      </c>
      <c r="Q3135" s="13" t="s">
        <v>8309</v>
      </c>
      <c r="R3135" t="s">
        <v>8315</v>
      </c>
      <c r="S3135" s="17">
        <f>(((J3135/60)/60)/24)+DATE(1970,1,1)+(-5/24)</f>
        <v>42788.356874999998</v>
      </c>
      <c r="T3135" s="17">
        <f>(((I3135/60)/60)/24)+DATE(1970,1,1)+(-5/24)</f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>E3136/D3136</f>
        <v>0.22500000000000001</v>
      </c>
      <c r="P3136">
        <f>E3136/L3136</f>
        <v>18.75</v>
      </c>
      <c r="Q3136" s="13" t="s">
        <v>8309</v>
      </c>
      <c r="R3136" t="s">
        <v>8315</v>
      </c>
      <c r="S3136" s="17">
        <f>(((J3136/60)/60)/24)+DATE(1970,1,1)+(-5/24)</f>
        <v>42800.511793981481</v>
      </c>
      <c r="T3136" s="17">
        <f>(((I3136/60)/60)/24)+DATE(1970,1,1)+(-5/24)</f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>E3137/D3137</f>
        <v>0.20849420849420849</v>
      </c>
      <c r="P3137">
        <f>E3137/L3137</f>
        <v>23.142857142857142</v>
      </c>
      <c r="Q3137" s="13" t="s">
        <v>8313</v>
      </c>
      <c r="R3137" t="s">
        <v>8345</v>
      </c>
      <c r="S3137" s="17">
        <f>(((J3137/60)/60)/24)+DATE(1970,1,1)+(-5/24)</f>
        <v>42806.943530092591</v>
      </c>
      <c r="T3137" s="17">
        <f>(((I3137/60)/60)/24)+DATE(1970,1,1)+(-5/24)</f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>E3138/D3138</f>
        <v>1.278</v>
      </c>
      <c r="P3138">
        <f>E3138/L3138</f>
        <v>29.045454545454547</v>
      </c>
      <c r="Q3138" s="13" t="s">
        <v>8309</v>
      </c>
      <c r="R3138" t="s">
        <v>8315</v>
      </c>
      <c r="S3138" s="17">
        <f>(((J3138/60)/60)/24)+DATE(1970,1,1)+(-5/24)</f>
        <v>42789.25409722222</v>
      </c>
      <c r="T3138" s="17">
        <f>(((I3138/60)/60)/24)+DATE(1970,1,1)+(-5/24)</f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>E3139/D3139</f>
        <v>3.3333333333333333E-2</v>
      </c>
      <c r="P3139">
        <f>E3139/L3139</f>
        <v>50</v>
      </c>
      <c r="Q3139" s="13" t="s">
        <v>8316</v>
      </c>
      <c r="R3139" t="s">
        <v>8317</v>
      </c>
      <c r="S3139" s="17">
        <f>(((J3139/60)/60)/24)+DATE(1970,1,1)+(-5/24)</f>
        <v>42807.676724537036</v>
      </c>
      <c r="T3139" s="17">
        <f>(((I3139/60)/60)/24)+DATE(1970,1,1)+(-5/24)</f>
        <v>42858.591666666667</v>
      </c>
    </row>
    <row r="3140" spans="1:20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>E3140/D3140</f>
        <v>0</v>
      </c>
      <c r="P3140" t="e">
        <f>E3140/L3140</f>
        <v>#DIV/0!</v>
      </c>
      <c r="Q3140" s="13" t="s">
        <v>8309</v>
      </c>
      <c r="R3140" t="s">
        <v>8315</v>
      </c>
      <c r="S3140" s="17">
        <f>(((J3140/60)/60)/24)+DATE(1970,1,1)+(-5/24)</f>
        <v>42809.437581018516</v>
      </c>
      <c r="T3140" s="17">
        <f>(((I3140/60)/60)/24)+DATE(1970,1,1)+(-5/24)</f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>E3141/D3141</f>
        <v>5.3999999999999999E-2</v>
      </c>
      <c r="P3141">
        <f>E3141/L3141</f>
        <v>450</v>
      </c>
      <c r="Q3141" s="13" t="s">
        <v>8313</v>
      </c>
      <c r="R3141" t="s">
        <v>8345</v>
      </c>
      <c r="S3141" s="17">
        <f>(((J3141/60)/60)/24)+DATE(1970,1,1)+(-5/24)</f>
        <v>42785.062037037038</v>
      </c>
      <c r="T3141" s="17">
        <f>(((I3141/60)/60)/24)+DATE(1970,1,1)+(-5/24)</f>
        <v>42818.981249999997</v>
      </c>
    </row>
    <row r="3142" spans="1:20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>E3142/D3142</f>
        <v>9.5999999999999992E-3</v>
      </c>
      <c r="P3142">
        <f>E3142/L3142</f>
        <v>24</v>
      </c>
      <c r="Q3142" s="13" t="s">
        <v>8309</v>
      </c>
      <c r="R3142" t="s">
        <v>8356</v>
      </c>
      <c r="S3142" s="17">
        <f>(((J3142/60)/60)/24)+DATE(1970,1,1)+(-5/24)</f>
        <v>42802.510451388887</v>
      </c>
      <c r="T3142" s="17">
        <f>(((I3142/60)/60)/24)+DATE(1970,1,1)+(-5/24)</f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>E3143/D3143</f>
        <v>0.51600000000000001</v>
      </c>
      <c r="P3143">
        <f>E3143/L3143</f>
        <v>32.25</v>
      </c>
      <c r="Q3143" s="13" t="s">
        <v>8316</v>
      </c>
      <c r="R3143" t="s">
        <v>8337</v>
      </c>
      <c r="S3143" s="17">
        <f>(((J3143/60)/60)/24)+DATE(1970,1,1)+(-5/24)</f>
        <v>42800.544999999998</v>
      </c>
      <c r="T3143" s="17">
        <f>(((I3143/60)/60)/24)+DATE(1970,1,1)+(-5/24)</f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>E3144/D3144</f>
        <v>1.6363636363636365E-2</v>
      </c>
      <c r="P3144">
        <f>E3144/L3144</f>
        <v>15</v>
      </c>
      <c r="Q3144" s="13" t="s">
        <v>8316</v>
      </c>
      <c r="R3144" t="s">
        <v>8317</v>
      </c>
      <c r="S3144" s="17">
        <f>(((J3144/60)/60)/24)+DATE(1970,1,1)+(-5/24)</f>
        <v>42783.304849537039</v>
      </c>
      <c r="T3144" s="17">
        <f>(((I3144/60)/60)/24)+DATE(1970,1,1)+(-5/24)</f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>E3145/D3145</f>
        <v>0</v>
      </c>
      <c r="P3145" t="e">
        <f>E3145/L3145</f>
        <v>#DIV/0!</v>
      </c>
      <c r="Q3145" s="13" t="s">
        <v>8316</v>
      </c>
      <c r="R3145" t="s">
        <v>8317</v>
      </c>
      <c r="S3145" s="17">
        <f>(((J3145/60)/60)/24)+DATE(1970,1,1)+(-5/24)</f>
        <v>42808.149953703702</v>
      </c>
      <c r="T3145" s="17">
        <f>(((I3145/60)/60)/24)+DATE(1970,1,1)+(-5/24)</f>
        <v>42834.149953703702</v>
      </c>
    </row>
    <row r="3146" spans="1:20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>E3146/D3146</f>
        <v>0.754</v>
      </c>
      <c r="P3146">
        <f>E3146/L3146</f>
        <v>251.33333333333334</v>
      </c>
      <c r="Q3146" s="13" t="s">
        <v>8327</v>
      </c>
      <c r="R3146" t="s">
        <v>8355</v>
      </c>
      <c r="S3146" s="17">
        <f>(((J3146/60)/60)/24)+DATE(1970,1,1)+(-5/24)</f>
        <v>42796.329942129632</v>
      </c>
      <c r="T3146" s="17">
        <f>(((I3146/60)/60)/24)+DATE(1970,1,1)+(-5/24)</f>
        <v>42813.041666666664</v>
      </c>
    </row>
    <row r="3147" spans="1:20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>E3147/D3147</f>
        <v>0</v>
      </c>
      <c r="P3147" t="e">
        <f>E3147/L3147</f>
        <v>#DIV/0!</v>
      </c>
      <c r="Q3147" s="13" t="s">
        <v>8322</v>
      </c>
      <c r="R3147" t="s">
        <v>8357</v>
      </c>
      <c r="S3147" s="17">
        <f>(((J3147/60)/60)/24)+DATE(1970,1,1)+(-5/24)</f>
        <v>42761.832569444443</v>
      </c>
      <c r="T3147" s="17">
        <f>(((I3147/60)/60)/24)+DATE(1970,1,1)+(-5/24)</f>
        <v>42821.790902777771</v>
      </c>
    </row>
    <row r="3148" spans="1:20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>E3148/D3148</f>
        <v>0.105</v>
      </c>
      <c r="P3148">
        <f>E3148/L3148</f>
        <v>437.5</v>
      </c>
      <c r="Q3148" s="13" t="s">
        <v>8309</v>
      </c>
      <c r="R3148" t="s">
        <v>8356</v>
      </c>
      <c r="S3148" s="17">
        <f>(((J3148/60)/60)/24)+DATE(1970,1,1)+(-5/24)</f>
        <v>42796.474143518521</v>
      </c>
      <c r="T3148" s="17">
        <f>(((I3148/60)/60)/24)+DATE(1970,1,1)+(-5/24)</f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>E3149/D3149</f>
        <v>1.1752499999999999</v>
      </c>
      <c r="P3149">
        <f>E3149/L3149</f>
        <v>110.35211267605634</v>
      </c>
      <c r="Q3149" s="13" t="s">
        <v>8309</v>
      </c>
      <c r="R3149" t="s">
        <v>8356</v>
      </c>
      <c r="S3149" s="17">
        <f>(((J3149/60)/60)/24)+DATE(1970,1,1)+(-5/24)</f>
        <v>41909.761053240742</v>
      </c>
      <c r="T3149" s="17">
        <f>(((I3149/60)/60)/24)+DATE(1970,1,1)+(-5/24)</f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>E3150/D3150</f>
        <v>1.3116666666666668</v>
      </c>
      <c r="P3150">
        <f>E3150/L3150</f>
        <v>41.421052631578945</v>
      </c>
      <c r="Q3150" s="13" t="s">
        <v>8309</v>
      </c>
      <c r="R3150" t="s">
        <v>8349</v>
      </c>
      <c r="S3150" s="17">
        <f>(((J3150/60)/60)/24)+DATE(1970,1,1)+(-5/24)</f>
        <v>41891.456990740735</v>
      </c>
      <c r="T3150" s="17">
        <f>(((I3150/60)/60)/24)+DATE(1970,1,1)+(-5/24)</f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>E3151/D3151</f>
        <v>1.04</v>
      </c>
      <c r="P3151">
        <f>E3151/L3151</f>
        <v>52</v>
      </c>
      <c r="Q3151" s="13" t="s">
        <v>8316</v>
      </c>
      <c r="R3151" t="s">
        <v>8317</v>
      </c>
      <c r="S3151" s="17">
        <f>(((J3151/60)/60)/24)+DATE(1970,1,1)+(-5/24)</f>
        <v>41225.809027777774</v>
      </c>
      <c r="T3151" s="17">
        <f>(((I3151/60)/60)/24)+DATE(1970,1,1)+(-5/24)</f>
        <v>41249.875</v>
      </c>
    </row>
    <row r="3152" spans="1:20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>E3152/D3152</f>
        <v>1.01</v>
      </c>
      <c r="P3152">
        <f>E3152/L3152</f>
        <v>33.990384615384613</v>
      </c>
      <c r="Q3152" s="13" t="s">
        <v>8309</v>
      </c>
      <c r="R3152" t="s">
        <v>8315</v>
      </c>
      <c r="S3152" s="17">
        <f>(((J3152/60)/60)/24)+DATE(1970,1,1)+(-5/24)</f>
        <v>40478.055590277778</v>
      </c>
      <c r="T3152" s="17">
        <f>(((I3152/60)/60)/24)+DATE(1970,1,1)+(-5/24)</f>
        <v>40567.958333333328</v>
      </c>
    </row>
    <row r="3153" spans="1:20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>E3153/D3153</f>
        <v>1.004</v>
      </c>
      <c r="P3153">
        <f>E3153/L3153</f>
        <v>103.35294117647059</v>
      </c>
      <c r="Q3153" s="13" t="s">
        <v>8316</v>
      </c>
      <c r="R3153" t="s">
        <v>8329</v>
      </c>
      <c r="S3153" s="17">
        <f>(((J3153/60)/60)/24)+DATE(1970,1,1)+(-5/24)</f>
        <v>41862.631643518514</v>
      </c>
      <c r="T3153" s="17">
        <f>(((I3153/60)/60)/24)+DATE(1970,1,1)+(-5/24)</f>
        <v>41892.631643518514</v>
      </c>
    </row>
    <row r="3154" spans="1:20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>E3154/D3154</f>
        <v>1.0595454545454546</v>
      </c>
      <c r="P3154">
        <f>E3154/L3154</f>
        <v>34.791044776119406</v>
      </c>
      <c r="Q3154" s="13" t="s">
        <v>8319</v>
      </c>
      <c r="R3154" t="s">
        <v>8346</v>
      </c>
      <c r="S3154" s="17">
        <f>(((J3154/60)/60)/24)+DATE(1970,1,1)+(-5/24)</f>
        <v>41550.659340277773</v>
      </c>
      <c r="T3154" s="17">
        <f>(((I3154/60)/60)/24)+DATE(1970,1,1)+(-5/24)</f>
        <v>41580.659340277773</v>
      </c>
    </row>
    <row r="3155" spans="1:20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>E3155/D3155</f>
        <v>3.3558333333333334</v>
      </c>
      <c r="P3155">
        <f>E3155/L3155</f>
        <v>41.773858921161825</v>
      </c>
      <c r="Q3155" s="13" t="s">
        <v>8313</v>
      </c>
      <c r="R3155" t="s">
        <v>8345</v>
      </c>
      <c r="S3155" s="17">
        <f>(((J3155/60)/60)/24)+DATE(1970,1,1)+(-5/24)</f>
        <v>40632.946030092593</v>
      </c>
      <c r="T3155" s="17">
        <f>(((I3155/60)/60)/24)+DATE(1970,1,1)+(-5/24)</f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>E3156/D3156</f>
        <v>1.1292857142857142</v>
      </c>
      <c r="P3156">
        <f>E3156/L3156</f>
        <v>64.268292682926827</v>
      </c>
      <c r="Q3156" s="13" t="s">
        <v>8327</v>
      </c>
      <c r="R3156" t="s">
        <v>8355</v>
      </c>
      <c r="S3156" s="17">
        <f>(((J3156/60)/60)/24)+DATE(1970,1,1)+(-5/24)</f>
        <v>40970.667337962957</v>
      </c>
      <c r="T3156" s="17">
        <f>(((I3156/60)/60)/24)+DATE(1970,1,1)+(-5/24)</f>
        <v>41000.625671296293</v>
      </c>
    </row>
    <row r="3157" spans="1:20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>E3157/D3157</f>
        <v>1.885046</v>
      </c>
      <c r="P3157">
        <f>E3157/L3157</f>
        <v>31.209370860927152</v>
      </c>
      <c r="Q3157" s="13" t="s">
        <v>8309</v>
      </c>
      <c r="R3157" t="s">
        <v>8315</v>
      </c>
      <c r="S3157" s="17">
        <f>(((J3157/60)/60)/24)+DATE(1970,1,1)+(-5/24)</f>
        <v>41233.290798611109</v>
      </c>
      <c r="T3157" s="17">
        <f>(((I3157/60)/60)/24)+DATE(1970,1,1)+(-5/24)</f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>E3158/D3158</f>
        <v>1.0181818181818181</v>
      </c>
      <c r="P3158">
        <f>E3158/L3158</f>
        <v>62.921348314606739</v>
      </c>
      <c r="Q3158" s="13" t="s">
        <v>8309</v>
      </c>
      <c r="R3158" t="s">
        <v>8315</v>
      </c>
      <c r="S3158" s="17">
        <f>(((J3158/60)/60)/24)+DATE(1970,1,1)+(-5/24)</f>
        <v>41026.744722222218</v>
      </c>
      <c r="T3158" s="17">
        <f>(((I3158/60)/60)/24)+DATE(1970,1,1)+(-5/24)</f>
        <v>41061.744722222218</v>
      </c>
    </row>
    <row r="3159" spans="1:20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>E3159/D3159</f>
        <v>1.01</v>
      </c>
      <c r="P3159">
        <f>E3159/L3159</f>
        <v>98.536585365853654</v>
      </c>
      <c r="Q3159" s="13" t="s">
        <v>8322</v>
      </c>
      <c r="R3159" t="s">
        <v>8350</v>
      </c>
      <c r="S3159" s="17">
        <f>(((J3159/60)/60)/24)+DATE(1970,1,1)+(-5/24)</f>
        <v>41829.579918981479</v>
      </c>
      <c r="T3159" s="17">
        <f>(((I3159/60)/60)/24)+DATE(1970,1,1)+(-5/24)</f>
        <v>41839</v>
      </c>
    </row>
    <row r="3160" spans="1:20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>E3160/D3160</f>
        <v>1.1399999999999999</v>
      </c>
      <c r="P3160">
        <f>E3160/L3160</f>
        <v>82.608695652173907</v>
      </c>
      <c r="Q3160" s="13" t="s">
        <v>8322</v>
      </c>
      <c r="R3160" t="s">
        <v>8357</v>
      </c>
      <c r="S3160" s="17">
        <f>(((J3160/60)/60)/24)+DATE(1970,1,1)+(-5/24)</f>
        <v>41447.631388888884</v>
      </c>
      <c r="T3160" s="17">
        <f>(((I3160/60)/60)/24)+DATE(1970,1,1)+(-5/24)</f>
        <v>41477.631388888884</v>
      </c>
    </row>
    <row r="3161" spans="1:20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>E3161/D3161</f>
        <v>1.3348133333333334</v>
      </c>
      <c r="P3161">
        <f>E3161/L3161</f>
        <v>38.504230769230773</v>
      </c>
      <c r="Q3161" s="13" t="s">
        <v>8319</v>
      </c>
      <c r="R3161" t="s">
        <v>8348</v>
      </c>
      <c r="S3161" s="17">
        <f>(((J3161/60)/60)/24)+DATE(1970,1,1)+(-5/24)</f>
        <v>40883.858344907407</v>
      </c>
      <c r="T3161" s="17">
        <f>(((I3161/60)/60)/24)+DATE(1970,1,1)+(-5/24)</f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>E3162/D3162</f>
        <v>1.0153333333333334</v>
      </c>
      <c r="P3162">
        <f>E3162/L3162</f>
        <v>80.15789473684211</v>
      </c>
      <c r="Q3162" s="13" t="s">
        <v>8316</v>
      </c>
      <c r="R3162" t="s">
        <v>8317</v>
      </c>
      <c r="S3162" s="17">
        <f>(((J3162/60)/60)/24)+DATE(1970,1,1)+(-5/24)</f>
        <v>41841.056562499994</v>
      </c>
      <c r="T3162" s="17">
        <f>(((I3162/60)/60)/24)+DATE(1970,1,1)+(-5/24)</f>
        <v>41863.999305555553</v>
      </c>
    </row>
    <row r="3163" spans="1:20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>E3163/D3163</f>
        <v>1.0509999999999999</v>
      </c>
      <c r="P3163">
        <f>E3163/L3163</f>
        <v>28.405405405405407</v>
      </c>
      <c r="Q3163" s="13" t="s">
        <v>8322</v>
      </c>
      <c r="R3163" t="s">
        <v>8350</v>
      </c>
      <c r="S3163" s="17">
        <f>(((J3163/60)/60)/24)+DATE(1970,1,1)+(-5/24)</f>
        <v>41897.327800925923</v>
      </c>
      <c r="T3163" s="17">
        <f>(((I3163/60)/60)/24)+DATE(1970,1,1)+(-5/24)</f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>E3164/D3164</f>
        <v>1.2715000000000001</v>
      </c>
      <c r="P3164">
        <f>E3164/L3164</f>
        <v>80.730158730158735</v>
      </c>
      <c r="Q3164" s="13" t="s">
        <v>8309</v>
      </c>
      <c r="R3164" t="s">
        <v>8315</v>
      </c>
      <c r="S3164" s="17">
        <f>(((J3164/60)/60)/24)+DATE(1970,1,1)+(-5/24)</f>
        <v>41799.47756944444</v>
      </c>
      <c r="T3164" s="17">
        <f>(((I3164/60)/60)/24)+DATE(1970,1,1)+(-5/24)</f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>E3165/D3165</f>
        <v>1.1115384615384616</v>
      </c>
      <c r="P3165">
        <f>E3165/L3165</f>
        <v>200.69444444444446</v>
      </c>
      <c r="Q3165" s="13" t="s">
        <v>8319</v>
      </c>
      <c r="R3165" t="s">
        <v>8346</v>
      </c>
      <c r="S3165" s="17">
        <f>(((J3165/60)/60)/24)+DATE(1970,1,1)+(-5/24)</f>
        <v>41775.545428240737</v>
      </c>
      <c r="T3165" s="17">
        <f>(((I3165/60)/60)/24)+DATE(1970,1,1)+(-5/24)</f>
        <v>41805.545428240737</v>
      </c>
    </row>
    <row r="3166" spans="1:20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>E3166/D3166</f>
        <v>1.0676000000000001</v>
      </c>
      <c r="P3166">
        <f>E3166/L3166</f>
        <v>37.591549295774648</v>
      </c>
      <c r="Q3166" s="13" t="s">
        <v>8309</v>
      </c>
      <c r="R3166" t="s">
        <v>8315</v>
      </c>
      <c r="S3166" s="17">
        <f>(((J3166/60)/60)/24)+DATE(1970,1,1)+(-5/24)</f>
        <v>41766.597395833334</v>
      </c>
      <c r="T3166" s="17">
        <f>(((I3166/60)/60)/24)+DATE(1970,1,1)+(-5/24)</f>
        <v>41799.597395833334</v>
      </c>
    </row>
    <row r="3167" spans="1:20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>E3167/D3167</f>
        <v>1.6266666666666667</v>
      </c>
      <c r="P3167">
        <f>E3167/L3167</f>
        <v>58.095238095238095</v>
      </c>
      <c r="Q3167" s="13" t="s">
        <v>8309</v>
      </c>
      <c r="R3167" t="s">
        <v>8315</v>
      </c>
      <c r="S3167" s="17">
        <f>(((J3167/60)/60)/24)+DATE(1970,1,1)+(-5/24)</f>
        <v>40643.950925925921</v>
      </c>
      <c r="T3167" s="17">
        <f>(((I3167/60)/60)/24)+DATE(1970,1,1)+(-5/24)</f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>E3168/D3168</f>
        <v>1.6022808571428573</v>
      </c>
      <c r="P3168">
        <f>E3168/L3168</f>
        <v>60.300892473118282</v>
      </c>
      <c r="Q3168" s="13" t="s">
        <v>8311</v>
      </c>
      <c r="R3168" t="s">
        <v>8343</v>
      </c>
      <c r="S3168" s="17">
        <f>(((J3168/60)/60)/24)+DATE(1970,1,1)+(-5/24)</f>
        <v>41940.483252314814</v>
      </c>
      <c r="T3168" s="17">
        <f>(((I3168/60)/60)/24)+DATE(1970,1,1)+(-5/24)</f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>E3169/D3169</f>
        <v>1.1616666666666666</v>
      </c>
      <c r="P3169">
        <f>E3169/L3169</f>
        <v>63.363636363636367</v>
      </c>
      <c r="Q3169" s="13" t="s">
        <v>8322</v>
      </c>
      <c r="R3169" t="s">
        <v>8350</v>
      </c>
      <c r="S3169" s="17">
        <f>(((J3169/60)/60)/24)+DATE(1970,1,1)+(-5/24)</f>
        <v>41838.967372685183</v>
      </c>
      <c r="T3169" s="17">
        <f>(((I3169/60)/60)/24)+DATE(1970,1,1)+(-5/24)</f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>E3170/D3170</f>
        <v>1.242</v>
      </c>
      <c r="P3170">
        <f>E3170/L3170</f>
        <v>50.901639344262293</v>
      </c>
      <c r="Q3170" s="13" t="s">
        <v>8316</v>
      </c>
      <c r="R3170" t="s">
        <v>8317</v>
      </c>
      <c r="S3170" s="17">
        <f>(((J3170/60)/60)/24)+DATE(1970,1,1)+(-5/24)</f>
        <v>41771.897604166668</v>
      </c>
      <c r="T3170" s="17">
        <f>(((I3170/60)/60)/24)+DATE(1970,1,1)+(-5/24)</f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>E3171/D3171</f>
        <v>1.030125</v>
      </c>
      <c r="P3171">
        <f>E3171/L3171</f>
        <v>100.5</v>
      </c>
      <c r="Q3171" s="13" t="s">
        <v>8327</v>
      </c>
      <c r="R3171" t="s">
        <v>8358</v>
      </c>
      <c r="S3171" s="17">
        <f>(((J3171/60)/60)/24)+DATE(1970,1,1)+(-5/24)</f>
        <v>41591.529641203699</v>
      </c>
      <c r="T3171" s="17">
        <f>(((I3171/60)/60)/24)+DATE(1970,1,1)+(-5/24)</f>
        <v>41620.999305555553</v>
      </c>
    </row>
    <row r="3172" spans="1:20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>E3172/D3172</f>
        <v>1.1225000000000001</v>
      </c>
      <c r="P3172">
        <f>E3172/L3172</f>
        <v>31.619718309859156</v>
      </c>
      <c r="Q3172" s="13" t="s">
        <v>8311</v>
      </c>
      <c r="R3172" t="s">
        <v>8347</v>
      </c>
      <c r="S3172" s="17">
        <f>(((J3172/60)/60)/24)+DATE(1970,1,1)+(-5/24)</f>
        <v>41788.872037037036</v>
      </c>
      <c r="T3172" s="17">
        <f>(((I3172/60)/60)/24)+DATE(1970,1,1)+(-5/24)</f>
        <v>41821.958333333328</v>
      </c>
    </row>
    <row r="3173" spans="1:20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>E3173/D3173</f>
        <v>1.0881428571428571</v>
      </c>
      <c r="P3173">
        <f>E3173/L3173</f>
        <v>65.102564102564102</v>
      </c>
      <c r="Q3173" s="13" t="s">
        <v>8316</v>
      </c>
      <c r="R3173" t="s">
        <v>8317</v>
      </c>
      <c r="S3173" s="17">
        <f>(((J3173/60)/60)/24)+DATE(1970,1,1)+(-5/24)</f>
        <v>42466.399976851848</v>
      </c>
      <c r="T3173" s="17">
        <f>(((I3173/60)/60)/24)+DATE(1970,1,1)+(-5/24)</f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>E3174/D3174</f>
        <v>1.1499999999999999</v>
      </c>
      <c r="P3174">
        <f>E3174/L3174</f>
        <v>79.310344827586206</v>
      </c>
      <c r="Q3174" s="13" t="s">
        <v>8316</v>
      </c>
      <c r="R3174" t="s">
        <v>8317</v>
      </c>
      <c r="S3174" s="17">
        <f>(((J3174/60)/60)/24)+DATE(1970,1,1)+(-5/24)</f>
        <v>40923.521620370368</v>
      </c>
      <c r="T3174" s="17">
        <f>(((I3174/60)/60)/24)+DATE(1970,1,1)+(-5/24)</f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>E3175/D3175</f>
        <v>1.03</v>
      </c>
      <c r="P3175">
        <f>E3175/L3175</f>
        <v>139.18918918918919</v>
      </c>
      <c r="Q3175" s="13" t="s">
        <v>8309</v>
      </c>
      <c r="R3175" t="s">
        <v>8356</v>
      </c>
      <c r="S3175" s="17">
        <f>(((J3175/60)/60)/24)+DATE(1970,1,1)+(-5/24)</f>
        <v>41878.670046296291</v>
      </c>
      <c r="T3175" s="17">
        <f>(((I3175/60)/60)/24)+DATE(1970,1,1)+(-5/24)</f>
        <v>41908.670046296291</v>
      </c>
    </row>
    <row r="3176" spans="1:20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>E3176/D3176</f>
        <v>1.0113333333333334</v>
      </c>
      <c r="P3176">
        <f>E3176/L3176</f>
        <v>131.91304347826087</v>
      </c>
      <c r="Q3176" s="13" t="s">
        <v>8309</v>
      </c>
      <c r="R3176" t="s">
        <v>8349</v>
      </c>
      <c r="S3176" s="17">
        <f>(((J3176/60)/60)/24)+DATE(1970,1,1)+(-5/24)</f>
        <v>41862.656342592592</v>
      </c>
      <c r="T3176" s="17">
        <f>(((I3176/60)/60)/24)+DATE(1970,1,1)+(-5/24)</f>
        <v>41876.656342592592</v>
      </c>
    </row>
    <row r="3177" spans="1:20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>E3177/D3177</f>
        <v>1.0955999999999999</v>
      </c>
      <c r="P3177">
        <f>E3177/L3177</f>
        <v>91.3</v>
      </c>
      <c r="Q3177" s="13" t="s">
        <v>8319</v>
      </c>
      <c r="R3177" t="s">
        <v>8346</v>
      </c>
      <c r="S3177" s="17">
        <f>(((J3177/60)/60)/24)+DATE(1970,1,1)+(-5/24)</f>
        <v>40531.678553240738</v>
      </c>
      <c r="T3177" s="17">
        <f>(((I3177/60)/60)/24)+DATE(1970,1,1)+(-5/24)</f>
        <v>40591.678553240738</v>
      </c>
    </row>
    <row r="3178" spans="1:20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>E3178/D3178</f>
        <v>1.148421052631579</v>
      </c>
      <c r="P3178">
        <f>E3178/L3178</f>
        <v>39.672727272727272</v>
      </c>
      <c r="Q3178" s="13" t="s">
        <v>8313</v>
      </c>
      <c r="R3178" t="s">
        <v>8338</v>
      </c>
      <c r="S3178" s="17">
        <f>(((J3178/60)/60)/24)+DATE(1970,1,1)+(-5/24)</f>
        <v>41477.722581018512</v>
      </c>
      <c r="T3178" s="17">
        <f>(((I3178/60)/60)/24)+DATE(1970,1,1)+(-5/24)</f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>E3179/D3179</f>
        <v>1.1739999999999999</v>
      </c>
      <c r="P3179">
        <f>E3179/L3179</f>
        <v>57.549019607843135</v>
      </c>
      <c r="Q3179" s="13" t="s">
        <v>8316</v>
      </c>
      <c r="R3179" t="s">
        <v>8337</v>
      </c>
      <c r="S3179" s="17">
        <f>(((J3179/60)/60)/24)+DATE(1970,1,1)+(-5/24)</f>
        <v>41781.458437499998</v>
      </c>
      <c r="T3179" s="17">
        <f>(((I3179/60)/60)/24)+DATE(1970,1,1)+(-5/24)</f>
        <v>41811.458437499998</v>
      </c>
    </row>
    <row r="3180" spans="1:20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>E3180/D3180</f>
        <v>1.7173333333333334</v>
      </c>
      <c r="P3180">
        <f>E3180/L3180</f>
        <v>33.025641025641029</v>
      </c>
      <c r="Q3180" s="13" t="s">
        <v>8309</v>
      </c>
      <c r="R3180" t="s">
        <v>8356</v>
      </c>
      <c r="S3180" s="17">
        <f>(((J3180/60)/60)/24)+DATE(1970,1,1)+(-5/24)</f>
        <v>41806.396701388883</v>
      </c>
      <c r="T3180" s="17">
        <f>(((I3180/60)/60)/24)+DATE(1970,1,1)+(-5/24)</f>
        <v>41836.396701388883</v>
      </c>
    </row>
    <row r="3181" spans="1:20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>E3181/D3181</f>
        <v>1.1416238095238094</v>
      </c>
      <c r="P3181">
        <f>E3181/L3181</f>
        <v>77.335806451612896</v>
      </c>
      <c r="Q3181" s="13" t="s">
        <v>8309</v>
      </c>
      <c r="R3181" t="s">
        <v>8356</v>
      </c>
      <c r="S3181" s="17">
        <f>(((J3181/60)/60)/24)+DATE(1970,1,1)+(-5/24)</f>
        <v>41375.49387731481</v>
      </c>
      <c r="T3181" s="17">
        <f>(((I3181/60)/60)/24)+DATE(1970,1,1)+(-5/24)</f>
        <v>41400.49387731481</v>
      </c>
    </row>
    <row r="3182" spans="1:20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>E3182/D3182</f>
        <v>1.1975</v>
      </c>
      <c r="P3182">
        <f>E3182/L3182</f>
        <v>31.933333333333334</v>
      </c>
      <c r="Q3182" s="13" t="s">
        <v>8309</v>
      </c>
      <c r="R3182" t="s">
        <v>8356</v>
      </c>
      <c r="S3182" s="17">
        <f>(((J3182/60)/60)/24)+DATE(1970,1,1)+(-5/24)</f>
        <v>41780.204270833332</v>
      </c>
      <c r="T3182" s="17">
        <f>(((I3182/60)/60)/24)+DATE(1970,1,1)+(-5/24)</f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>E3183/D3183</f>
        <v>1.0900000000000001</v>
      </c>
      <c r="P3183">
        <f>E3183/L3183</f>
        <v>36.333333333333336</v>
      </c>
      <c r="Q3183" s="13" t="s">
        <v>8313</v>
      </c>
      <c r="R3183" t="s">
        <v>8330</v>
      </c>
      <c r="S3183" s="17">
        <f>(((J3183/60)/60)/24)+DATE(1970,1,1)+(-5/24)</f>
        <v>41779.101701388885</v>
      </c>
      <c r="T3183" s="17">
        <f>(((I3183/60)/60)/24)+DATE(1970,1,1)+(-5/24)</f>
        <v>41805.458333333328</v>
      </c>
    </row>
    <row r="3184" spans="1:20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>E3184/D3184</f>
        <v>1.0088571428571429</v>
      </c>
      <c r="P3184">
        <f>E3184/L3184</f>
        <v>46.768211920529801</v>
      </c>
      <c r="Q3184" s="13" t="s">
        <v>8340</v>
      </c>
      <c r="R3184" t="s">
        <v>8341</v>
      </c>
      <c r="S3184" s="17">
        <f>(((J3184/60)/60)/24)+DATE(1970,1,1)+(-5/24)</f>
        <v>40883.740983796291</v>
      </c>
      <c r="T3184" s="17">
        <f>(((I3184/60)/60)/24)+DATE(1970,1,1)+(-5/24)</f>
        <v>40939.5</v>
      </c>
    </row>
    <row r="3185" spans="1:20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>E3185/D3185</f>
        <v>1.0900000000000001</v>
      </c>
      <c r="P3185">
        <f>E3185/L3185</f>
        <v>40.073529411764703</v>
      </c>
      <c r="Q3185" s="13" t="s">
        <v>8340</v>
      </c>
      <c r="R3185" t="s">
        <v>8341</v>
      </c>
      <c r="S3185" s="17">
        <f>(((J3185/60)/60)/24)+DATE(1970,1,1)+(-5/24)</f>
        <v>41491.586446759255</v>
      </c>
      <c r="T3185" s="17">
        <f>(((I3185/60)/60)/24)+DATE(1970,1,1)+(-5/24)</f>
        <v>41509.586446759255</v>
      </c>
    </row>
    <row r="3186" spans="1:20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>E3186/D3186</f>
        <v>1.0720930232558139</v>
      </c>
      <c r="P3186">
        <f>E3186/L3186</f>
        <v>100.21739130434783</v>
      </c>
      <c r="Q3186" s="13" t="s">
        <v>8324</v>
      </c>
      <c r="R3186" t="s">
        <v>8353</v>
      </c>
      <c r="S3186" s="17">
        <f>(((J3186/60)/60)/24)+DATE(1970,1,1)+(-5/24)</f>
        <v>41791.785081018512</v>
      </c>
      <c r="T3186" s="17">
        <f>(((I3186/60)/60)/24)+DATE(1970,1,1)+(-5/24)</f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>E3187/D3187</f>
        <v>1</v>
      </c>
      <c r="P3187">
        <f>E3187/L3187</f>
        <v>41.666666666666664</v>
      </c>
      <c r="Q3187" s="13" t="s">
        <v>8327</v>
      </c>
      <c r="R3187" t="s">
        <v>8355</v>
      </c>
      <c r="S3187" s="17">
        <f>(((J3187/60)/60)/24)+DATE(1970,1,1)+(-5/24)</f>
        <v>41829.768993055557</v>
      </c>
      <c r="T3187" s="17">
        <f>(((I3187/60)/60)/24)+DATE(1970,1,1)+(-5/24)</f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>E3188/D3188</f>
        <v>1.0218750000000001</v>
      </c>
      <c r="P3188">
        <f>E3188/L3188</f>
        <v>46.714285714285715</v>
      </c>
      <c r="Q3188" s="13" t="s">
        <v>8309</v>
      </c>
      <c r="R3188" t="s">
        <v>8318</v>
      </c>
      <c r="S3188" s="17">
        <f>(((J3188/60)/60)/24)+DATE(1970,1,1)+(-5/24)</f>
        <v>41868.715717592589</v>
      </c>
      <c r="T3188" s="17">
        <f>(((I3188/60)/60)/24)+DATE(1970,1,1)+(-5/24)</f>
        <v>41898.666666666664</v>
      </c>
    </row>
    <row r="3189" spans="1:20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>E3189/D3189</f>
        <v>1.1629333333333334</v>
      </c>
      <c r="P3189">
        <f>E3189/L3189</f>
        <v>71.491803278688522</v>
      </c>
      <c r="Q3189" s="13" t="s">
        <v>8316</v>
      </c>
      <c r="R3189" t="s">
        <v>8317</v>
      </c>
      <c r="S3189" s="17">
        <f>(((J3189/60)/60)/24)+DATE(1970,1,1)+(-5/24)</f>
        <v>41835.458020833328</v>
      </c>
      <c r="T3189" s="17">
        <f>(((I3189/60)/60)/24)+DATE(1970,1,1)+(-5/24)</f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>E3190/D3190</f>
        <v>0.65</v>
      </c>
      <c r="P3190">
        <f>E3190/L3190</f>
        <v>14.444444444444445</v>
      </c>
      <c r="Q3190" s="13" t="s">
        <v>8316</v>
      </c>
      <c r="R3190" t="s">
        <v>8317</v>
      </c>
      <c r="S3190" s="17">
        <f>(((J3190/60)/60)/24)+DATE(1970,1,1)+(-5/24)</f>
        <v>42144.207199074073</v>
      </c>
      <c r="T3190" s="17">
        <f>(((I3190/60)/60)/24)+DATE(1970,1,1)+(-5/24)</f>
        <v>42165.207199074073</v>
      </c>
    </row>
    <row r="3191" spans="1:20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>E3191/D3191</f>
        <v>0.12327272727272727</v>
      </c>
      <c r="P3191">
        <f>E3191/L3191</f>
        <v>356.84210526315792</v>
      </c>
      <c r="Q3191" s="13" t="s">
        <v>8316</v>
      </c>
      <c r="R3191" t="s">
        <v>8329</v>
      </c>
      <c r="S3191" s="17">
        <f>(((J3191/60)/60)/24)+DATE(1970,1,1)+(-5/24)</f>
        <v>42118.138101851851</v>
      </c>
      <c r="T3191" s="17">
        <f>(((I3191/60)/60)/24)+DATE(1970,1,1)+(-5/24)</f>
        <v>42148.138101851851</v>
      </c>
    </row>
    <row r="3192" spans="1:20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>E3192/D3192</f>
        <v>0</v>
      </c>
      <c r="P3192" t="e">
        <f>E3192/L3192</f>
        <v>#DIV/0!</v>
      </c>
      <c r="Q3192" s="13" t="s">
        <v>8316</v>
      </c>
      <c r="R3192" t="s">
        <v>8317</v>
      </c>
      <c r="S3192" s="17">
        <f>(((J3192/60)/60)/24)+DATE(1970,1,1)+(-5/24)</f>
        <v>42682.942997685182</v>
      </c>
      <c r="T3192" s="17">
        <f>(((I3192/60)/60)/24)+DATE(1970,1,1)+(-5/24)</f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>E3193/D3193</f>
        <v>4.0266666666666666E-2</v>
      </c>
      <c r="P3193">
        <f>E3193/L3193</f>
        <v>37.75</v>
      </c>
      <c r="Q3193" s="13" t="s">
        <v>8316</v>
      </c>
      <c r="R3193" t="s">
        <v>8337</v>
      </c>
      <c r="S3193" s="17">
        <f>(((J3193/60)/60)/24)+DATE(1970,1,1)+(-5/24)</f>
        <v>42538.547094907401</v>
      </c>
      <c r="T3193" s="17">
        <f>(((I3193/60)/60)/24)+DATE(1970,1,1)+(-5/24)</f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>E3194/D3194</f>
        <v>1.0200000000000001E-2</v>
      </c>
      <c r="P3194">
        <f>E3194/L3194</f>
        <v>12.75</v>
      </c>
      <c r="Q3194" s="13" t="s">
        <v>8316</v>
      </c>
      <c r="R3194" t="s">
        <v>8317</v>
      </c>
      <c r="S3194" s="17">
        <f>(((J3194/60)/60)/24)+DATE(1970,1,1)+(-5/24)</f>
        <v>42018.732164351844</v>
      </c>
      <c r="T3194" s="17">
        <f>(((I3194/60)/60)/24)+DATE(1970,1,1)+(-5/24)</f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>E3195/D3195</f>
        <v>0.1174</v>
      </c>
      <c r="P3195">
        <f>E3195/L3195</f>
        <v>24.458333333333332</v>
      </c>
      <c r="Q3195" s="13" t="s">
        <v>8316</v>
      </c>
      <c r="R3195" t="s">
        <v>8317</v>
      </c>
      <c r="S3195" s="17">
        <f>(((J3195/60)/60)/24)+DATE(1970,1,1)+(-5/24)</f>
        <v>42010.759907407402</v>
      </c>
      <c r="T3195" s="17">
        <f>(((I3195/60)/60)/24)+DATE(1970,1,1)+(-5/24)</f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>E3196/D3196</f>
        <v>0</v>
      </c>
      <c r="P3196" t="e">
        <f>E3196/L3196</f>
        <v>#DIV/0!</v>
      </c>
      <c r="Q3196" s="13" t="s">
        <v>8327</v>
      </c>
      <c r="R3196" t="s">
        <v>8355</v>
      </c>
      <c r="S3196" s="17">
        <f>(((J3196/60)/60)/24)+DATE(1970,1,1)+(-5/24)</f>
        <v>42181.854143518511</v>
      </c>
      <c r="T3196" s="17">
        <f>(((I3196/60)/60)/24)+DATE(1970,1,1)+(-5/24)</f>
        <v>42211.854143518511</v>
      </c>
    </row>
    <row r="3197" spans="1:20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>E3197/D3197</f>
        <v>0.59142857142857141</v>
      </c>
      <c r="P3197">
        <f>E3197/L3197</f>
        <v>53.07692307692308</v>
      </c>
      <c r="Q3197" s="13" t="s">
        <v>8309</v>
      </c>
      <c r="R3197" t="s">
        <v>8315</v>
      </c>
      <c r="S3197" s="17">
        <f>(((J3197/60)/60)/24)+DATE(1970,1,1)+(-5/24)</f>
        <v>42017.385902777773</v>
      </c>
      <c r="T3197" s="17">
        <f>(((I3197/60)/60)/24)+DATE(1970,1,1)+(-5/24)</f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>E3198/D3198</f>
        <v>5.9999999999999995E-4</v>
      </c>
      <c r="P3198">
        <f>E3198/L3198</f>
        <v>300</v>
      </c>
      <c r="Q3198" s="13" t="s">
        <v>8309</v>
      </c>
      <c r="R3198" t="s">
        <v>8356</v>
      </c>
      <c r="S3198" s="17">
        <f>(((J3198/60)/60)/24)+DATE(1970,1,1)+(-5/24)</f>
        <v>42157.389756944445</v>
      </c>
      <c r="T3198" s="17">
        <f>(((I3198/60)/60)/24)+DATE(1970,1,1)+(-5/24)</f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>E3199/D3199</f>
        <v>0.1145</v>
      </c>
      <c r="P3199">
        <f>E3199/L3199</f>
        <v>286.25</v>
      </c>
      <c r="Q3199" s="13" t="s">
        <v>8316</v>
      </c>
      <c r="R3199" t="s">
        <v>8317</v>
      </c>
      <c r="S3199" s="17">
        <f>(((J3199/60)/60)/24)+DATE(1970,1,1)+(-5/24)</f>
        <v>42009.28493055555</v>
      </c>
      <c r="T3199" s="17">
        <f>(((I3199/60)/60)/24)+DATE(1970,1,1)+(-5/24)</f>
        <v>42039.28493055555</v>
      </c>
    </row>
    <row r="3200" spans="1:20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>E3200/D3200</f>
        <v>3.6666666666666666E-3</v>
      </c>
      <c r="P3200">
        <f>E3200/L3200</f>
        <v>36.666666666666664</v>
      </c>
      <c r="Q3200" s="13" t="s">
        <v>8316</v>
      </c>
      <c r="R3200" t="s">
        <v>8317</v>
      </c>
      <c r="S3200" s="17">
        <f>(((J3200/60)/60)/24)+DATE(1970,1,1)+(-5/24)</f>
        <v>42013.216168981475</v>
      </c>
      <c r="T3200" s="17">
        <f>(((I3200/60)/60)/24)+DATE(1970,1,1)+(-5/24)</f>
        <v>42051.216168981475</v>
      </c>
    </row>
    <row r="3201" spans="1:20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>E3201/D3201</f>
        <v>0.52159999999999995</v>
      </c>
      <c r="P3201">
        <f>E3201/L3201</f>
        <v>49.20754716981132</v>
      </c>
      <c r="Q3201" s="13" t="s">
        <v>8309</v>
      </c>
      <c r="R3201" t="s">
        <v>8315</v>
      </c>
      <c r="S3201" s="17">
        <f>(((J3201/60)/60)/24)+DATE(1970,1,1)+(-5/24)</f>
        <v>41858.553449074068</v>
      </c>
      <c r="T3201" s="17">
        <f>(((I3201/60)/60)/24)+DATE(1970,1,1)+(-5/24)</f>
        <v>41888.666666666664</v>
      </c>
    </row>
    <row r="3202" spans="1:20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>E3202/D3202</f>
        <v>2.0000000000000002E-5</v>
      </c>
      <c r="P3202">
        <f>E3202/L3202</f>
        <v>1</v>
      </c>
      <c r="Q3202" s="13" t="s">
        <v>8319</v>
      </c>
      <c r="R3202" t="s">
        <v>8339</v>
      </c>
      <c r="S3202" s="17">
        <f>(((J3202/60)/60)/24)+DATE(1970,1,1)+(-5/24)</f>
        <v>42460.112280092588</v>
      </c>
      <c r="T3202" s="17">
        <f>(((I3202/60)/60)/24)+DATE(1970,1,1)+(-5/24)</f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>E3203/D3203</f>
        <v>1.2500000000000001E-2</v>
      </c>
      <c r="P3203">
        <f>E3203/L3203</f>
        <v>12.5</v>
      </c>
      <c r="Q3203" s="13" t="s">
        <v>8309</v>
      </c>
      <c r="R3203" t="s">
        <v>8356</v>
      </c>
      <c r="S3203" s="17">
        <f>(((J3203/60)/60)/24)+DATE(1970,1,1)+(-5/24)</f>
        <v>41861.558761574073</v>
      </c>
      <c r="T3203" s="17">
        <f>(((I3203/60)/60)/24)+DATE(1970,1,1)+(-5/24)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>E3204/D3204</f>
        <v>0.54520000000000002</v>
      </c>
      <c r="P3204">
        <f>E3204/L3204</f>
        <v>109.04</v>
      </c>
      <c r="Q3204" s="13" t="s">
        <v>8313</v>
      </c>
      <c r="R3204" t="s">
        <v>8351</v>
      </c>
      <c r="S3204" s="17">
        <f>(((J3204/60)/60)/24)+DATE(1970,1,1)+(-5/24)</f>
        <v>42293.645208333335</v>
      </c>
      <c r="T3204" s="17">
        <f>(((I3204/60)/60)/24)+DATE(1970,1,1)+(-5/24)</f>
        <v>42352.040972222218</v>
      </c>
    </row>
    <row r="3205" spans="1:20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>E3205/D3205</f>
        <v>0.25</v>
      </c>
      <c r="P3205">
        <f>E3205/L3205</f>
        <v>41.666666666666664</v>
      </c>
      <c r="Q3205" s="13" t="s">
        <v>8316</v>
      </c>
      <c r="R3205" t="s">
        <v>8317</v>
      </c>
      <c r="S3205" s="17">
        <f>(((J3205/60)/60)/24)+DATE(1970,1,1)+(-5/24)</f>
        <v>42242.780347222222</v>
      </c>
      <c r="T3205" s="17">
        <f>(((I3205/60)/60)/24)+DATE(1970,1,1)+(-5/24)</f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>E3206/D3206</f>
        <v>0</v>
      </c>
      <c r="P3206" t="e">
        <f>E3206/L3206</f>
        <v>#DIV/0!</v>
      </c>
      <c r="Q3206" s="13" t="s">
        <v>8316</v>
      </c>
      <c r="R3206" t="s">
        <v>8317</v>
      </c>
      <c r="S3206" s="17">
        <f>(((J3206/60)/60)/24)+DATE(1970,1,1)+(-5/24)</f>
        <v>42172.477766203701</v>
      </c>
      <c r="T3206" s="17">
        <f>(((I3206/60)/60)/24)+DATE(1970,1,1)+(-5/24)</f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>E3207/D3207</f>
        <v>3.4125000000000003E-2</v>
      </c>
      <c r="P3207">
        <f>E3207/L3207</f>
        <v>22.75</v>
      </c>
      <c r="Q3207" s="13" t="s">
        <v>8309</v>
      </c>
      <c r="R3207" t="s">
        <v>8318</v>
      </c>
      <c r="S3207" s="17">
        <f>(((J3207/60)/60)/24)+DATE(1970,1,1)+(-5/24)</f>
        <v>42095.166342592587</v>
      </c>
      <c r="T3207" s="17">
        <f>(((I3207/60)/60)/24)+DATE(1970,1,1)+(-5/24)</f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>E3208/D3208</f>
        <v>0</v>
      </c>
      <c r="P3208" t="e">
        <f>E3208/L3208</f>
        <v>#DIV/0!</v>
      </c>
      <c r="Q3208" s="13" t="s">
        <v>8316</v>
      </c>
      <c r="R3208" t="s">
        <v>8317</v>
      </c>
      <c r="S3208" s="17">
        <f>(((J3208/60)/60)/24)+DATE(1970,1,1)+(-5/24)</f>
        <v>42236.067719907405</v>
      </c>
      <c r="T3208" s="17">
        <f>(((I3208/60)/60)/24)+DATE(1970,1,1)+(-5/24)</f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>E3209/D3209</f>
        <v>0.46363636363636362</v>
      </c>
      <c r="P3209">
        <f>E3209/L3209</f>
        <v>70.833333333333329</v>
      </c>
      <c r="Q3209" s="13" t="s">
        <v>8309</v>
      </c>
      <c r="R3209" t="s">
        <v>8318</v>
      </c>
      <c r="S3209" s="17">
        <f>(((J3209/60)/60)/24)+DATE(1970,1,1)+(-5/24)</f>
        <v>42057.069525462961</v>
      </c>
      <c r="T3209" s="17">
        <f>(((I3209/60)/60)/24)+DATE(1970,1,1)+(-5/24)</f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>E3210/D3210</f>
        <v>1.0349999999999999</v>
      </c>
      <c r="P3210">
        <f>E3210/L3210</f>
        <v>63.109756097560975</v>
      </c>
      <c r="Q3210" s="13" t="s">
        <v>8313</v>
      </c>
      <c r="R3210" t="s">
        <v>8338</v>
      </c>
      <c r="S3210" s="17">
        <f>(((J3210/60)/60)/24)+DATE(1970,1,1)+(-5/24)</f>
        <v>41827.396724537037</v>
      </c>
      <c r="T3210" s="17">
        <f>(((I3210/60)/60)/24)+DATE(1970,1,1)+(-5/24)</f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>E3211/D3211</f>
        <v>1.1932315789473684</v>
      </c>
      <c r="P3211">
        <f>E3211/L3211</f>
        <v>50.157964601769912</v>
      </c>
      <c r="Q3211" s="13" t="s">
        <v>8309</v>
      </c>
      <c r="R3211" t="s">
        <v>8315</v>
      </c>
      <c r="S3211" s="17">
        <f>(((J3211/60)/60)/24)+DATE(1970,1,1)+(-5/24)</f>
        <v>41778.428912037038</v>
      </c>
      <c r="T3211" s="17">
        <f>(((I3211/60)/60)/24)+DATE(1970,1,1)+(-5/24)</f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>E3212/D3212</f>
        <v>1.2576666666666667</v>
      </c>
      <c r="P3212">
        <f>E3212/L3212</f>
        <v>62.883333333333333</v>
      </c>
      <c r="Q3212" s="13" t="s">
        <v>8309</v>
      </c>
      <c r="R3212" t="s">
        <v>8336</v>
      </c>
      <c r="S3212" s="17">
        <f>(((J3212/60)/60)/24)+DATE(1970,1,1)+(-5/24)</f>
        <v>41013.728229166663</v>
      </c>
      <c r="T3212" s="17">
        <f>(((I3212/60)/60)/24)+DATE(1970,1,1)+(-5/24)</f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>E3213/D3213</f>
        <v>1.1974347826086957</v>
      </c>
      <c r="P3213">
        <f>E3213/L3213</f>
        <v>85.531055900621112</v>
      </c>
      <c r="Q3213" s="13" t="s">
        <v>8319</v>
      </c>
      <c r="R3213" t="s">
        <v>8348</v>
      </c>
      <c r="S3213" s="17">
        <f>(((J3213/60)/60)/24)+DATE(1970,1,1)+(-5/24)</f>
        <v>41834.378240740742</v>
      </c>
      <c r="T3213" s="17">
        <f>(((I3213/60)/60)/24)+DATE(1970,1,1)+(-5/24)</f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>E3214/D3214</f>
        <v>1.2625</v>
      </c>
      <c r="P3214">
        <f>E3214/L3214</f>
        <v>53.723404255319146</v>
      </c>
      <c r="Q3214" s="13" t="s">
        <v>8313</v>
      </c>
      <c r="R3214" t="s">
        <v>8345</v>
      </c>
      <c r="S3214" s="17">
        <f>(((J3214/60)/60)/24)+DATE(1970,1,1)+(-5/24)</f>
        <v>41829.587395833332</v>
      </c>
      <c r="T3214" s="17">
        <f>(((I3214/60)/60)/24)+DATE(1970,1,1)+(-5/24)</f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>E3215/D3215</f>
        <v>1.0011666666666668</v>
      </c>
      <c r="P3215">
        <f>E3215/L3215</f>
        <v>127.80851063829788</v>
      </c>
      <c r="Q3215" s="13" t="s">
        <v>8322</v>
      </c>
      <c r="R3215" t="s">
        <v>8357</v>
      </c>
      <c r="S3215" s="17">
        <f>(((J3215/60)/60)/24)+DATE(1970,1,1)+(-5/24)</f>
        <v>42171.555081018516</v>
      </c>
      <c r="T3215" s="17">
        <f>(((I3215/60)/60)/24)+DATE(1970,1,1)+(-5/24)</f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>E3216/D3216</f>
        <v>1.0213333333333334</v>
      </c>
      <c r="P3216">
        <f>E3216/L3216</f>
        <v>106.57391304347826</v>
      </c>
      <c r="Q3216" s="13" t="s">
        <v>8309</v>
      </c>
      <c r="R3216" t="s">
        <v>8315</v>
      </c>
      <c r="S3216" s="17">
        <f>(((J3216/60)/60)/24)+DATE(1970,1,1)+(-5/24)</f>
        <v>42337.584178240737</v>
      </c>
      <c r="T3216" s="17">
        <f>(((I3216/60)/60)/24)+DATE(1970,1,1)+(-5/24)</f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>E3217/D3217</f>
        <v>1.0035142857142858</v>
      </c>
      <c r="P3217">
        <f>E3217/L3217</f>
        <v>262.11194029850748</v>
      </c>
      <c r="Q3217" s="13" t="s">
        <v>8322</v>
      </c>
      <c r="R3217" t="s">
        <v>8344</v>
      </c>
      <c r="S3217" s="17">
        <f>(((J3217/60)/60)/24)+DATE(1970,1,1)+(-5/24)</f>
        <v>42219.456840277773</v>
      </c>
      <c r="T3217" s="17">
        <f>(((I3217/60)/60)/24)+DATE(1970,1,1)+(-5/24)</f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>E3218/D3218</f>
        <v>1.0004999999999999</v>
      </c>
      <c r="P3218">
        <f>E3218/L3218</f>
        <v>57.171428571428571</v>
      </c>
      <c r="Q3218" s="13" t="s">
        <v>8311</v>
      </c>
      <c r="R3218" t="s">
        <v>8347</v>
      </c>
      <c r="S3218" s="17">
        <f>(((J3218/60)/60)/24)+DATE(1970,1,1)+(-5/24)</f>
        <v>42165.254293981481</v>
      </c>
      <c r="T3218" s="17">
        <f>(((I3218/60)/60)/24)+DATE(1970,1,1)+(-5/24)</f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>E3219/D3219</f>
        <v>1.1602222222222223</v>
      </c>
      <c r="P3219">
        <f>E3219/L3219</f>
        <v>50.20192307692308</v>
      </c>
      <c r="Q3219" s="13" t="s">
        <v>8322</v>
      </c>
      <c r="R3219" t="s">
        <v>8350</v>
      </c>
      <c r="S3219" s="17">
        <f>(((J3219/60)/60)/24)+DATE(1970,1,1)+(-5/24)</f>
        <v>42648.337777777771</v>
      </c>
      <c r="T3219" s="17">
        <f>(((I3219/60)/60)/24)+DATE(1970,1,1)+(-5/24)</f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>E3220/D3220</f>
        <v>1.0209999999999999</v>
      </c>
      <c r="P3220">
        <f>E3220/L3220</f>
        <v>66.586956521739125</v>
      </c>
      <c r="Q3220" s="13" t="s">
        <v>8327</v>
      </c>
      <c r="R3220" t="s">
        <v>8355</v>
      </c>
      <c r="S3220" s="17">
        <f>(((J3220/60)/60)/24)+DATE(1970,1,1)+(-5/24)</f>
        <v>41970.793819444443</v>
      </c>
      <c r="T3220" s="17">
        <f>(((I3220/60)/60)/24)+DATE(1970,1,1)+(-5/24)</f>
        <v>42003.791666666664</v>
      </c>
    </row>
    <row r="3221" spans="1:20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>E3221/D3221</f>
        <v>1.0011000000000001</v>
      </c>
      <c r="P3221">
        <f>E3221/L3221</f>
        <v>168.25210084033614</v>
      </c>
      <c r="Q3221" s="13" t="s">
        <v>8316</v>
      </c>
      <c r="R3221" t="s">
        <v>8329</v>
      </c>
      <c r="S3221" s="17">
        <f>(((J3221/60)/60)/24)+DATE(1970,1,1)+(-5/24)</f>
        <v>42050.77484953704</v>
      </c>
      <c r="T3221" s="17">
        <f>(((I3221/60)/60)/24)+DATE(1970,1,1)+(-5/24)</f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>E3222/D3222</f>
        <v>1.0084</v>
      </c>
      <c r="P3222">
        <f>E3222/L3222</f>
        <v>256.37288135593218</v>
      </c>
      <c r="Q3222" s="13" t="s">
        <v>8322</v>
      </c>
      <c r="R3222" t="s">
        <v>8354</v>
      </c>
      <c r="S3222" s="17">
        <f>(((J3222/60)/60)/24)+DATE(1970,1,1)+(-5/24)</f>
        <v>42772.625046296293</v>
      </c>
      <c r="T3222" s="17">
        <f>(((I3222/60)/60)/24)+DATE(1970,1,1)+(-5/24)</f>
        <v>42806.666666666664</v>
      </c>
    </row>
    <row r="3223" spans="1:20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>E3223/D3223</f>
        <v>1.0342499999999999</v>
      </c>
      <c r="P3223">
        <f>E3223/L3223</f>
        <v>36.610619469026545</v>
      </c>
      <c r="Q3223" s="13" t="s">
        <v>8309</v>
      </c>
      <c r="R3223" t="s">
        <v>8315</v>
      </c>
      <c r="S3223" s="17">
        <f>(((J3223/60)/60)/24)+DATE(1970,1,1)+(-5/24)</f>
        <v>42155.488460648143</v>
      </c>
      <c r="T3223" s="17">
        <f>(((I3223/60)/60)/24)+DATE(1970,1,1)+(-5/24)</f>
        <v>42190.488460648143</v>
      </c>
    </row>
    <row r="3224" spans="1:20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>E3224/D3224</f>
        <v>1.248</v>
      </c>
      <c r="P3224">
        <f>E3224/L3224</f>
        <v>37.142857142857146</v>
      </c>
      <c r="Q3224" s="13" t="s">
        <v>8327</v>
      </c>
      <c r="R3224" t="s">
        <v>8355</v>
      </c>
      <c r="S3224" s="17">
        <f>(((J3224/60)/60)/24)+DATE(1970,1,1)+(-5/24)</f>
        <v>42270.373807870368</v>
      </c>
      <c r="T3224" s="17">
        <f>(((I3224/60)/60)/24)+DATE(1970,1,1)+(-5/24)</f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>E3225/D3225</f>
        <v>1.0951612903225807</v>
      </c>
      <c r="P3225">
        <f>E3225/L3225</f>
        <v>45.878378378378379</v>
      </c>
      <c r="Q3225" s="13" t="s">
        <v>8316</v>
      </c>
      <c r="R3225" t="s">
        <v>8317</v>
      </c>
      <c r="S3225" s="17">
        <f>(((J3225/60)/60)/24)+DATE(1970,1,1)+(-5/24)</f>
        <v>42206.62703703704</v>
      </c>
      <c r="T3225" s="17">
        <f>(((I3225/60)/60)/24)+DATE(1970,1,1)+(-5/24)</f>
        <v>42236.62703703704</v>
      </c>
    </row>
    <row r="3226" spans="1:20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>E3226/D3226</f>
        <v>1.0203333333333333</v>
      </c>
      <c r="P3226">
        <f>E3226/L3226</f>
        <v>141.71296296296296</v>
      </c>
      <c r="Q3226" s="13" t="s">
        <v>8316</v>
      </c>
      <c r="R3226" t="s">
        <v>8317</v>
      </c>
      <c r="S3226" s="17">
        <f>(((J3226/60)/60)/24)+DATE(1970,1,1)+(-5/24)</f>
        <v>42697.642511574071</v>
      </c>
      <c r="T3226" s="17">
        <f>(((I3226/60)/60)/24)+DATE(1970,1,1)+(-5/24)</f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>E3227/D3227</f>
        <v>1.0235000000000001</v>
      </c>
      <c r="P3227">
        <f>E3227/L3227</f>
        <v>52.487179487179489</v>
      </c>
      <c r="Q3227" s="13" t="s">
        <v>8316</v>
      </c>
      <c r="R3227" t="s">
        <v>8317</v>
      </c>
      <c r="S3227" s="17">
        <f>(((J3227/60)/60)/24)+DATE(1970,1,1)+(-5/24)</f>
        <v>42503.351134259261</v>
      </c>
      <c r="T3227" s="17">
        <f>(((I3227/60)/60)/24)+DATE(1970,1,1)+(-5/24)</f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>E3228/D3228</f>
        <v>1.0416666666666667</v>
      </c>
      <c r="P3228">
        <f>E3228/L3228</f>
        <v>59.523809523809526</v>
      </c>
      <c r="Q3228" s="13" t="s">
        <v>8319</v>
      </c>
      <c r="R3228" t="s">
        <v>8346</v>
      </c>
      <c r="S3228" s="17">
        <f>(((J3228/60)/60)/24)+DATE(1970,1,1)+(-5/24)</f>
        <v>42277.375138888885</v>
      </c>
      <c r="T3228" s="17">
        <f>(((I3228/60)/60)/24)+DATE(1970,1,1)+(-5/24)</f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>E3229/D3229</f>
        <v>1.25</v>
      </c>
      <c r="P3229">
        <f>E3229/L3229</f>
        <v>50</v>
      </c>
      <c r="Q3229" s="13" t="s">
        <v>8311</v>
      </c>
      <c r="R3229" t="s">
        <v>8347</v>
      </c>
      <c r="S3229" s="17">
        <f>(((J3229/60)/60)/24)+DATE(1970,1,1)+(-5/24)</f>
        <v>42722.674027777779</v>
      </c>
      <c r="T3229" s="17">
        <f>(((I3229/60)/60)/24)+DATE(1970,1,1)+(-5/24)</f>
        <v>42752.674027777779</v>
      </c>
    </row>
    <row r="3230" spans="1:20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>E3230/D3230</f>
        <v>1.0234285714285714</v>
      </c>
      <c r="P3230">
        <f>E3230/L3230</f>
        <v>193.62162162162161</v>
      </c>
      <c r="Q3230" s="13" t="s">
        <v>8309</v>
      </c>
      <c r="R3230" t="s">
        <v>8315</v>
      </c>
      <c r="S3230" s="17">
        <f>(((J3230/60)/60)/24)+DATE(1970,1,1)+(-5/24)</f>
        <v>42323.500972222224</v>
      </c>
      <c r="T3230" s="17">
        <f>(((I3230/60)/60)/24)+DATE(1970,1,1)+(-5/24)</f>
        <v>42354.999305555553</v>
      </c>
    </row>
    <row r="3231" spans="1:20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>E3231/D3231</f>
        <v>1.0786500000000001</v>
      </c>
      <c r="P3231">
        <f>E3231/L3231</f>
        <v>106.79702970297029</v>
      </c>
      <c r="Q3231" s="13" t="s">
        <v>8313</v>
      </c>
      <c r="R3231" t="s">
        <v>8345</v>
      </c>
      <c r="S3231" s="17">
        <f>(((J3231/60)/60)/24)+DATE(1970,1,1)+(-5/24)</f>
        <v>41933.083310185182</v>
      </c>
      <c r="T3231" s="17">
        <f>(((I3231/60)/60)/24)+DATE(1970,1,1)+(-5/24)</f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>E3232/D3232</f>
        <v>1.0988461538461538</v>
      </c>
      <c r="P3232">
        <f>E3232/L3232</f>
        <v>77.21621621621621</v>
      </c>
      <c r="Q3232" s="13" t="s">
        <v>8311</v>
      </c>
      <c r="R3232" t="s">
        <v>8347</v>
      </c>
      <c r="S3232" s="17">
        <f>(((J3232/60)/60)/24)+DATE(1970,1,1)+(-5/24)</f>
        <v>41897.959791666668</v>
      </c>
      <c r="T3232" s="17">
        <f>(((I3232/60)/60)/24)+DATE(1970,1,1)+(-5/24)</f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>E3233/D3233</f>
        <v>1.61</v>
      </c>
      <c r="P3233">
        <f>E3233/L3233</f>
        <v>57.5</v>
      </c>
      <c r="Q3233" s="13" t="s">
        <v>8319</v>
      </c>
      <c r="R3233" t="s">
        <v>8346</v>
      </c>
      <c r="S3233" s="17">
        <f>(((J3233/60)/60)/24)+DATE(1970,1,1)+(-5/24)</f>
        <v>42446.735497685186</v>
      </c>
      <c r="T3233" s="17">
        <f>(((I3233/60)/60)/24)+DATE(1970,1,1)+(-5/24)</f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>E3234/D3234</f>
        <v>1.3120000000000001</v>
      </c>
      <c r="P3234">
        <f>E3234/L3234</f>
        <v>50.46153846153846</v>
      </c>
      <c r="Q3234" s="13" t="s">
        <v>8309</v>
      </c>
      <c r="R3234" t="s">
        <v>8356</v>
      </c>
      <c r="S3234" s="17">
        <f>(((J3234/60)/60)/24)+DATE(1970,1,1)+(-5/24)</f>
        <v>42463.605520833335</v>
      </c>
      <c r="T3234" s="17">
        <f>(((I3234/60)/60)/24)+DATE(1970,1,1)+(-5/24)</f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>E3235/D3235</f>
        <v>1.1879999999999999</v>
      </c>
      <c r="P3235">
        <f>E3235/L3235</f>
        <v>97.377049180327873</v>
      </c>
      <c r="Q3235" s="13" t="s">
        <v>8313</v>
      </c>
      <c r="R3235" t="s">
        <v>8330</v>
      </c>
      <c r="S3235" s="17">
        <f>(((J3235/60)/60)/24)+DATE(1970,1,1)+(-5/24)</f>
        <v>42766.596701388888</v>
      </c>
      <c r="T3235" s="17">
        <f>(((I3235/60)/60)/24)+DATE(1970,1,1)+(-5/24)</f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>E3236/D3236</f>
        <v>1.0039275000000001</v>
      </c>
      <c r="P3236">
        <f>E3236/L3236</f>
        <v>34.91921739130435</v>
      </c>
      <c r="Q3236" s="13" t="s">
        <v>8313</v>
      </c>
      <c r="R3236" t="s">
        <v>8351</v>
      </c>
      <c r="S3236" s="17">
        <f>(((J3236/60)/60)/24)+DATE(1970,1,1)+(-5/24)</f>
        <v>42734.581111111103</v>
      </c>
      <c r="T3236" s="17">
        <f>(((I3236/60)/60)/24)+DATE(1970,1,1)+(-5/24)</f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>E3237/D3237</f>
        <v>1.0320666666666667</v>
      </c>
      <c r="P3237">
        <f>E3237/L3237</f>
        <v>85.530386740331494</v>
      </c>
      <c r="Q3237" s="13" t="s">
        <v>8311</v>
      </c>
      <c r="R3237" t="s">
        <v>8347</v>
      </c>
      <c r="S3237" s="17">
        <f>(((J3237/60)/60)/24)+DATE(1970,1,1)+(-5/24)</f>
        <v>42522.139479166661</v>
      </c>
      <c r="T3237" s="17">
        <f>(((I3237/60)/60)/24)+DATE(1970,1,1)+(-5/24)</f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>E3238/D3238</f>
        <v>1.006</v>
      </c>
      <c r="P3238">
        <f>E3238/L3238</f>
        <v>182.90909090909091</v>
      </c>
      <c r="Q3238" s="13" t="s">
        <v>8309</v>
      </c>
      <c r="R3238" t="s">
        <v>8356</v>
      </c>
      <c r="S3238" s="17">
        <f>(((J3238/60)/60)/24)+DATE(1970,1,1)+(-5/24)</f>
        <v>42702.708715277775</v>
      </c>
      <c r="T3238" s="17">
        <f>(((I3238/60)/60)/24)+DATE(1970,1,1)+(-5/24)</f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>E3239/D3239</f>
        <v>1.0078754285714286</v>
      </c>
      <c r="P3239">
        <f>E3239/L3239</f>
        <v>131.13620817843866</v>
      </c>
      <c r="Q3239" s="13" t="s">
        <v>8327</v>
      </c>
      <c r="R3239" t="s">
        <v>8355</v>
      </c>
      <c r="S3239" s="17">
        <f>(((J3239/60)/60)/24)+DATE(1970,1,1)+(-5/24)</f>
        <v>42252.266018518516</v>
      </c>
      <c r="T3239" s="17">
        <f>(((I3239/60)/60)/24)+DATE(1970,1,1)+(-5/24)</f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>E3240/D3240</f>
        <v>1.1232142857142857</v>
      </c>
      <c r="P3240">
        <f>E3240/L3240</f>
        <v>39.810126582278478</v>
      </c>
      <c r="Q3240" s="13" t="s">
        <v>8316</v>
      </c>
      <c r="R3240" t="s">
        <v>8317</v>
      </c>
      <c r="S3240" s="17">
        <f>(((J3240/60)/60)/24)+DATE(1970,1,1)+(-5/24)</f>
        <v>42156.302060185182</v>
      </c>
      <c r="T3240" s="17">
        <f>(((I3240/60)/60)/24)+DATE(1970,1,1)+(-5/24)</f>
        <v>42186.302060185182</v>
      </c>
    </row>
    <row r="3241" spans="1:20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>E3241/D3241</f>
        <v>1.0591914022517912</v>
      </c>
      <c r="P3241">
        <f>E3241/L3241</f>
        <v>59.701730769230764</v>
      </c>
      <c r="Q3241" s="13" t="s">
        <v>8316</v>
      </c>
      <c r="R3241" t="s">
        <v>8317</v>
      </c>
      <c r="S3241" s="17">
        <f>(((J3241/60)/60)/24)+DATE(1970,1,1)+(-5/24)</f>
        <v>42277.880706018514</v>
      </c>
      <c r="T3241" s="17">
        <f>(((I3241/60)/60)/24)+DATE(1970,1,1)+(-5/24)</f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>E3242/D3242</f>
        <v>1.0056666666666667</v>
      </c>
      <c r="P3242">
        <f>E3242/L3242</f>
        <v>88.735294117647058</v>
      </c>
      <c r="Q3242" s="13" t="s">
        <v>8309</v>
      </c>
      <c r="R3242" t="s">
        <v>8315</v>
      </c>
      <c r="S3242" s="17">
        <f>(((J3242/60)/60)/24)+DATE(1970,1,1)+(-5/24)</f>
        <v>42754.485509259255</v>
      </c>
      <c r="T3242" s="17">
        <f>(((I3242/60)/60)/24)+DATE(1970,1,1)+(-5/24)</f>
        <v>42782.749999999993</v>
      </c>
    </row>
    <row r="3243" spans="1:20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>E3243/D3243</f>
        <v>1.1530588235294117</v>
      </c>
      <c r="P3243">
        <f>E3243/L3243</f>
        <v>58.688622754491021</v>
      </c>
      <c r="Q3243" s="13" t="s">
        <v>8309</v>
      </c>
      <c r="R3243" t="s">
        <v>8315</v>
      </c>
      <c r="S3243" s="17">
        <f>(((J3243/60)/60)/24)+DATE(1970,1,1)+(-5/24)</f>
        <v>41893.116550925923</v>
      </c>
      <c r="T3243" s="17">
        <f>(((I3243/60)/60)/24)+DATE(1970,1,1)+(-5/24)</f>
        <v>41926.082638888889</v>
      </c>
    </row>
    <row r="3244" spans="1:20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>E3244/D3244</f>
        <v>1.273042</v>
      </c>
      <c r="P3244">
        <f>E3244/L3244</f>
        <v>69.56513661202186</v>
      </c>
      <c r="Q3244" s="13" t="s">
        <v>8319</v>
      </c>
      <c r="R3244" t="s">
        <v>8346</v>
      </c>
      <c r="S3244" s="17">
        <f>(((J3244/60)/60)/24)+DATE(1970,1,1)+(-5/24)</f>
        <v>41871.547361111108</v>
      </c>
      <c r="T3244" s="17">
        <f>(((I3244/60)/60)/24)+DATE(1970,1,1)+(-5/24)</f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>E3245/D3245</f>
        <v>1.028375</v>
      </c>
      <c r="P3245">
        <f>E3245/L3245</f>
        <v>115.87323943661971</v>
      </c>
      <c r="Q3245" s="13" t="s">
        <v>8316</v>
      </c>
      <c r="R3245" t="s">
        <v>8317</v>
      </c>
      <c r="S3245" s="17">
        <f>(((J3245/60)/60)/24)+DATE(1970,1,1)+(-5/24)</f>
        <v>42261.888449074067</v>
      </c>
      <c r="T3245" s="17">
        <f>(((I3245/60)/60)/24)+DATE(1970,1,1)+(-5/24)</f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>E3246/D3246</f>
        <v>1.0293749999999999</v>
      </c>
      <c r="P3246">
        <f>E3246/L3246</f>
        <v>23.869565217391305</v>
      </c>
      <c r="Q3246" s="13" t="s">
        <v>8322</v>
      </c>
      <c r="R3246" t="s">
        <v>8357</v>
      </c>
      <c r="S3246" s="17">
        <f>(((J3246/60)/60)/24)+DATE(1970,1,1)+(-5/24)</f>
        <v>42675.485902777778</v>
      </c>
      <c r="T3246" s="17">
        <f>(((I3246/60)/60)/24)+DATE(1970,1,1)+(-5/24)</f>
        <v>42705.527569444443</v>
      </c>
    </row>
    <row r="3247" spans="1:20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>E3247/D3247</f>
        <v>1.043047619047619</v>
      </c>
      <c r="P3247">
        <f>E3247/L3247</f>
        <v>81.125925925925927</v>
      </c>
      <c r="Q3247" s="13" t="s">
        <v>8322</v>
      </c>
      <c r="R3247" t="s">
        <v>8350</v>
      </c>
      <c r="S3247" s="17">
        <f>(((J3247/60)/60)/24)+DATE(1970,1,1)+(-5/24)</f>
        <v>42135.391874999994</v>
      </c>
      <c r="T3247" s="17">
        <f>(((I3247/60)/60)/24)+DATE(1970,1,1)+(-5/24)</f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>E3248/D3248</f>
        <v>1.1122000000000001</v>
      </c>
      <c r="P3248">
        <f>E3248/L3248</f>
        <v>57.626943005181346</v>
      </c>
      <c r="Q3248" s="13" t="s">
        <v>8319</v>
      </c>
      <c r="R3248" t="s">
        <v>8346</v>
      </c>
      <c r="S3248" s="17">
        <f>(((J3248/60)/60)/24)+DATE(1970,1,1)+(-5/24)</f>
        <v>42230.263888888883</v>
      </c>
      <c r="T3248" s="17">
        <f>(((I3248/60)/60)/24)+DATE(1970,1,1)+(-5/24)</f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>E3249/D3249</f>
        <v>1.0586</v>
      </c>
      <c r="P3249">
        <f>E3249/L3249</f>
        <v>46.429824561403507</v>
      </c>
      <c r="Q3249" s="13" t="s">
        <v>8324</v>
      </c>
      <c r="R3249" t="s">
        <v>8353</v>
      </c>
      <c r="S3249" s="17">
        <f>(((J3249/60)/60)/24)+DATE(1970,1,1)+(-5/24)</f>
        <v>42167.22583333333</v>
      </c>
      <c r="T3249" s="17">
        <f>(((I3249/60)/60)/24)+DATE(1970,1,1)+(-5/24)</f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>E3250/D3250</f>
        <v>1.0079166666666666</v>
      </c>
      <c r="P3250">
        <f>E3250/L3250</f>
        <v>60.475000000000001</v>
      </c>
      <c r="Q3250" s="13" t="s">
        <v>8319</v>
      </c>
      <c r="R3250" t="s">
        <v>8346</v>
      </c>
      <c r="S3250" s="17">
        <f>(((J3250/60)/60)/24)+DATE(1970,1,1)+(-5/24)</f>
        <v>42068.68005787037</v>
      </c>
      <c r="T3250" s="17">
        <f>(((I3250/60)/60)/24)+DATE(1970,1,1)+(-5/24)</f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>E3251/D3251</f>
        <v>1.0492727272727274</v>
      </c>
      <c r="P3251">
        <f>E3251/L3251</f>
        <v>65.579545454545453</v>
      </c>
      <c r="Q3251" s="13" t="s">
        <v>8327</v>
      </c>
      <c r="R3251" t="s">
        <v>8355</v>
      </c>
      <c r="S3251" s="17">
        <f>(((J3251/60)/60)/24)+DATE(1970,1,1)+(-5/24)</f>
        <v>42145.538356481477</v>
      </c>
      <c r="T3251" s="17">
        <f>(((I3251/60)/60)/24)+DATE(1970,1,1)+(-5/24)</f>
        <v>42175.538356481477</v>
      </c>
    </row>
    <row r="3252" spans="1:20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>E3252/D3252</f>
        <v>1.01552</v>
      </c>
      <c r="P3252">
        <f>E3252/L3252</f>
        <v>119.1924882629108</v>
      </c>
      <c r="Q3252" s="13" t="s">
        <v>8309</v>
      </c>
      <c r="R3252" t="s">
        <v>8315</v>
      </c>
      <c r="S3252" s="17">
        <f>(((J3252/60)/60)/24)+DATE(1970,1,1)+(-5/24)</f>
        <v>41918.533842592587</v>
      </c>
      <c r="T3252" s="17">
        <f>(((I3252/60)/60)/24)+DATE(1970,1,1)+(-5/24)</f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>E3253/D3253</f>
        <v>1.1073333333333333</v>
      </c>
      <c r="P3253">
        <f>E3253/L3253</f>
        <v>83.05</v>
      </c>
      <c r="Q3253" s="13" t="s">
        <v>8322</v>
      </c>
      <c r="R3253" t="s">
        <v>8344</v>
      </c>
      <c r="S3253" s="17">
        <f>(((J3253/60)/60)/24)+DATE(1970,1,1)+(-5/24)</f>
        <v>42146.52275462963</v>
      </c>
      <c r="T3253" s="17">
        <f>(((I3253/60)/60)/24)+DATE(1970,1,1)+(-5/24)</f>
        <v>42176.52275462963</v>
      </c>
    </row>
    <row r="3254" spans="1:20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>E3254/D3254</f>
        <v>1.2782222222222221</v>
      </c>
      <c r="P3254">
        <f>E3254/L3254</f>
        <v>57.52</v>
      </c>
      <c r="Q3254" s="13" t="s">
        <v>8327</v>
      </c>
      <c r="R3254" t="s">
        <v>8355</v>
      </c>
      <c r="S3254" s="17">
        <f>(((J3254/60)/60)/24)+DATE(1970,1,1)+(-5/24)</f>
        <v>42590.264351851853</v>
      </c>
      <c r="T3254" s="17">
        <f>(((I3254/60)/60)/24)+DATE(1970,1,1)+(-5/24)</f>
        <v>42620.264351851853</v>
      </c>
    </row>
    <row r="3255" spans="1:20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>E3255/D3255</f>
        <v>1.0182500000000001</v>
      </c>
      <c r="P3255">
        <f>E3255/L3255</f>
        <v>177.08695652173913</v>
      </c>
      <c r="Q3255" s="13" t="s">
        <v>8313</v>
      </c>
      <c r="R3255" t="s">
        <v>8338</v>
      </c>
      <c r="S3255" s="17">
        <f>(((J3255/60)/60)/24)+DATE(1970,1,1)+(-5/24)</f>
        <v>42602.368379629632</v>
      </c>
      <c r="T3255" s="17">
        <f>(((I3255/60)/60)/24)+DATE(1970,1,1)+(-5/24)</f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>E3256/D3256</f>
        <v>1.012576923076923</v>
      </c>
      <c r="P3256">
        <f>E3256/L3256</f>
        <v>70.771505376344081</v>
      </c>
      <c r="Q3256" s="13" t="s">
        <v>8311</v>
      </c>
      <c r="R3256" t="s">
        <v>8347</v>
      </c>
      <c r="S3256" s="17">
        <f>(((J3256/60)/60)/24)+DATE(1970,1,1)+(-5/24)</f>
        <v>42058.877418981479</v>
      </c>
      <c r="T3256" s="17">
        <f>(((I3256/60)/60)/24)+DATE(1970,1,1)+(-5/24)</f>
        <v>42088.835752314808</v>
      </c>
    </row>
    <row r="3257" spans="1:20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>E3257/D3257</f>
        <v>1.75</v>
      </c>
      <c r="P3257">
        <f>E3257/L3257</f>
        <v>29.166666666666668</v>
      </c>
      <c r="Q3257" s="13" t="s">
        <v>8319</v>
      </c>
      <c r="R3257" t="s">
        <v>8348</v>
      </c>
      <c r="S3257" s="17">
        <f>(((J3257/60)/60)/24)+DATE(1970,1,1)+(-5/24)</f>
        <v>41889.559895833328</v>
      </c>
      <c r="T3257" s="17">
        <f>(((I3257/60)/60)/24)+DATE(1970,1,1)+(-5/24)</f>
        <v>41919.559895833328</v>
      </c>
    </row>
    <row r="3258" spans="1:20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>E3258/D3258</f>
        <v>1.2806</v>
      </c>
      <c r="P3258">
        <f>E3258/L3258</f>
        <v>72.76136363636364</v>
      </c>
      <c r="Q3258" s="13" t="s">
        <v>8327</v>
      </c>
      <c r="R3258" t="s">
        <v>8328</v>
      </c>
      <c r="S3258" s="17">
        <f>(((J3258/60)/60)/24)+DATE(1970,1,1)+(-5/24)</f>
        <v>42144.365474537037</v>
      </c>
      <c r="T3258" s="17">
        <f>(((I3258/60)/60)/24)+DATE(1970,1,1)+(-5/24)</f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>E3259/D3259</f>
        <v>1.0629949999999999</v>
      </c>
      <c r="P3259">
        <f>E3259/L3259</f>
        <v>51.853414634146333</v>
      </c>
      <c r="Q3259" s="13" t="s">
        <v>8322</v>
      </c>
      <c r="R3259" t="s">
        <v>8350</v>
      </c>
      <c r="S3259" s="17">
        <f>(((J3259/60)/60)/24)+DATE(1970,1,1)+(-5/24)</f>
        <v>42758.351296296292</v>
      </c>
      <c r="T3259" s="17">
        <f>(((I3259/60)/60)/24)+DATE(1970,1,1)+(-5/24)</f>
        <v>42788.351296296292</v>
      </c>
    </row>
    <row r="3260" spans="1:20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>E3260/D3260</f>
        <v>1.052142857142857</v>
      </c>
      <c r="P3260">
        <f>E3260/L3260</f>
        <v>98.2</v>
      </c>
      <c r="Q3260" s="13" t="s">
        <v>8319</v>
      </c>
      <c r="R3260" t="s">
        <v>8339</v>
      </c>
      <c r="S3260" s="17">
        <f>(((J3260/60)/60)/24)+DATE(1970,1,1)+(-5/24)</f>
        <v>41982.678946759253</v>
      </c>
      <c r="T3260" s="17">
        <f>(((I3260/60)/60)/24)+DATE(1970,1,1)+(-5/24)</f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>E3261/D3261</f>
        <v>1.0616782608695652</v>
      </c>
      <c r="P3261">
        <f>E3261/L3261</f>
        <v>251.7381443298969</v>
      </c>
      <c r="Q3261" s="13" t="s">
        <v>8327</v>
      </c>
      <c r="R3261" t="s">
        <v>8355</v>
      </c>
      <c r="S3261" s="17">
        <f>(((J3261/60)/60)/24)+DATE(1970,1,1)+(-5/24)</f>
        <v>42614.552604166667</v>
      </c>
      <c r="T3261" s="17">
        <f>(((I3261/60)/60)/24)+DATE(1970,1,1)+(-5/24)</f>
        <v>42643.957638888889</v>
      </c>
    </row>
    <row r="3262" spans="1:20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>E3262/D3262</f>
        <v>1.0924</v>
      </c>
      <c r="P3262">
        <f>E3262/L3262</f>
        <v>74.821917808219183</v>
      </c>
      <c r="Q3262" s="13" t="s">
        <v>8309</v>
      </c>
      <c r="R3262" t="s">
        <v>8356</v>
      </c>
      <c r="S3262" s="17">
        <f>(((J3262/60)/60)/24)+DATE(1970,1,1)+(-5/24)</f>
        <v>42303.464328703696</v>
      </c>
      <c r="T3262" s="17">
        <f>(((I3262/60)/60)/24)+DATE(1970,1,1)+(-5/24)</f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>E3263/D3263</f>
        <v>1.0045454545454546</v>
      </c>
      <c r="P3263">
        <f>E3263/L3263</f>
        <v>67.65306122448979</v>
      </c>
      <c r="Q3263" s="13" t="s">
        <v>8322</v>
      </c>
      <c r="R3263" t="s">
        <v>8344</v>
      </c>
      <c r="S3263" s="17">
        <f>(((J3263/60)/60)/24)+DATE(1970,1,1)+(-5/24)</f>
        <v>42171.517083333332</v>
      </c>
      <c r="T3263" s="17">
        <f>(((I3263/60)/60)/24)+DATE(1970,1,1)+(-5/24)</f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>E3264/D3264</f>
        <v>1.0304098360655738</v>
      </c>
      <c r="P3264">
        <f>E3264/L3264</f>
        <v>93.81343283582089</v>
      </c>
      <c r="Q3264" s="13" t="s">
        <v>8327</v>
      </c>
      <c r="R3264" t="s">
        <v>8355</v>
      </c>
      <c r="S3264" s="17">
        <f>(((J3264/60)/60)/24)+DATE(1970,1,1)+(-5/24)</f>
        <v>41964.107199074067</v>
      </c>
      <c r="T3264" s="17">
        <f>(((I3264/60)/60)/24)+DATE(1970,1,1)+(-5/24)</f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>E3265/D3265</f>
        <v>1.121664</v>
      </c>
      <c r="P3265">
        <f>E3265/L3265</f>
        <v>41.237647058823526</v>
      </c>
      <c r="Q3265" s="13" t="s">
        <v>8327</v>
      </c>
      <c r="R3265" t="s">
        <v>8355</v>
      </c>
      <c r="S3265" s="17">
        <f>(((J3265/60)/60)/24)+DATE(1970,1,1)+(-5/24)</f>
        <v>42284.30773148148</v>
      </c>
      <c r="T3265" s="17">
        <f>(((I3265/60)/60)/24)+DATE(1970,1,1)+(-5/24)</f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>E3266/D3266</f>
        <v>1.03</v>
      </c>
      <c r="P3266">
        <f>E3266/L3266</f>
        <v>52.551020408163268</v>
      </c>
      <c r="Q3266" s="13" t="s">
        <v>8309</v>
      </c>
      <c r="R3266" t="s">
        <v>8356</v>
      </c>
      <c r="S3266" s="17">
        <f>(((J3266/60)/60)/24)+DATE(1970,1,1)+(-5/24)</f>
        <v>42016.591874999998</v>
      </c>
      <c r="T3266" s="17">
        <f>(((I3266/60)/60)/24)+DATE(1970,1,1)+(-5/24)</f>
        <v>42032.708333333336</v>
      </c>
    </row>
    <row r="3267" spans="1:20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>E3267/D3267</f>
        <v>1.64</v>
      </c>
      <c r="P3267">
        <f>E3267/L3267</f>
        <v>70.285714285714292</v>
      </c>
      <c r="Q3267" s="13" t="s">
        <v>8322</v>
      </c>
      <c r="R3267" t="s">
        <v>8344</v>
      </c>
      <c r="S3267" s="17">
        <f>(((J3267/60)/60)/24)+DATE(1970,1,1)+(-5/24)</f>
        <v>42311.503645833327</v>
      </c>
      <c r="T3267" s="17">
        <f>(((I3267/60)/60)/24)+DATE(1970,1,1)+(-5/24)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>E3268/D3268</f>
        <v>1.3128333333333333</v>
      </c>
      <c r="P3268">
        <f>E3268/L3268</f>
        <v>48.325153374233132</v>
      </c>
      <c r="Q3268" s="13" t="s">
        <v>8311</v>
      </c>
      <c r="R3268" t="s">
        <v>8347</v>
      </c>
      <c r="S3268" s="17">
        <f>(((J3268/60)/60)/24)+DATE(1970,1,1)+(-5/24)</f>
        <v>42136.32780092593</v>
      </c>
      <c r="T3268" s="17">
        <f>(((I3268/60)/60)/24)+DATE(1970,1,1)+(-5/24)</f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>E3269/D3269</f>
        <v>1.0209999999999999</v>
      </c>
      <c r="P3269">
        <f>E3269/L3269</f>
        <v>53.177083333333336</v>
      </c>
      <c r="Q3269" s="13" t="s">
        <v>8327</v>
      </c>
      <c r="R3269" t="s">
        <v>8355</v>
      </c>
      <c r="S3269" s="17">
        <f>(((J3269/60)/60)/24)+DATE(1970,1,1)+(-5/24)</f>
        <v>42172.549305555549</v>
      </c>
      <c r="T3269" s="17">
        <f>(((I3269/60)/60)/24)+DATE(1970,1,1)+(-5/24)</f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>E3270/D3270</f>
        <v>1.28</v>
      </c>
      <c r="P3270">
        <f>E3270/L3270</f>
        <v>60.952380952380949</v>
      </c>
      <c r="Q3270" s="13" t="s">
        <v>8311</v>
      </c>
      <c r="R3270" t="s">
        <v>8347</v>
      </c>
      <c r="S3270" s="17">
        <f>(((J3270/60)/60)/24)+DATE(1970,1,1)+(-5/24)</f>
        <v>42590.695925925924</v>
      </c>
      <c r="T3270" s="17">
        <f>(((I3270/60)/60)/24)+DATE(1970,1,1)+(-5/24)</f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>E3271/D3271</f>
        <v>1.0149999999999999</v>
      </c>
      <c r="P3271">
        <f>E3271/L3271</f>
        <v>116</v>
      </c>
      <c r="Q3271" s="13" t="s">
        <v>8309</v>
      </c>
      <c r="R3271" t="s">
        <v>8356</v>
      </c>
      <c r="S3271" s="17">
        <f>(((J3271/60)/60)/24)+DATE(1970,1,1)+(-5/24)</f>
        <v>42137.18746527777</v>
      </c>
      <c r="T3271" s="17">
        <f>(((I3271/60)/60)/24)+DATE(1970,1,1)+(-5/24)</f>
        <v>42171.249999999993</v>
      </c>
    </row>
    <row r="3272" spans="1:20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>E3272/D3272</f>
        <v>1.0166666666666666</v>
      </c>
      <c r="P3272">
        <f>E3272/L3272</f>
        <v>61</v>
      </c>
      <c r="Q3272" s="13" t="s">
        <v>8327</v>
      </c>
      <c r="R3272" t="s">
        <v>8355</v>
      </c>
      <c r="S3272" s="17">
        <f>(((J3272/60)/60)/24)+DATE(1970,1,1)+(-5/24)</f>
        <v>42167.324826388889</v>
      </c>
      <c r="T3272" s="17">
        <f>(((I3272/60)/60)/24)+DATE(1970,1,1)+(-5/24)</f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>E3273/D3273</f>
        <v>1.3</v>
      </c>
      <c r="P3273">
        <f>E3273/L3273</f>
        <v>38.235294117647058</v>
      </c>
      <c r="Q3273" s="13" t="s">
        <v>8319</v>
      </c>
      <c r="R3273" t="s">
        <v>8346</v>
      </c>
      <c r="S3273" s="17">
        <f>(((J3273/60)/60)/24)+DATE(1970,1,1)+(-5/24)</f>
        <v>41915.22887731481</v>
      </c>
      <c r="T3273" s="17">
        <f>(((I3273/60)/60)/24)+DATE(1970,1,1)+(-5/24)</f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>E3274/D3274</f>
        <v>1.5443</v>
      </c>
      <c r="P3274">
        <f>E3274/L3274</f>
        <v>106.50344827586207</v>
      </c>
      <c r="Q3274" s="13" t="s">
        <v>8309</v>
      </c>
      <c r="R3274" t="s">
        <v>8356</v>
      </c>
      <c r="S3274" s="17">
        <f>(((J3274/60)/60)/24)+DATE(1970,1,1)+(-5/24)</f>
        <v>42284.291770833333</v>
      </c>
      <c r="T3274" s="17">
        <f>(((I3274/60)/60)/24)+DATE(1970,1,1)+(-5/24)</f>
        <v>42314.333437499998</v>
      </c>
    </row>
    <row r="3275" spans="1:20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>E3275/D3275</f>
        <v>1.0740000000000001</v>
      </c>
      <c r="P3275">
        <f>E3275/L3275</f>
        <v>204.57142857142858</v>
      </c>
      <c r="Q3275" s="13" t="s">
        <v>8313</v>
      </c>
      <c r="R3275" t="s">
        <v>8338</v>
      </c>
      <c r="S3275" s="17">
        <f>(((J3275/60)/60)/24)+DATE(1970,1,1)+(-5/24)</f>
        <v>42611.5930787037</v>
      </c>
      <c r="T3275" s="17">
        <f>(((I3275/60)/60)/24)+DATE(1970,1,1)+(-5/24)</f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>E3276/D3276</f>
        <v>1.0132258064516129</v>
      </c>
      <c r="P3276">
        <f>E3276/L3276</f>
        <v>54.912587412587413</v>
      </c>
      <c r="Q3276" s="13" t="s">
        <v>8316</v>
      </c>
      <c r="R3276" t="s">
        <v>8317</v>
      </c>
      <c r="S3276" s="17">
        <f>(((J3276/60)/60)/24)+DATE(1970,1,1)+(-5/24)</f>
        <v>42400.496203703697</v>
      </c>
      <c r="T3276" s="17">
        <f>(((I3276/60)/60)/24)+DATE(1970,1,1)+(-5/24)</f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>E3277/D3277</f>
        <v>1.0027777777777778</v>
      </c>
      <c r="P3277">
        <f>E3277/L3277</f>
        <v>150.41666666666666</v>
      </c>
      <c r="Q3277" s="13" t="s">
        <v>8322</v>
      </c>
      <c r="R3277" t="s">
        <v>8354</v>
      </c>
      <c r="S3277" s="17">
        <f>(((J3277/60)/60)/24)+DATE(1970,1,1)+(-5/24)</f>
        <v>42017.672118055554</v>
      </c>
      <c r="T3277" s="17">
        <f>(((I3277/60)/60)/24)+DATE(1970,1,1)+(-5/24)</f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>E3278/D3278</f>
        <v>1.1684444444444444</v>
      </c>
      <c r="P3278">
        <f>E3278/L3278</f>
        <v>52.58</v>
      </c>
      <c r="Q3278" s="13" t="s">
        <v>8319</v>
      </c>
      <c r="R3278" t="s">
        <v>8346</v>
      </c>
      <c r="S3278" s="17">
        <f>(((J3278/60)/60)/24)+DATE(1970,1,1)+(-5/24)</f>
        <v>42426.741655092592</v>
      </c>
      <c r="T3278" s="17">
        <f>(((I3278/60)/60)/24)+DATE(1970,1,1)+(-5/24)</f>
        <v>42460.957638888889</v>
      </c>
    </row>
    <row r="3279" spans="1:20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>E3279/D3279</f>
        <v>1.0860000000000001</v>
      </c>
      <c r="P3279">
        <f>E3279/L3279</f>
        <v>54.3</v>
      </c>
      <c r="Q3279" s="13" t="s">
        <v>8311</v>
      </c>
      <c r="R3279" t="s">
        <v>8343</v>
      </c>
      <c r="S3279" s="17">
        <f>(((J3279/60)/60)/24)+DATE(1970,1,1)+(-5/24)</f>
        <v>41931.474606481483</v>
      </c>
      <c r="T3279" s="17">
        <f>(((I3279/60)/60)/24)+DATE(1970,1,1)+(-5/24)</f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>E3280/D3280</f>
        <v>1.034</v>
      </c>
      <c r="P3280">
        <f>E3280/L3280</f>
        <v>76.029411764705884</v>
      </c>
      <c r="Q3280" s="13" t="s">
        <v>8322</v>
      </c>
      <c r="R3280" t="s">
        <v>8350</v>
      </c>
      <c r="S3280" s="17">
        <f>(((J3280/60)/60)/24)+DATE(1970,1,1)+(-5/24)</f>
        <v>42124.640081018515</v>
      </c>
      <c r="T3280" s="17">
        <f>(((I3280/60)/60)/24)+DATE(1970,1,1)+(-5/24)</f>
        <v>42154.640081018515</v>
      </c>
    </row>
    <row r="3281" spans="1:20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>E3281/D3281</f>
        <v>1.1427586206896552</v>
      </c>
      <c r="P3281">
        <f>E3281/L3281</f>
        <v>105.2063492063492</v>
      </c>
      <c r="Q3281" s="13" t="s">
        <v>8316</v>
      </c>
      <c r="R3281" t="s">
        <v>8329</v>
      </c>
      <c r="S3281" s="17">
        <f>(((J3281/60)/60)/24)+DATE(1970,1,1)+(-5/24)</f>
        <v>42430.894201388881</v>
      </c>
      <c r="T3281" s="17">
        <f>(((I3281/60)/60)/24)+DATE(1970,1,1)+(-5/24)</f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>E3282/D3282</f>
        <v>1.03</v>
      </c>
      <c r="P3282">
        <f>E3282/L3282</f>
        <v>68.666666666666671</v>
      </c>
      <c r="Q3282" s="13" t="s">
        <v>8316</v>
      </c>
      <c r="R3282" t="s">
        <v>8317</v>
      </c>
      <c r="S3282" s="17">
        <f>(((J3282/60)/60)/24)+DATE(1970,1,1)+(-5/24)</f>
        <v>42121.548587962963</v>
      </c>
      <c r="T3282" s="17">
        <f>(((I3282/60)/60)/24)+DATE(1970,1,1)+(-5/24)</f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>E3283/D3283</f>
        <v>1.216</v>
      </c>
      <c r="P3283">
        <f>E3283/L3283</f>
        <v>129.36170212765958</v>
      </c>
      <c r="Q3283" s="13" t="s">
        <v>8316</v>
      </c>
      <c r="R3283" t="s">
        <v>8337</v>
      </c>
      <c r="S3283" s="17">
        <f>(((J3283/60)/60)/24)+DATE(1970,1,1)+(-5/24)</f>
        <v>42218.811400462961</v>
      </c>
      <c r="T3283" s="17">
        <f>(((I3283/60)/60)/24)+DATE(1970,1,1)+(-5/24)</f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>E3284/D3284</f>
        <v>1.026467741935484</v>
      </c>
      <c r="P3284">
        <f>E3284/L3284</f>
        <v>134.26371308016877</v>
      </c>
      <c r="Q3284" s="13" t="s">
        <v>8322</v>
      </c>
      <c r="R3284" t="s">
        <v>8354</v>
      </c>
      <c r="S3284" s="17">
        <f>(((J3284/60)/60)/24)+DATE(1970,1,1)+(-5/24)</f>
        <v>42444.985972222225</v>
      </c>
      <c r="T3284" s="17">
        <f>(((I3284/60)/60)/24)+DATE(1970,1,1)+(-5/24)</f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>E3285/D3285</f>
        <v>1.0475000000000001</v>
      </c>
      <c r="P3285">
        <f>E3285/L3285</f>
        <v>17.829787234042552</v>
      </c>
      <c r="Q3285" s="13" t="s">
        <v>8309</v>
      </c>
      <c r="R3285" t="s">
        <v>8356</v>
      </c>
      <c r="S3285" s="17">
        <f>(((J3285/60)/60)/24)+DATE(1970,1,1)+(-5/24)</f>
        <v>42379.535856481474</v>
      </c>
      <c r="T3285" s="17">
        <f>(((I3285/60)/60)/24)+DATE(1970,1,1)+(-5/24)</f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>E3286/D3286</f>
        <v>1.016</v>
      </c>
      <c r="P3286">
        <f>E3286/L3286</f>
        <v>203.2</v>
      </c>
      <c r="Q3286" s="13" t="s">
        <v>8327</v>
      </c>
      <c r="R3286" t="s">
        <v>8355</v>
      </c>
      <c r="S3286" s="17">
        <f>(((J3286/60)/60)/24)+DATE(1970,1,1)+(-5/24)</f>
        <v>42380.676539351851</v>
      </c>
      <c r="T3286" s="17">
        <f>(((I3286/60)/60)/24)+DATE(1970,1,1)+(-5/24)</f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>E3287/D3287</f>
        <v>1.1210242048409682</v>
      </c>
      <c r="P3287">
        <f>E3287/L3287</f>
        <v>69.18518518518519</v>
      </c>
      <c r="Q3287" s="13" t="s">
        <v>8316</v>
      </c>
      <c r="R3287" t="s">
        <v>8329</v>
      </c>
      <c r="S3287" s="17">
        <f>(((J3287/60)/60)/24)+DATE(1970,1,1)+(-5/24)</f>
        <v>42762.734097222223</v>
      </c>
      <c r="T3287" s="17">
        <f>(((I3287/60)/60)/24)+DATE(1970,1,1)+(-5/24)</f>
        <v>42793.999999999993</v>
      </c>
    </row>
    <row r="3288" spans="1:20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>E3288/D3288</f>
        <v>1.0176666666666667</v>
      </c>
      <c r="P3288">
        <f>E3288/L3288</f>
        <v>125.12295081967213</v>
      </c>
      <c r="Q3288" s="13" t="s">
        <v>8316</v>
      </c>
      <c r="R3288" t="s">
        <v>8317</v>
      </c>
      <c r="S3288" s="17">
        <f>(((J3288/60)/60)/24)+DATE(1970,1,1)+(-5/24)</f>
        <v>42567.631736111107</v>
      </c>
      <c r="T3288" s="17">
        <f>(((I3288/60)/60)/24)+DATE(1970,1,1)+(-5/24)</f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>E3289/D3289</f>
        <v>1</v>
      </c>
      <c r="P3289">
        <f>E3289/L3289</f>
        <v>73.529411764705884</v>
      </c>
      <c r="Q3289" s="13" t="s">
        <v>8309</v>
      </c>
      <c r="R3289" t="s">
        <v>8315</v>
      </c>
      <c r="S3289" s="17">
        <f>(((J3289/60)/60)/24)+DATE(1970,1,1)+(-5/24)</f>
        <v>42311.541990740741</v>
      </c>
      <c r="T3289" s="17">
        <f>(((I3289/60)/60)/24)+DATE(1970,1,1)+(-5/24)</f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>E3290/D3290</f>
        <v>1.0026489999999999</v>
      </c>
      <c r="P3290">
        <f>E3290/L3290</f>
        <v>48.437149758454105</v>
      </c>
      <c r="Q3290" s="13" t="s">
        <v>8327</v>
      </c>
      <c r="R3290" t="s">
        <v>8355</v>
      </c>
      <c r="S3290" s="17">
        <f>(((J3290/60)/60)/24)+DATE(1970,1,1)+(-5/24)</f>
        <v>42505.566145833327</v>
      </c>
      <c r="T3290" s="17">
        <f>(((I3290/60)/60)/24)+DATE(1970,1,1)+(-5/24)</f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>E3291/D3291</f>
        <v>1.3304200000000002</v>
      </c>
      <c r="P3291">
        <f>E3291/L3291</f>
        <v>26.608400000000003</v>
      </c>
      <c r="Q3291" s="13" t="s">
        <v>8313</v>
      </c>
      <c r="R3291" t="s">
        <v>8345</v>
      </c>
      <c r="S3291" s="17">
        <f>(((J3291/60)/60)/24)+DATE(1970,1,1)+(-5/24)</f>
        <v>42758.159745370365</v>
      </c>
      <c r="T3291" s="17">
        <f>(((I3291/60)/60)/24)+DATE(1970,1,1)+(-5/24)</f>
        <v>42786.159745370365</v>
      </c>
    </row>
    <row r="3292" spans="1:20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>E3292/D3292</f>
        <v>1.212</v>
      </c>
      <c r="P3292">
        <f>E3292/L3292</f>
        <v>33.666666666666664</v>
      </c>
      <c r="Q3292" s="13" t="s">
        <v>8327</v>
      </c>
      <c r="R3292" t="s">
        <v>8358</v>
      </c>
      <c r="S3292" s="17">
        <f>(((J3292/60)/60)/24)+DATE(1970,1,1)+(-5/24)</f>
        <v>42775.306608796294</v>
      </c>
      <c r="T3292" s="17">
        <f>(((I3292/60)/60)/24)+DATE(1970,1,1)+(-5/24)</f>
        <v>42805.306608796294</v>
      </c>
    </row>
    <row r="3293" spans="1:20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>E3293/D3293</f>
        <v>1.1399999999999999</v>
      </c>
      <c r="P3293">
        <f>E3293/L3293</f>
        <v>40.714285714285715</v>
      </c>
      <c r="Q3293" s="13" t="s">
        <v>8327</v>
      </c>
      <c r="R3293" t="s">
        <v>8355</v>
      </c>
      <c r="S3293" s="17">
        <f>(((J3293/60)/60)/24)+DATE(1970,1,1)+(-5/24)</f>
        <v>42232.494212962956</v>
      </c>
      <c r="T3293" s="17">
        <f>(((I3293/60)/60)/24)+DATE(1970,1,1)+(-5/24)</f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>E3294/D3294</f>
        <v>2.8613861386138613</v>
      </c>
      <c r="P3294">
        <f>E3294/L3294</f>
        <v>19.266666666666666</v>
      </c>
      <c r="Q3294" s="13" t="s">
        <v>8316</v>
      </c>
      <c r="R3294" t="s">
        <v>8317</v>
      </c>
      <c r="S3294" s="17">
        <f>(((J3294/60)/60)/24)+DATE(1970,1,1)+(-5/24)</f>
        <v>42282.561898148146</v>
      </c>
      <c r="T3294" s="17">
        <f>(((I3294/60)/60)/24)+DATE(1970,1,1)+(-5/24)</f>
        <v>42342.603564814817</v>
      </c>
    </row>
    <row r="3295" spans="1:20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>E3295/D3295</f>
        <v>1.7044444444444444</v>
      </c>
      <c r="P3295">
        <f>E3295/L3295</f>
        <v>84.285714285714292</v>
      </c>
      <c r="Q3295" s="13" t="s">
        <v>8309</v>
      </c>
      <c r="R3295" t="s">
        <v>8318</v>
      </c>
      <c r="S3295" s="17">
        <f>(((J3295/60)/60)/24)+DATE(1970,1,1)+(-5/24)</f>
        <v>42768.217037037037</v>
      </c>
      <c r="T3295" s="17">
        <f>(((I3295/60)/60)/24)+DATE(1970,1,1)+(-5/24)</f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>E3296/D3296</f>
        <v>1.1833333333333333</v>
      </c>
      <c r="P3296">
        <f>E3296/L3296</f>
        <v>29.583333333333332</v>
      </c>
      <c r="Q3296" s="13" t="s">
        <v>8313</v>
      </c>
      <c r="R3296" t="s">
        <v>8338</v>
      </c>
      <c r="S3296" s="17">
        <f>(((J3296/60)/60)/24)+DATE(1970,1,1)+(-5/24)</f>
        <v>42141.33280092592</v>
      </c>
      <c r="T3296" s="17">
        <f>(((I3296/60)/60)/24)+DATE(1970,1,1)+(-5/24)</f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>E3297/D3297</f>
        <v>1.0285857142857142</v>
      </c>
      <c r="P3297">
        <f>E3297/L3297</f>
        <v>26.667037037037037</v>
      </c>
      <c r="Q3297" s="13" t="s">
        <v>8319</v>
      </c>
      <c r="R3297" t="s">
        <v>8339</v>
      </c>
      <c r="S3297" s="17">
        <f>(((J3297/60)/60)/24)+DATE(1970,1,1)+(-5/24)</f>
        <v>42609.234131944446</v>
      </c>
      <c r="T3297" s="17">
        <f>(((I3297/60)/60)/24)+DATE(1970,1,1)+(-5/24)</f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>E3298/D3298</f>
        <v>1.4406666666666668</v>
      </c>
      <c r="P3298">
        <f>E3298/L3298</f>
        <v>45.978723404255319</v>
      </c>
      <c r="Q3298" s="13" t="s">
        <v>8309</v>
      </c>
      <c r="R3298" t="s">
        <v>8356</v>
      </c>
      <c r="S3298" s="17">
        <f>(((J3298/60)/60)/24)+DATE(1970,1,1)+(-5/24)</f>
        <v>42309.54828703704</v>
      </c>
      <c r="T3298" s="17">
        <f>(((I3298/60)/60)/24)+DATE(1970,1,1)+(-5/24)</f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>E3299/D3299</f>
        <v>1.0007272727272727</v>
      </c>
      <c r="P3299">
        <f>E3299/L3299</f>
        <v>125.09090909090909</v>
      </c>
      <c r="Q3299" s="13" t="s">
        <v>8311</v>
      </c>
      <c r="R3299" t="s">
        <v>8347</v>
      </c>
      <c r="S3299" s="17">
        <f>(((J3299/60)/60)/24)+DATE(1970,1,1)+(-5/24)</f>
        <v>42193.563148148147</v>
      </c>
      <c r="T3299" s="17">
        <f>(((I3299/60)/60)/24)+DATE(1970,1,1)+(-5/24)</f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>E3300/D3300</f>
        <v>1.0173000000000001</v>
      </c>
      <c r="P3300">
        <f>E3300/L3300</f>
        <v>141.29166666666666</v>
      </c>
      <c r="Q3300" s="13" t="s">
        <v>8309</v>
      </c>
      <c r="R3300" t="s">
        <v>8356</v>
      </c>
      <c r="S3300" s="17">
        <f>(((J3300/60)/60)/24)+DATE(1970,1,1)+(-5/24)</f>
        <v>42239.749629629623</v>
      </c>
      <c r="T3300" s="17">
        <f>(((I3300/60)/60)/24)+DATE(1970,1,1)+(-5/24)</f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>E3301/D3301</f>
        <v>1.1619999999999999</v>
      </c>
      <c r="P3301">
        <f>E3301/L3301</f>
        <v>55.333333333333336</v>
      </c>
      <c r="Q3301" s="13" t="s">
        <v>8309</v>
      </c>
      <c r="R3301" t="s">
        <v>8315</v>
      </c>
      <c r="S3301" s="17">
        <f>(((J3301/60)/60)/24)+DATE(1970,1,1)+(-5/24)</f>
        <v>42261.709062499998</v>
      </c>
      <c r="T3301" s="17">
        <f>(((I3301/60)/60)/24)+DATE(1970,1,1)+(-5/24)</f>
        <v>42291.709062499998</v>
      </c>
    </row>
    <row r="3302" spans="1:20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>E3302/D3302</f>
        <v>1.3616666666666666</v>
      </c>
      <c r="P3302">
        <f>E3302/L3302</f>
        <v>46.420454545454547</v>
      </c>
      <c r="Q3302" s="13" t="s">
        <v>8311</v>
      </c>
      <c r="R3302" t="s">
        <v>8347</v>
      </c>
      <c r="S3302" s="17">
        <f>(((J3302/60)/60)/24)+DATE(1970,1,1)+(-5/24)</f>
        <v>42102.535439814812</v>
      </c>
      <c r="T3302" s="17">
        <f>(((I3302/60)/60)/24)+DATE(1970,1,1)+(-5/24)</f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>E3303/D3303</f>
        <v>1.3346666666666667</v>
      </c>
      <c r="P3303">
        <f>E3303/L3303</f>
        <v>57.2</v>
      </c>
      <c r="Q3303" s="13" t="s">
        <v>8327</v>
      </c>
      <c r="R3303" t="s">
        <v>8355</v>
      </c>
      <c r="S3303" s="17">
        <f>(((J3303/60)/60)/24)+DATE(1970,1,1)+(-5/24)</f>
        <v>42538.527500000004</v>
      </c>
      <c r="T3303" s="17">
        <f>(((I3303/60)/60)/24)+DATE(1970,1,1)+(-5/24)</f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>E3304/D3304</f>
        <v>1.0339285714285715</v>
      </c>
      <c r="P3304">
        <f>E3304/L3304</f>
        <v>173.7</v>
      </c>
      <c r="Q3304" s="13" t="s">
        <v>8309</v>
      </c>
      <c r="R3304" t="s">
        <v>8356</v>
      </c>
      <c r="S3304" s="17">
        <f>(((J3304/60)/60)/24)+DATE(1970,1,1)+(-5/24)</f>
        <v>42681.143240740734</v>
      </c>
      <c r="T3304" s="17">
        <f>(((I3304/60)/60)/24)+DATE(1970,1,1)+(-5/24)</f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>E3305/D3305</f>
        <v>1.1588888888888889</v>
      </c>
      <c r="P3305">
        <f>E3305/L3305</f>
        <v>59.6</v>
      </c>
      <c r="Q3305" s="13" t="s">
        <v>8322</v>
      </c>
      <c r="R3305" t="s">
        <v>8354</v>
      </c>
      <c r="S3305" s="17">
        <f>(((J3305/60)/60)/24)+DATE(1970,1,1)+(-5/24)</f>
        <v>42056.443101851844</v>
      </c>
      <c r="T3305" s="17">
        <f>(((I3305/60)/60)/24)+DATE(1970,1,1)+(-5/24)</f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>E3306/D3306</f>
        <v>1.0451666666666666</v>
      </c>
      <c r="P3306">
        <f>E3306/L3306</f>
        <v>89.585714285714289</v>
      </c>
      <c r="Q3306" s="13" t="s">
        <v>8316</v>
      </c>
      <c r="R3306" t="s">
        <v>8317</v>
      </c>
      <c r="S3306" s="17">
        <f>(((J3306/60)/60)/24)+DATE(1970,1,1)+(-5/24)</f>
        <v>42696.41611111111</v>
      </c>
      <c r="T3306" s="17">
        <f>(((I3306/60)/60)/24)+DATE(1970,1,1)+(-5/24)</f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>E3307/D3307</f>
        <v>1.0202500000000001</v>
      </c>
      <c r="P3307">
        <f>E3307/L3307</f>
        <v>204.05</v>
      </c>
      <c r="Q3307" s="13" t="s">
        <v>8313</v>
      </c>
      <c r="R3307" t="s">
        <v>8351</v>
      </c>
      <c r="S3307" s="17">
        <f>(((J3307/60)/60)/24)+DATE(1970,1,1)+(-5/24)</f>
        <v>42186.647546296292</v>
      </c>
      <c r="T3307" s="17">
        <f>(((I3307/60)/60)/24)+DATE(1970,1,1)+(-5/24)</f>
        <v>42216.647546296292</v>
      </c>
    </row>
    <row r="3308" spans="1:20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>E3308/D3308</f>
        <v>1.7533333333333334</v>
      </c>
      <c r="P3308">
        <f>E3308/L3308</f>
        <v>48.703703703703702</v>
      </c>
      <c r="Q3308" s="13" t="s">
        <v>8319</v>
      </c>
      <c r="R3308" t="s">
        <v>8348</v>
      </c>
      <c r="S3308" s="17">
        <f>(((J3308/60)/60)/24)+DATE(1970,1,1)+(-5/24)</f>
        <v>42493.010902777773</v>
      </c>
      <c r="T3308" s="17">
        <f>(((I3308/60)/60)/24)+DATE(1970,1,1)+(-5/24)</f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>E3309/D3309</f>
        <v>1.0668</v>
      </c>
      <c r="P3309">
        <f>E3309/L3309</f>
        <v>53.339999999999996</v>
      </c>
      <c r="Q3309" s="13" t="s">
        <v>8309</v>
      </c>
      <c r="R3309" t="s">
        <v>8315</v>
      </c>
      <c r="S3309" s="17">
        <f>(((J3309/60)/60)/24)+DATE(1970,1,1)+(-5/24)</f>
        <v>42474.848831018513</v>
      </c>
      <c r="T3309" s="17">
        <f>(((I3309/60)/60)/24)+DATE(1970,1,1)+(-5/24)</f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>E3310/D3310</f>
        <v>1.2228571428571429</v>
      </c>
      <c r="P3310">
        <f>E3310/L3310</f>
        <v>75.087719298245617</v>
      </c>
      <c r="Q3310" s="13" t="s">
        <v>8311</v>
      </c>
      <c r="R3310" t="s">
        <v>8347</v>
      </c>
      <c r="S3310" s="17">
        <f>(((J3310/60)/60)/24)+DATE(1970,1,1)+(-5/24)</f>
        <v>42452.668576388889</v>
      </c>
      <c r="T3310" s="17">
        <f>(((I3310/60)/60)/24)+DATE(1970,1,1)+(-5/24)</f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>E3311/D3311</f>
        <v>1.5942857142857143</v>
      </c>
      <c r="P3311">
        <f>E3311/L3311</f>
        <v>18</v>
      </c>
      <c r="Q3311" s="13" t="s">
        <v>8311</v>
      </c>
      <c r="R3311" t="s">
        <v>8343</v>
      </c>
      <c r="S3311" s="17">
        <f>(((J3311/60)/60)/24)+DATE(1970,1,1)+(-5/24)</f>
        <v>42628.441874999997</v>
      </c>
      <c r="T3311" s="17">
        <f>(((I3311/60)/60)/24)+DATE(1970,1,1)+(-5/24)</f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>E3312/D3312</f>
        <v>1.0007692307692309</v>
      </c>
      <c r="P3312">
        <f>E3312/L3312</f>
        <v>209.83870967741936</v>
      </c>
      <c r="Q3312" s="13" t="s">
        <v>8309</v>
      </c>
      <c r="R3312" t="s">
        <v>8349</v>
      </c>
      <c r="S3312" s="17">
        <f>(((J3312/60)/60)/24)+DATE(1970,1,1)+(-5/24)</f>
        <v>42253.720196759255</v>
      </c>
      <c r="T3312" s="17">
        <f>(((I3312/60)/60)/24)+DATE(1970,1,1)+(-5/24)</f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>E3313/D3313</f>
        <v>1.0984</v>
      </c>
      <c r="P3313">
        <f>E3313/L3313</f>
        <v>61.022222222222226</v>
      </c>
      <c r="Q3313" s="13" t="s">
        <v>8309</v>
      </c>
      <c r="R3313" t="s">
        <v>8315</v>
      </c>
      <c r="S3313" s="17">
        <f>(((J3313/60)/60)/24)+DATE(1970,1,1)+(-5/24)</f>
        <v>42264.083449074074</v>
      </c>
      <c r="T3313" s="17">
        <f>(((I3313/60)/60)/24)+DATE(1970,1,1)+(-5/24)</f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>E3314/D3314</f>
        <v>1.0004</v>
      </c>
      <c r="P3314">
        <f>E3314/L3314</f>
        <v>61</v>
      </c>
      <c r="Q3314" s="13" t="s">
        <v>8313</v>
      </c>
      <c r="R3314" t="s">
        <v>8345</v>
      </c>
      <c r="S3314" s="17">
        <f>(((J3314/60)/60)/24)+DATE(1970,1,1)+(-5/24)</f>
        <v>42664.601226851846</v>
      </c>
      <c r="T3314" s="17">
        <f>(((I3314/60)/60)/24)+DATE(1970,1,1)+(-5/24)</f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>E3315/D3315</f>
        <v>1.1605000000000001</v>
      </c>
      <c r="P3315">
        <f>E3315/L3315</f>
        <v>80.034482758620683</v>
      </c>
      <c r="Q3315" s="13" t="s">
        <v>8311</v>
      </c>
      <c r="R3315" t="s">
        <v>8347</v>
      </c>
      <c r="S3315" s="17">
        <f>(((J3315/60)/60)/24)+DATE(1970,1,1)+(-5/24)</f>
        <v>42382.036076388882</v>
      </c>
      <c r="T3315" s="17">
        <f>(((I3315/60)/60)/24)+DATE(1970,1,1)+(-5/24)</f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>E3316/D3316</f>
        <v>2.1074999999999999</v>
      </c>
      <c r="P3316">
        <f>E3316/L3316</f>
        <v>29.068965517241381</v>
      </c>
      <c r="Q3316" s="13" t="s">
        <v>8311</v>
      </c>
      <c r="R3316" t="s">
        <v>8347</v>
      </c>
      <c r="S3316" s="17">
        <f>(((J3316/60)/60)/24)+DATE(1970,1,1)+(-5/24)</f>
        <v>42105.059155092589</v>
      </c>
      <c r="T3316" s="17">
        <f>(((I3316/60)/60)/24)+DATE(1970,1,1)+(-5/24)</f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>E3317/D3317</f>
        <v>1.1000000000000001</v>
      </c>
      <c r="P3317">
        <f>E3317/L3317</f>
        <v>49.438202247191015</v>
      </c>
      <c r="Q3317" s="13" t="s">
        <v>8311</v>
      </c>
      <c r="R3317" t="s">
        <v>8343</v>
      </c>
      <c r="S3317" s="17">
        <f>(((J3317/60)/60)/24)+DATE(1970,1,1)+(-5/24)</f>
        <v>42466.095381944448</v>
      </c>
      <c r="T3317" s="17">
        <f>(((I3317/60)/60)/24)+DATE(1970,1,1)+(-5/24)</f>
        <v>42496.095381944448</v>
      </c>
    </row>
    <row r="3318" spans="1:20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>E3318/D3318</f>
        <v>1.0008673425918038</v>
      </c>
      <c r="P3318">
        <f>E3318/L3318</f>
        <v>93.977440000000001</v>
      </c>
      <c r="Q3318" s="13" t="s">
        <v>8322</v>
      </c>
      <c r="R3318" t="s">
        <v>8357</v>
      </c>
      <c r="S3318" s="17">
        <f>(((J3318/60)/60)/24)+DATE(1970,1,1)+(-5/24)</f>
        <v>41826.662905092591</v>
      </c>
      <c r="T3318" s="17">
        <f>(((I3318/60)/60)/24)+DATE(1970,1,1)+(-5/24)</f>
        <v>41859.370833333334</v>
      </c>
    </row>
    <row r="3319" spans="1:20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>E3319/D3319</f>
        <v>1.0619047619047619</v>
      </c>
      <c r="P3319">
        <f>E3319/L3319</f>
        <v>61.944444444444443</v>
      </c>
      <c r="Q3319" s="13" t="s">
        <v>8324</v>
      </c>
      <c r="R3319" t="s">
        <v>8342</v>
      </c>
      <c r="S3319" s="17">
        <f>(((J3319/60)/60)/24)+DATE(1970,1,1)+(-5/24)</f>
        <v>42498.831296296288</v>
      </c>
      <c r="T3319" s="17">
        <f>(((I3319/60)/60)/24)+DATE(1970,1,1)+(-5/24)</f>
        <v>42528.831296296288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>E3320/D3320</f>
        <v>1.256</v>
      </c>
      <c r="P3320">
        <f>E3320/L3320</f>
        <v>78.5</v>
      </c>
      <c r="Q3320" s="13" t="s">
        <v>8324</v>
      </c>
      <c r="R3320" t="s">
        <v>8325</v>
      </c>
      <c r="S3320" s="17">
        <f>(((J3320/60)/60)/24)+DATE(1970,1,1)+(-5/24)</f>
        <v>42431.093668981477</v>
      </c>
      <c r="T3320" s="17">
        <f>(((I3320/60)/60)/24)+DATE(1970,1,1)+(-5/24)</f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>E3321/D3321</f>
        <v>1.08</v>
      </c>
      <c r="P3321">
        <f>E3321/L3321</f>
        <v>33.75</v>
      </c>
      <c r="Q3321" s="13" t="s">
        <v>8311</v>
      </c>
      <c r="R3321" t="s">
        <v>8343</v>
      </c>
      <c r="S3321" s="17">
        <f>(((J3321/60)/60)/24)+DATE(1970,1,1)+(-5/24)</f>
        <v>41990.377152777779</v>
      </c>
      <c r="T3321" s="17">
        <f>(((I3321/60)/60)/24)+DATE(1970,1,1)+(-5/24)</f>
        <v>42035.377152777779</v>
      </c>
    </row>
    <row r="3322" spans="1:20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>E3322/D3322</f>
        <v>1.01</v>
      </c>
      <c r="P3322">
        <f>E3322/L3322</f>
        <v>66.44736842105263</v>
      </c>
      <c r="Q3322" s="13" t="s">
        <v>8327</v>
      </c>
      <c r="R3322" t="s">
        <v>8355</v>
      </c>
      <c r="S3322" s="17">
        <f>(((J3322/60)/60)/24)+DATE(1970,1,1)+(-5/24)</f>
        <v>42512.837465277778</v>
      </c>
      <c r="T3322" s="17">
        <f>(((I3322/60)/60)/24)+DATE(1970,1,1)+(-5/24)</f>
        <v>42542.837465277778</v>
      </c>
    </row>
    <row r="3323" spans="1:20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>E3323/D3323</f>
        <v>1.0740000000000001</v>
      </c>
      <c r="P3323">
        <f>E3323/L3323</f>
        <v>35.799999999999997</v>
      </c>
      <c r="Q3323" s="13" t="s">
        <v>8327</v>
      </c>
      <c r="R3323" t="s">
        <v>8355</v>
      </c>
      <c r="S3323" s="17">
        <f>(((J3323/60)/60)/24)+DATE(1970,1,1)+(-5/24)</f>
        <v>41913.891956018517</v>
      </c>
      <c r="T3323" s="17">
        <f>(((I3323/60)/60)/24)+DATE(1970,1,1)+(-5/24)</f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>E3324/D3324</f>
        <v>1.0151515151515151</v>
      </c>
      <c r="P3324">
        <f>E3324/L3324</f>
        <v>145.65217391304347</v>
      </c>
      <c r="Q3324" s="13" t="s">
        <v>8316</v>
      </c>
      <c r="R3324" t="s">
        <v>8317</v>
      </c>
      <c r="S3324" s="17">
        <f>(((J3324/60)/60)/24)+DATE(1970,1,1)+(-5/24)</f>
        <v>42520.802037037036</v>
      </c>
      <c r="T3324" s="17">
        <f>(((I3324/60)/60)/24)+DATE(1970,1,1)+(-5/24)</f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>E3325/D3325</f>
        <v>1.2589999999999999</v>
      </c>
      <c r="P3325">
        <f>E3325/L3325</f>
        <v>25.693877551020407</v>
      </c>
      <c r="Q3325" s="13" t="s">
        <v>8309</v>
      </c>
      <c r="R3325" t="s">
        <v>8356</v>
      </c>
      <c r="S3325" s="17">
        <f>(((J3325/60)/60)/24)+DATE(1970,1,1)+(-5/24)</f>
        <v>42608.157499999994</v>
      </c>
      <c r="T3325" s="17">
        <f>(((I3325/60)/60)/24)+DATE(1970,1,1)+(-5/24)</f>
        <v>42638.157499999994</v>
      </c>
    </row>
    <row r="3326" spans="1:20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>E3326/D3326</f>
        <v>1.0166666666666666</v>
      </c>
      <c r="P3326">
        <f>E3326/L3326</f>
        <v>152.5</v>
      </c>
      <c r="Q3326" s="13" t="s">
        <v>8327</v>
      </c>
      <c r="R3326" t="s">
        <v>8355</v>
      </c>
      <c r="S3326" s="17">
        <f>(((J3326/60)/60)/24)+DATE(1970,1,1)+(-5/24)</f>
        <v>42512.374884259254</v>
      </c>
      <c r="T3326" s="17">
        <f>(((I3326/60)/60)/24)+DATE(1970,1,1)+(-5/24)</f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>E3327/D3327</f>
        <v>1.125</v>
      </c>
      <c r="P3327">
        <f>E3327/L3327</f>
        <v>30</v>
      </c>
      <c r="Q3327" s="13" t="s">
        <v>8327</v>
      </c>
      <c r="R3327" t="s">
        <v>8355</v>
      </c>
      <c r="S3327" s="17">
        <f>(((J3327/60)/60)/24)+DATE(1970,1,1)+(-5/24)</f>
        <v>42064.577280092592</v>
      </c>
      <c r="T3327" s="17">
        <f>(((I3327/60)/60)/24)+DATE(1970,1,1)+(-5/24)</f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>E3328/D3328</f>
        <v>1.0137499999999999</v>
      </c>
      <c r="P3328">
        <f>E3328/L3328</f>
        <v>142.28070175438597</v>
      </c>
      <c r="Q3328" s="13" t="s">
        <v>8316</v>
      </c>
      <c r="R3328" t="s">
        <v>8329</v>
      </c>
      <c r="S3328" s="17">
        <f>(((J3328/60)/60)/24)+DATE(1970,1,1)+(-5/24)</f>
        <v>42041.505844907406</v>
      </c>
      <c r="T3328" s="17">
        <f>(((I3328/60)/60)/24)+DATE(1970,1,1)+(-5/24)</f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>E3329/D3329</f>
        <v>1.0125</v>
      </c>
      <c r="P3329">
        <f>E3329/L3329</f>
        <v>24.545454545454547</v>
      </c>
      <c r="Q3329" s="13" t="s">
        <v>8327</v>
      </c>
      <c r="R3329" t="s">
        <v>8355</v>
      </c>
      <c r="S3329" s="17">
        <f>(((J3329/60)/60)/24)+DATE(1970,1,1)+(-5/24)</f>
        <v>42468.166273148141</v>
      </c>
      <c r="T3329" s="17">
        <f>(((I3329/60)/60)/24)+DATE(1970,1,1)+(-5/24)</f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>E3330/D3330</f>
        <v>1.4638888888888888</v>
      </c>
      <c r="P3330">
        <f>E3330/L3330</f>
        <v>292.77777777777777</v>
      </c>
      <c r="Q3330" s="13" t="s">
        <v>8311</v>
      </c>
      <c r="R3330" t="s">
        <v>8343</v>
      </c>
      <c r="S3330" s="17">
        <f>(((J3330/60)/60)/24)+DATE(1970,1,1)+(-5/24)</f>
        <v>41822.366701388884</v>
      </c>
      <c r="T3330" s="17">
        <f>(((I3330/60)/60)/24)+DATE(1970,1,1)+(-5/24)</f>
        <v>41824.833333333328</v>
      </c>
    </row>
    <row r="3331" spans="1:20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>E3331/D3331</f>
        <v>1.1679999999999999</v>
      </c>
      <c r="P3331">
        <f>E3331/L3331</f>
        <v>44.92307692307692</v>
      </c>
      <c r="Q3331" s="13" t="s">
        <v>8309</v>
      </c>
      <c r="R3331" t="s">
        <v>8315</v>
      </c>
      <c r="S3331" s="17">
        <f>(((J3331/60)/60)/24)+DATE(1970,1,1)+(-5/24)</f>
        <v>41837.114675925921</v>
      </c>
      <c r="T3331" s="17">
        <f>(((I3331/60)/60)/24)+DATE(1970,1,1)+(-5/24)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>E3332/D3332</f>
        <v>1.0626666666666666</v>
      </c>
      <c r="P3332">
        <f>E3332/L3332</f>
        <v>23.10144927536232</v>
      </c>
      <c r="Q3332" s="13" t="s">
        <v>8327</v>
      </c>
      <c r="R3332" t="s">
        <v>8355</v>
      </c>
      <c r="S3332" s="17">
        <f>(((J3332/60)/60)/24)+DATE(1970,1,1)+(-5/24)</f>
        <v>42065.679027777776</v>
      </c>
      <c r="T3332" s="17">
        <f>(((I3332/60)/60)/24)+DATE(1970,1,1)+(-5/24)</f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>E3333/D3333</f>
        <v>1.0451999999999999</v>
      </c>
      <c r="P3333">
        <f>E3333/L3333</f>
        <v>80.400000000000006</v>
      </c>
      <c r="Q3333" s="13" t="s">
        <v>8311</v>
      </c>
      <c r="R3333" t="s">
        <v>8347</v>
      </c>
      <c r="S3333" s="17">
        <f>(((J3333/60)/60)/24)+DATE(1970,1,1)+(-5/24)</f>
        <v>42248.48942129629</v>
      </c>
      <c r="T3333" s="17">
        <f>(((I3333/60)/60)/24)+DATE(1970,1,1)+(-5/24)</f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>E3334/D3334</f>
        <v>1</v>
      </c>
      <c r="P3334">
        <f>E3334/L3334</f>
        <v>72.289156626506028</v>
      </c>
      <c r="Q3334" s="13" t="s">
        <v>8311</v>
      </c>
      <c r="R3334" t="s">
        <v>8343</v>
      </c>
      <c r="S3334" s="17">
        <f>(((J3334/60)/60)/24)+DATE(1970,1,1)+(-5/24)</f>
        <v>41809.651967592588</v>
      </c>
      <c r="T3334" s="17">
        <f>(((I3334/60)/60)/24)+DATE(1970,1,1)+(-5/24)</f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>E3335/D3335</f>
        <v>1.0457142857142858</v>
      </c>
      <c r="P3335">
        <f>E3335/L3335</f>
        <v>32.972972972972975</v>
      </c>
      <c r="Q3335" s="13" t="s">
        <v>8324</v>
      </c>
      <c r="R3335" t="s">
        <v>8352</v>
      </c>
      <c r="S3335" s="17">
        <f>(((J3335/60)/60)/24)+DATE(1970,1,1)+(-5/24)</f>
        <v>42148.468518518515</v>
      </c>
      <c r="T3335" s="17">
        <f>(((I3335/60)/60)/24)+DATE(1970,1,1)+(-5/24)</f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>E3336/D3336</f>
        <v>1.3862051149573753</v>
      </c>
      <c r="P3336">
        <f>E3336/L3336</f>
        <v>116.65217391304348</v>
      </c>
      <c r="Q3336" s="13" t="s">
        <v>8319</v>
      </c>
      <c r="R3336" t="s">
        <v>8346</v>
      </c>
      <c r="S3336" s="17">
        <f>(((J3336/60)/60)/24)+DATE(1970,1,1)+(-5/24)</f>
        <v>42185.312754629624</v>
      </c>
      <c r="T3336" s="17">
        <f>(((I3336/60)/60)/24)+DATE(1970,1,1)+(-5/24)</f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>E3337/D3337</f>
        <v>1.0032000000000001</v>
      </c>
      <c r="P3337">
        <f>E3337/L3337</f>
        <v>79.61904761904762</v>
      </c>
      <c r="Q3337" s="13" t="s">
        <v>8322</v>
      </c>
      <c r="R3337" t="s">
        <v>8350</v>
      </c>
      <c r="S3337" s="17">
        <f>(((J3337/60)/60)/24)+DATE(1970,1,1)+(-5/24)</f>
        <v>41827.465810185182</v>
      </c>
      <c r="T3337" s="17">
        <f>(((I3337/60)/60)/24)+DATE(1970,1,1)+(-5/24)</f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>E3338/D3338</f>
        <v>1</v>
      </c>
      <c r="P3338">
        <f>E3338/L3338</f>
        <v>27.777777777777779</v>
      </c>
      <c r="Q3338" s="13" t="s">
        <v>8319</v>
      </c>
      <c r="R3338" t="s">
        <v>8346</v>
      </c>
      <c r="S3338" s="17">
        <f>(((J3338/60)/60)/24)+DATE(1970,1,1)+(-5/24)</f>
        <v>42437.190347222226</v>
      </c>
      <c r="T3338" s="17">
        <f>(((I3338/60)/60)/24)+DATE(1970,1,1)+(-5/24)</f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>E3339/D3339</f>
        <v>1.1020000000000001</v>
      </c>
      <c r="P3339">
        <f>E3339/L3339</f>
        <v>81.029411764705884</v>
      </c>
      <c r="Q3339" s="13" t="s">
        <v>8327</v>
      </c>
      <c r="R3339" t="s">
        <v>8355</v>
      </c>
      <c r="S3339" s="17">
        <f>(((J3339/60)/60)/24)+DATE(1970,1,1)+(-5/24)</f>
        <v>41901.073692129627</v>
      </c>
      <c r="T3339" s="17">
        <f>(((I3339/60)/60)/24)+DATE(1970,1,1)+(-5/24)</f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>E3340/D3340</f>
        <v>1.0218</v>
      </c>
      <c r="P3340">
        <f>E3340/L3340</f>
        <v>136.84821428571428</v>
      </c>
      <c r="Q3340" s="13" t="s">
        <v>8316</v>
      </c>
      <c r="R3340" t="s">
        <v>8317</v>
      </c>
      <c r="S3340" s="17">
        <f>(((J3340/60)/60)/24)+DATE(1970,1,1)+(-5/24)</f>
        <v>42769.366666666661</v>
      </c>
      <c r="T3340" s="17">
        <f>(((I3340/60)/60)/24)+DATE(1970,1,1)+(-5/24)</f>
        <v>42790.366666666661</v>
      </c>
    </row>
    <row r="3341" spans="1:20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>E3341/D3341</f>
        <v>1.0435000000000001</v>
      </c>
      <c r="P3341">
        <f>E3341/L3341</f>
        <v>177.61702127659575</v>
      </c>
      <c r="Q3341" s="13" t="s">
        <v>8309</v>
      </c>
      <c r="R3341" t="s">
        <v>8356</v>
      </c>
      <c r="S3341" s="17">
        <f>(((J3341/60)/60)/24)+DATE(1970,1,1)+(-5/24)</f>
        <v>42549.457384259258</v>
      </c>
      <c r="T3341" s="17">
        <f>(((I3341/60)/60)/24)+DATE(1970,1,1)+(-5/24)</f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>E3342/D3342</f>
        <v>1.3816666666666666</v>
      </c>
      <c r="P3342">
        <f>E3342/L3342</f>
        <v>109.07894736842105</v>
      </c>
      <c r="Q3342" s="13" t="s">
        <v>8309</v>
      </c>
      <c r="R3342" t="s">
        <v>8356</v>
      </c>
      <c r="S3342" s="17">
        <f>(((J3342/60)/60)/24)+DATE(1970,1,1)+(-5/24)</f>
        <v>42685.765671296293</v>
      </c>
      <c r="T3342" s="17">
        <f>(((I3342/60)/60)/24)+DATE(1970,1,1)+(-5/24)</f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>E3343/D3343</f>
        <v>1</v>
      </c>
      <c r="P3343">
        <f>E3343/L3343</f>
        <v>119.64285714285714</v>
      </c>
      <c r="Q3343" s="13" t="s">
        <v>8309</v>
      </c>
      <c r="R3343" t="s">
        <v>8356</v>
      </c>
      <c r="S3343" s="17">
        <f>(((J3343/60)/60)/24)+DATE(1970,1,1)+(-5/24)</f>
        <v>42510.590520833335</v>
      </c>
      <c r="T3343" s="17">
        <f>(((I3343/60)/60)/24)+DATE(1970,1,1)+(-5/24)</f>
        <v>42533.499999999993</v>
      </c>
    </row>
    <row r="3344" spans="1:20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>E3344/D3344</f>
        <v>1.0166666666666666</v>
      </c>
      <c r="P3344">
        <f>E3344/L3344</f>
        <v>78.205128205128204</v>
      </c>
      <c r="Q3344" s="13" t="s">
        <v>8313</v>
      </c>
      <c r="R3344" t="s">
        <v>8345</v>
      </c>
      <c r="S3344" s="17">
        <f>(((J3344/60)/60)/24)+DATE(1970,1,1)+(-5/24)</f>
        <v>42062.088078703695</v>
      </c>
      <c r="T3344" s="17">
        <f>(((I3344/60)/60)/24)+DATE(1970,1,1)+(-5/24)</f>
        <v>42094.999305555553</v>
      </c>
    </row>
    <row r="3345" spans="1:20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>E3345/D3345</f>
        <v>1.7142857142857142</v>
      </c>
      <c r="P3345">
        <f>E3345/L3345</f>
        <v>52.173913043478258</v>
      </c>
      <c r="Q3345" s="13" t="s">
        <v>8322</v>
      </c>
      <c r="R3345" t="s">
        <v>8357</v>
      </c>
      <c r="S3345" s="17">
        <f>(((J3345/60)/60)/24)+DATE(1970,1,1)+(-5/24)</f>
        <v>42452.708148148151</v>
      </c>
      <c r="T3345" s="17">
        <f>(((I3345/60)/60)/24)+DATE(1970,1,1)+(-5/24)</f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>E3346/D3346</f>
        <v>1.0144444444444445</v>
      </c>
      <c r="P3346">
        <f>E3346/L3346</f>
        <v>114.125</v>
      </c>
      <c r="Q3346" s="13" t="s">
        <v>8316</v>
      </c>
      <c r="R3346" t="s">
        <v>8317</v>
      </c>
      <c r="S3346" s="17">
        <f>(((J3346/60)/60)/24)+DATE(1970,1,1)+(-5/24)</f>
        <v>41850.991817129623</v>
      </c>
      <c r="T3346" s="17">
        <f>(((I3346/60)/60)/24)+DATE(1970,1,1)+(-5/24)</f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>E3347/D3347</f>
        <v>1.3</v>
      </c>
      <c r="P3347">
        <f>E3347/L3347</f>
        <v>50</v>
      </c>
      <c r="Q3347" s="13" t="s">
        <v>8316</v>
      </c>
      <c r="R3347" t="s">
        <v>8317</v>
      </c>
      <c r="S3347" s="17">
        <f>(((J3347/60)/60)/24)+DATE(1970,1,1)+(-5/24)</f>
        <v>42052.897777777776</v>
      </c>
      <c r="T3347" s="17">
        <f>(((I3347/60)/60)/24)+DATE(1970,1,1)+(-5/24)</f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>E3348/D3348</f>
        <v>1.1000000000000001</v>
      </c>
      <c r="P3348">
        <f>E3348/L3348</f>
        <v>91.666666666666671</v>
      </c>
      <c r="Q3348" s="13" t="s">
        <v>8319</v>
      </c>
      <c r="R3348" t="s">
        <v>8348</v>
      </c>
      <c r="S3348" s="17">
        <f>(((J3348/60)/60)/24)+DATE(1970,1,1)+(-5/24)</f>
        <v>42053.816087962965</v>
      </c>
      <c r="T3348" s="17">
        <f>(((I3348/60)/60)/24)+DATE(1970,1,1)+(-5/24)</f>
        <v>42060.816087962965</v>
      </c>
    </row>
    <row r="3349" spans="1:20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>E3349/D3349</f>
        <v>1.1944999999999999</v>
      </c>
      <c r="P3349">
        <f>E3349/L3349</f>
        <v>108.59090909090909</v>
      </c>
      <c r="Q3349" s="13" t="s">
        <v>8324</v>
      </c>
      <c r="R3349" t="s">
        <v>8353</v>
      </c>
      <c r="S3349" s="17">
        <f>(((J3349/60)/60)/24)+DATE(1970,1,1)+(-5/24)</f>
        <v>42484.343217592592</v>
      </c>
      <c r="T3349" s="17">
        <f>(((I3349/60)/60)/24)+DATE(1970,1,1)+(-5/24)</f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>E3350/D3350</f>
        <v>1.002909090909091</v>
      </c>
      <c r="P3350">
        <f>E3350/L3350</f>
        <v>69.822784810126578</v>
      </c>
      <c r="Q3350" s="13" t="s">
        <v>8311</v>
      </c>
      <c r="R3350" t="s">
        <v>8343</v>
      </c>
      <c r="S3350" s="17">
        <f>(((J3350/60)/60)/24)+DATE(1970,1,1)+(-5/24)</f>
        <v>42466.350462962961</v>
      </c>
      <c r="T3350" s="17">
        <f>(((I3350/60)/60)/24)+DATE(1970,1,1)+(-5/24)</f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>E3351/D3351</f>
        <v>1.534</v>
      </c>
      <c r="P3351">
        <f>E3351/L3351</f>
        <v>109.57142857142857</v>
      </c>
      <c r="Q3351" s="13" t="s">
        <v>8316</v>
      </c>
      <c r="R3351" t="s">
        <v>8317</v>
      </c>
      <c r="S3351" s="17">
        <f>(((J3351/60)/60)/24)+DATE(1970,1,1)+(-5/24)</f>
        <v>42512.902453703697</v>
      </c>
      <c r="T3351" s="17">
        <f>(((I3351/60)/60)/24)+DATE(1970,1,1)+(-5/24)</f>
        <v>42534.499999999993</v>
      </c>
    </row>
    <row r="3352" spans="1:20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>E3352/D3352</f>
        <v>1.0442857142857143</v>
      </c>
      <c r="P3352">
        <f>E3352/L3352</f>
        <v>71.666666666666671</v>
      </c>
      <c r="Q3352" s="13" t="s">
        <v>8309</v>
      </c>
      <c r="R3352" t="s">
        <v>8315</v>
      </c>
      <c r="S3352" s="17">
        <f>(((J3352/60)/60)/24)+DATE(1970,1,1)+(-5/24)</f>
        <v>42302.493182870363</v>
      </c>
      <c r="T3352" s="17">
        <f>(((I3352/60)/60)/24)+DATE(1970,1,1)+(-5/24)</f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>E3353/D3353</f>
        <v>1.0109999999999999</v>
      </c>
      <c r="P3353">
        <f>E3353/L3353</f>
        <v>93.611111111111114</v>
      </c>
      <c r="Q3353" s="13" t="s">
        <v>8319</v>
      </c>
      <c r="R3353" t="s">
        <v>8348</v>
      </c>
      <c r="S3353" s="17">
        <f>(((J3353/60)/60)/24)+DATE(1970,1,1)+(-5/24)</f>
        <v>41806.187094907407</v>
      </c>
      <c r="T3353" s="17">
        <f>(((I3353/60)/60)/24)+DATE(1970,1,1)+(-5/24)</f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>E3354/D3354</f>
        <v>1.0751999999999999</v>
      </c>
      <c r="P3354">
        <f>E3354/L3354</f>
        <v>76.8</v>
      </c>
      <c r="Q3354" s="13" t="s">
        <v>8309</v>
      </c>
      <c r="R3354" t="s">
        <v>8315</v>
      </c>
      <c r="S3354" s="17">
        <f>(((J3354/60)/60)/24)+DATE(1970,1,1)+(-5/24)</f>
        <v>42495.784467592595</v>
      </c>
      <c r="T3354" s="17">
        <f>(((I3354/60)/60)/24)+DATE(1970,1,1)+(-5/24)</f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>E3355/D3355</f>
        <v>3.15</v>
      </c>
      <c r="P3355">
        <f>E3355/L3355</f>
        <v>35.795454545454547</v>
      </c>
      <c r="Q3355" s="13" t="s">
        <v>8322</v>
      </c>
      <c r="R3355" t="s">
        <v>8344</v>
      </c>
      <c r="S3355" s="17">
        <f>(((J3355/60)/60)/24)+DATE(1970,1,1)+(-5/24)</f>
        <v>42479.223958333336</v>
      </c>
      <c r="T3355" s="17">
        <f>(((I3355/60)/60)/24)+DATE(1970,1,1)+(-5/24)</f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>E3356/D3356</f>
        <v>1.0193333333333334</v>
      </c>
      <c r="P3356">
        <f>E3356/L3356</f>
        <v>55.6</v>
      </c>
      <c r="Q3356" s="13" t="s">
        <v>8327</v>
      </c>
      <c r="R3356" t="s">
        <v>8355</v>
      </c>
      <c r="S3356" s="17">
        <f>(((J3356/60)/60)/24)+DATE(1970,1,1)+(-5/24)</f>
        <v>42270.518587962964</v>
      </c>
      <c r="T3356" s="17">
        <f>(((I3356/60)/60)/24)+DATE(1970,1,1)+(-5/24)</f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>E3357/D3357</f>
        <v>1.2628571428571429</v>
      </c>
      <c r="P3357">
        <f>E3357/L3357</f>
        <v>147.33333333333334</v>
      </c>
      <c r="Q3357" s="13" t="s">
        <v>8313</v>
      </c>
      <c r="R3357" t="s">
        <v>8338</v>
      </c>
      <c r="S3357" s="17">
        <f>(((J3357/60)/60)/24)+DATE(1970,1,1)+(-5/24)</f>
        <v>42489.411192129628</v>
      </c>
      <c r="T3357" s="17">
        <f>(((I3357/60)/60)/24)+DATE(1970,1,1)+(-5/24)</f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>E3358/D3358</f>
        <v>1.014</v>
      </c>
      <c r="P3358">
        <f>E3358/L3358</f>
        <v>56.333333333333336</v>
      </c>
      <c r="Q3358" s="13" t="s">
        <v>8311</v>
      </c>
      <c r="R3358" t="s">
        <v>8343</v>
      </c>
      <c r="S3358" s="17">
        <f>(((J3358/60)/60)/24)+DATE(1970,1,1)+(-5/24)</f>
        <v>42536.607314814813</v>
      </c>
      <c r="T3358" s="17">
        <f>(((I3358/60)/60)/24)+DATE(1970,1,1)+(-5/24)</f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>E3359/D3359</f>
        <v>1.01</v>
      </c>
      <c r="P3359">
        <f>E3359/L3359</f>
        <v>96.19047619047619</v>
      </c>
      <c r="Q3359" s="13" t="s">
        <v>8316</v>
      </c>
      <c r="R3359" t="s">
        <v>8329</v>
      </c>
      <c r="S3359" s="17">
        <f>(((J3359/60)/60)/24)+DATE(1970,1,1)+(-5/24)</f>
        <v>41822.209606481476</v>
      </c>
      <c r="T3359" s="17">
        <f>(((I3359/60)/60)/24)+DATE(1970,1,1)+(-5/24)</f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>E3360/D3360</f>
        <v>1.0299</v>
      </c>
      <c r="P3360">
        <f>E3360/L3360</f>
        <v>63.574074074074076</v>
      </c>
      <c r="Q3360" s="13" t="s">
        <v>8316</v>
      </c>
      <c r="R3360" t="s">
        <v>8317</v>
      </c>
      <c r="S3360" s="17">
        <f>(((J3360/60)/60)/24)+DATE(1970,1,1)+(-5/24)</f>
        <v>41932.102766203701</v>
      </c>
      <c r="T3360" s="17">
        <f>(((I3360/60)/60)/24)+DATE(1970,1,1)+(-5/24)</f>
        <v>41962.144432870373</v>
      </c>
    </row>
    <row r="3361" spans="1:20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>E3361/D3361</f>
        <v>1.0625</v>
      </c>
      <c r="P3361">
        <f>E3361/L3361</f>
        <v>184.78260869565219</v>
      </c>
      <c r="Q3361" s="13" t="s">
        <v>8309</v>
      </c>
      <c r="R3361" t="s">
        <v>8315</v>
      </c>
      <c r="S3361" s="17">
        <f>(((J3361/60)/60)/24)+DATE(1970,1,1)+(-5/24)</f>
        <v>42745.848773148151</v>
      </c>
      <c r="T3361" s="17">
        <f>(((I3361/60)/60)/24)+DATE(1970,1,1)+(-5/24)</f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>E3362/D3362</f>
        <v>1.0137777777777779</v>
      </c>
      <c r="P3362">
        <f>E3362/L3362</f>
        <v>126.72222222222223</v>
      </c>
      <c r="Q3362" s="13" t="s">
        <v>8309</v>
      </c>
      <c r="R3362" t="s">
        <v>8356</v>
      </c>
      <c r="S3362" s="17">
        <f>(((J3362/60)/60)/24)+DATE(1970,1,1)+(-5/24)</f>
        <v>42696.874340277776</v>
      </c>
      <c r="T3362" s="17">
        <f>(((I3362/60)/60)/24)+DATE(1970,1,1)+(-5/24)</f>
        <v>42718.457638888889</v>
      </c>
    </row>
    <row r="3363" spans="1:20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>E3363/D3363</f>
        <v>1.1346000000000001</v>
      </c>
      <c r="P3363">
        <f>E3363/L3363</f>
        <v>83.42647058823529</v>
      </c>
      <c r="Q3363" s="13" t="s">
        <v>8311</v>
      </c>
      <c r="R3363" t="s">
        <v>8347</v>
      </c>
      <c r="S3363" s="17">
        <f>(((J3363/60)/60)/24)+DATE(1970,1,1)+(-5/24)</f>
        <v>41865.817013888889</v>
      </c>
      <c r="T3363" s="17">
        <f>(((I3363/60)/60)/24)+DATE(1970,1,1)+(-5/24)</f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>E3364/D3364</f>
        <v>2.1800000000000002</v>
      </c>
      <c r="P3364">
        <f>E3364/L3364</f>
        <v>54.5</v>
      </c>
      <c r="Q3364" s="13" t="s">
        <v>8309</v>
      </c>
      <c r="R3364" t="s">
        <v>8356</v>
      </c>
      <c r="S3364" s="17">
        <f>(((J3364/60)/60)/24)+DATE(1970,1,1)+(-5/24)</f>
        <v>42055.883298611108</v>
      </c>
      <c r="T3364" s="17">
        <f>(((I3364/60)/60)/24)+DATE(1970,1,1)+(-5/24)</f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>E3365/D3365</f>
        <v>1.0141935483870967</v>
      </c>
      <c r="P3365">
        <f>E3365/L3365</f>
        <v>302.30769230769232</v>
      </c>
      <c r="Q3365" s="13" t="s">
        <v>8309</v>
      </c>
      <c r="R3365" t="s">
        <v>8315</v>
      </c>
      <c r="S3365" s="17">
        <f>(((J3365/60)/60)/24)+DATE(1970,1,1)+(-5/24)</f>
        <v>41851.563020833331</v>
      </c>
      <c r="T3365" s="17">
        <f>(((I3365/60)/60)/24)+DATE(1970,1,1)+(-5/24)</f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>E3366/D3366</f>
        <v>1.0593333333333332</v>
      </c>
      <c r="P3366">
        <f>E3366/L3366</f>
        <v>44.138888888888886</v>
      </c>
      <c r="Q3366" s="13" t="s">
        <v>8309</v>
      </c>
      <c r="R3366" t="s">
        <v>8356</v>
      </c>
      <c r="S3366" s="17">
        <f>(((J3366/60)/60)/24)+DATE(1970,1,1)+(-5/24)</f>
        <v>42422.769085648142</v>
      </c>
      <c r="T3366" s="17">
        <f>(((I3366/60)/60)/24)+DATE(1970,1,1)+(-5/24)</f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>E3367/D3367</f>
        <v>1.04</v>
      </c>
      <c r="P3367">
        <f>E3367/L3367</f>
        <v>866.66666666666663</v>
      </c>
      <c r="Q3367" s="13" t="s">
        <v>8309</v>
      </c>
      <c r="R3367" t="s">
        <v>8356</v>
      </c>
      <c r="S3367" s="17">
        <f>(((J3367/60)/60)/24)+DATE(1970,1,1)+(-5/24)</f>
        <v>42320.893425925926</v>
      </c>
      <c r="T3367" s="17">
        <f>(((I3367/60)/60)/24)+DATE(1970,1,1)+(-5/24)</f>
        <v>42350.893425925926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>E3368/D3368</f>
        <v>2.21</v>
      </c>
      <c r="P3368">
        <f>E3368/L3368</f>
        <v>61.388888888888886</v>
      </c>
      <c r="Q3368" s="13" t="s">
        <v>8316</v>
      </c>
      <c r="R3368" t="s">
        <v>8337</v>
      </c>
      <c r="S3368" s="17">
        <f>(((J3368/60)/60)/24)+DATE(1970,1,1)+(-5/24)</f>
        <v>42106.859224537031</v>
      </c>
      <c r="T3368" s="17">
        <f>(((I3368/60)/60)/24)+DATE(1970,1,1)+(-5/24)</f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>E3369/D3369</f>
        <v>1.1866666666666668</v>
      </c>
      <c r="P3369">
        <f>E3369/L3369</f>
        <v>29.666666666666668</v>
      </c>
      <c r="Q3369" s="13" t="s">
        <v>8313</v>
      </c>
      <c r="R3369" t="s">
        <v>8338</v>
      </c>
      <c r="S3369" s="17">
        <f>(((J3369/60)/60)/24)+DATE(1970,1,1)+(-5/24)</f>
        <v>42192.725624999999</v>
      </c>
      <c r="T3369" s="17">
        <f>(((I3369/60)/60)/24)+DATE(1970,1,1)+(-5/24)</f>
        <v>42217.725624999999</v>
      </c>
    </row>
    <row r="3370" spans="1:20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>E3370/D3370</f>
        <v>1.046</v>
      </c>
      <c r="P3370">
        <f>E3370/L3370</f>
        <v>45.478260869565219</v>
      </c>
      <c r="Q3370" s="13" t="s">
        <v>8313</v>
      </c>
      <c r="R3370" t="s">
        <v>8345</v>
      </c>
      <c r="S3370" s="17">
        <f>(((J3370/60)/60)/24)+DATE(1970,1,1)+(-5/24)</f>
        <v>41968.991423611107</v>
      </c>
      <c r="T3370" s="17">
        <f>(((I3370/60)/60)/24)+DATE(1970,1,1)+(-5/24)</f>
        <v>42004.999999999993</v>
      </c>
    </row>
    <row r="3371" spans="1:20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>E3371/D3371</f>
        <v>1.0389999999999999</v>
      </c>
      <c r="P3371">
        <f>E3371/L3371</f>
        <v>96.203703703703709</v>
      </c>
      <c r="Q3371" s="13" t="s">
        <v>8311</v>
      </c>
      <c r="R3371" t="s">
        <v>8343</v>
      </c>
      <c r="S3371" s="17">
        <f>(((J3371/60)/60)/24)+DATE(1970,1,1)+(-5/24)</f>
        <v>42689.833101851851</v>
      </c>
      <c r="T3371" s="17">
        <f>(((I3371/60)/60)/24)+DATE(1970,1,1)+(-5/24)</f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>E3372/D3372</f>
        <v>1.1773333333333333</v>
      </c>
      <c r="P3372">
        <f>E3372/L3372</f>
        <v>67.92307692307692</v>
      </c>
      <c r="Q3372" s="13" t="s">
        <v>8309</v>
      </c>
      <c r="R3372" t="s">
        <v>8315</v>
      </c>
      <c r="S3372" s="17">
        <f>(((J3372/60)/60)/24)+DATE(1970,1,1)+(-5/24)</f>
        <v>42690.125983796293</v>
      </c>
      <c r="T3372" s="17">
        <f>(((I3372/60)/60)/24)+DATE(1970,1,1)+(-5/24)</f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>E3373/D3373</f>
        <v>1.385</v>
      </c>
      <c r="P3373">
        <f>E3373/L3373</f>
        <v>30.777777777777779</v>
      </c>
      <c r="Q3373" s="13" t="s">
        <v>8313</v>
      </c>
      <c r="R3373" t="s">
        <v>8345</v>
      </c>
      <c r="S3373" s="17">
        <f>(((J3373/60)/60)/24)+DATE(1970,1,1)+(-5/24)</f>
        <v>42312.666261574072</v>
      </c>
      <c r="T3373" s="17">
        <f>(((I3373/60)/60)/24)+DATE(1970,1,1)+(-5/24)</f>
        <v>42340.666261574072</v>
      </c>
    </row>
    <row r="3374" spans="1:20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>E3374/D3374</f>
        <v>1.0349999999999999</v>
      </c>
      <c r="P3374">
        <f>E3374/L3374</f>
        <v>38.333333333333336</v>
      </c>
      <c r="Q3374" s="13" t="s">
        <v>8316</v>
      </c>
      <c r="R3374" t="s">
        <v>8329</v>
      </c>
      <c r="S3374" s="17">
        <f>(((J3374/60)/60)/24)+DATE(1970,1,1)+(-5/24)</f>
        <v>41855.339768518512</v>
      </c>
      <c r="T3374" s="17">
        <f>(((I3374/60)/60)/24)+DATE(1970,1,1)+(-5/24)</f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>E3375/D3375</f>
        <v>1.0024999999999999</v>
      </c>
      <c r="P3375">
        <f>E3375/L3375</f>
        <v>66.833333333333329</v>
      </c>
      <c r="Q3375" s="13" t="s">
        <v>8319</v>
      </c>
      <c r="R3375" t="s">
        <v>8339</v>
      </c>
      <c r="S3375" s="17">
        <f>(((J3375/60)/60)/24)+DATE(1970,1,1)+(-5/24)</f>
        <v>42179.646296296291</v>
      </c>
      <c r="T3375" s="17">
        <f>(((I3375/60)/60)/24)+DATE(1970,1,1)+(-5/24)</f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>E3376/D3376</f>
        <v>1.0657142857142856</v>
      </c>
      <c r="P3376">
        <f>E3376/L3376</f>
        <v>71.730769230769226</v>
      </c>
      <c r="Q3376" s="13" t="s">
        <v>8319</v>
      </c>
      <c r="R3376" t="s">
        <v>8348</v>
      </c>
      <c r="S3376" s="17">
        <f>(((J3376/60)/60)/24)+DATE(1970,1,1)+(-5/24)</f>
        <v>42275.523333333331</v>
      </c>
      <c r="T3376" s="17">
        <f>(((I3376/60)/60)/24)+DATE(1970,1,1)+(-5/24)</f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>E3377/D3377</f>
        <v>1</v>
      </c>
      <c r="P3377">
        <f>E3377/L3377</f>
        <v>176.47058823529412</v>
      </c>
      <c r="Q3377" s="13" t="s">
        <v>8322</v>
      </c>
      <c r="R3377" t="s">
        <v>8357</v>
      </c>
      <c r="S3377" s="17">
        <f>(((J3377/60)/60)/24)+DATE(1970,1,1)+(-5/24)</f>
        <v>41765.402465277773</v>
      </c>
      <c r="T3377" s="17">
        <f>(((I3377/60)/60)/24)+DATE(1970,1,1)+(-5/24)</f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>E3378/D3378</f>
        <v>1.0001249999999999</v>
      </c>
      <c r="P3378">
        <f>E3378/L3378</f>
        <v>421.10526315789474</v>
      </c>
      <c r="Q3378" s="13" t="s">
        <v>8324</v>
      </c>
      <c r="R3378" t="s">
        <v>8352</v>
      </c>
      <c r="S3378" s="17">
        <f>(((J3378/60)/60)/24)+DATE(1970,1,1)+(-5/24)</f>
        <v>42059.492986111109</v>
      </c>
      <c r="T3378" s="17">
        <f>(((I3378/60)/60)/24)+DATE(1970,1,1)+(-5/24)</f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>E3379/D3379</f>
        <v>1.0105</v>
      </c>
      <c r="P3379">
        <f>E3379/L3379</f>
        <v>104.98701298701299</v>
      </c>
      <c r="Q3379" s="13" t="s">
        <v>8327</v>
      </c>
      <c r="R3379" t="s">
        <v>8355</v>
      </c>
      <c r="S3379" s="17">
        <f>(((J3379/60)/60)/24)+DATE(1970,1,1)+(-5/24)</f>
        <v>42053.524293981485</v>
      </c>
      <c r="T3379" s="17">
        <f>(((I3379/60)/60)/24)+DATE(1970,1,1)+(-5/24)</f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>E3380/D3380</f>
        <v>1.0763636363636364</v>
      </c>
      <c r="P3380">
        <f>E3380/L3380</f>
        <v>28.19047619047619</v>
      </c>
      <c r="Q3380" s="13" t="s">
        <v>8322</v>
      </c>
      <c r="R3380" t="s">
        <v>8350</v>
      </c>
      <c r="S3380" s="17">
        <f>(((J3380/60)/60)/24)+DATE(1970,1,1)+(-5/24)</f>
        <v>41858.147060185183</v>
      </c>
      <c r="T3380" s="17">
        <f>(((I3380/60)/60)/24)+DATE(1970,1,1)+(-5/24)</f>
        <v>41882.338888888888</v>
      </c>
    </row>
    <row r="3381" spans="1:20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>E3381/D3381</f>
        <v>1.0365</v>
      </c>
      <c r="P3381">
        <f>E3381/L3381</f>
        <v>54.55263157894737</v>
      </c>
      <c r="Q3381" s="13" t="s">
        <v>8316</v>
      </c>
      <c r="R3381" t="s">
        <v>8317</v>
      </c>
      <c r="S3381" s="17">
        <f>(((J3381/60)/60)/24)+DATE(1970,1,1)+(-5/24)</f>
        <v>42225.305555555555</v>
      </c>
      <c r="T3381" s="17">
        <f>(((I3381/60)/60)/24)+DATE(1970,1,1)+(-5/24)</f>
        <v>42242.749999999993</v>
      </c>
    </row>
    <row r="3382" spans="1:20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>E3382/D3382</f>
        <v>1.0443333333333333</v>
      </c>
      <c r="P3382">
        <f>E3382/L3382</f>
        <v>111.89285714285714</v>
      </c>
      <c r="Q3382" s="13" t="s">
        <v>8316</v>
      </c>
      <c r="R3382" t="s">
        <v>8317</v>
      </c>
      <c r="S3382" s="17">
        <f>(((J3382/60)/60)/24)+DATE(1970,1,1)+(-5/24)</f>
        <v>41937.745115740734</v>
      </c>
      <c r="T3382" s="17">
        <f>(((I3382/60)/60)/24)+DATE(1970,1,1)+(-5/24)</f>
        <v>41972.786782407398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>E3383/D3383</f>
        <v>1.0225</v>
      </c>
      <c r="P3383">
        <f>E3383/L3383</f>
        <v>85.208333333333329</v>
      </c>
      <c r="Q3383" s="13" t="s">
        <v>8309</v>
      </c>
      <c r="R3383" t="s">
        <v>8336</v>
      </c>
      <c r="S3383" s="17">
        <f>(((J3383/60)/60)/24)+DATE(1970,1,1)+(-5/24)</f>
        <v>42043.976655092592</v>
      </c>
      <c r="T3383" s="17">
        <f>(((I3383/60)/60)/24)+DATE(1970,1,1)+(-5/24)</f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>E3384/D3384</f>
        <v>1.0074285714285713</v>
      </c>
      <c r="P3384">
        <f>E3384/L3384</f>
        <v>76.652173913043484</v>
      </c>
      <c r="Q3384" s="13" t="s">
        <v>8309</v>
      </c>
      <c r="R3384" t="s">
        <v>8356</v>
      </c>
      <c r="S3384" s="17">
        <f>(((J3384/60)/60)/24)+DATE(1970,1,1)+(-5/24)</f>
        <v>42559.222870370366</v>
      </c>
      <c r="T3384" s="17">
        <f>(((I3384/60)/60)/24)+DATE(1970,1,1)+(-5/24)</f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>E3385/D3385</f>
        <v>1.1171428571428572</v>
      </c>
      <c r="P3385">
        <f>E3385/L3385</f>
        <v>65.166666666666671</v>
      </c>
      <c r="Q3385" s="13" t="s">
        <v>8327</v>
      </c>
      <c r="R3385" t="s">
        <v>8355</v>
      </c>
      <c r="S3385" s="17">
        <f>(((J3385/60)/60)/24)+DATE(1970,1,1)+(-5/24)</f>
        <v>42524.574305555558</v>
      </c>
      <c r="T3385" s="17">
        <f>(((I3385/60)/60)/24)+DATE(1970,1,1)+(-5/24)</f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>E3386/D3386</f>
        <v>1.0001100000000001</v>
      </c>
      <c r="P3386">
        <f>E3386/L3386</f>
        <v>93.760312499999998</v>
      </c>
      <c r="Q3386" s="13" t="s">
        <v>8309</v>
      </c>
      <c r="R3386" t="s">
        <v>8356</v>
      </c>
      <c r="S3386" s="17">
        <f>(((J3386/60)/60)/24)+DATE(1970,1,1)+(-5/24)</f>
        <v>42291.879259259258</v>
      </c>
      <c r="T3386" s="17">
        <f>(((I3386/60)/60)/24)+DATE(1970,1,1)+(-5/24)</f>
        <v>42328.916666666664</v>
      </c>
    </row>
    <row r="3387" spans="1:20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>E3387/D3387</f>
        <v>1</v>
      </c>
      <c r="P3387">
        <f>E3387/L3387</f>
        <v>133.33333333333334</v>
      </c>
      <c r="Q3387" s="13" t="s">
        <v>8313</v>
      </c>
      <c r="R3387" t="s">
        <v>8345</v>
      </c>
      <c r="S3387" s="17">
        <f>(((J3387/60)/60)/24)+DATE(1970,1,1)+(-5/24)</f>
        <v>41953.659166666665</v>
      </c>
      <c r="T3387" s="17">
        <f>(((I3387/60)/60)/24)+DATE(1970,1,1)+(-5/24)</f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>E3388/D3388</f>
        <v>1.05</v>
      </c>
      <c r="P3388">
        <f>E3388/L3388</f>
        <v>51.219512195121951</v>
      </c>
      <c r="Q3388" s="13" t="s">
        <v>8316</v>
      </c>
      <c r="R3388" t="s">
        <v>8329</v>
      </c>
      <c r="S3388" s="17">
        <f>(((J3388/60)/60)/24)+DATE(1970,1,1)+(-5/24)</f>
        <v>41946.436412037037</v>
      </c>
      <c r="T3388" s="17">
        <f>(((I3388/60)/60)/24)+DATE(1970,1,1)+(-5/24)</f>
        <v>41976.436412037037</v>
      </c>
    </row>
    <row r="3389" spans="1:20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>E3389/D3389</f>
        <v>1.1686666666666667</v>
      </c>
      <c r="P3389">
        <f>E3389/L3389</f>
        <v>100.17142857142858</v>
      </c>
      <c r="Q3389" s="13" t="s">
        <v>8309</v>
      </c>
      <c r="R3389" t="s">
        <v>8315</v>
      </c>
      <c r="S3389" s="17">
        <f>(((J3389/60)/60)/24)+DATE(1970,1,1)+(-5/24)</f>
        <v>41947.554259259254</v>
      </c>
      <c r="T3389" s="17">
        <f>(((I3389/60)/60)/24)+DATE(1970,1,1)+(-5/24)</f>
        <v>41987.554259259261</v>
      </c>
    </row>
    <row r="3390" spans="1:20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>E3390/D3390</f>
        <v>1.038</v>
      </c>
      <c r="P3390">
        <f>E3390/L3390</f>
        <v>34.6</v>
      </c>
      <c r="Q3390" s="13" t="s">
        <v>8309</v>
      </c>
      <c r="R3390" t="s">
        <v>8315</v>
      </c>
      <c r="S3390" s="17">
        <f>(((J3390/60)/60)/24)+DATE(1970,1,1)+(-5/24)</f>
        <v>42143.252789351849</v>
      </c>
      <c r="T3390" s="17">
        <f>(((I3390/60)/60)/24)+DATE(1970,1,1)+(-5/24)</f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>E3391/D3391</f>
        <v>1.145</v>
      </c>
      <c r="P3391">
        <f>E3391/L3391</f>
        <v>184.67741935483872</v>
      </c>
      <c r="Q3391" s="13" t="s">
        <v>8313</v>
      </c>
      <c r="R3391" t="s">
        <v>8345</v>
      </c>
      <c r="S3391" s="17">
        <f>(((J3391/60)/60)/24)+DATE(1970,1,1)+(-5/24)</f>
        <v>42494.355115740742</v>
      </c>
      <c r="T3391" s="17">
        <f>(((I3391/60)/60)/24)+DATE(1970,1,1)+(-5/24)</f>
        <v>42524.355115740742</v>
      </c>
    </row>
    <row r="3392" spans="1:20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>E3392/D3392</f>
        <v>1.024</v>
      </c>
      <c r="P3392">
        <f>E3392/L3392</f>
        <v>69.818181818181813</v>
      </c>
      <c r="Q3392" s="13" t="s">
        <v>8313</v>
      </c>
      <c r="R3392" t="s">
        <v>8345</v>
      </c>
      <c r="S3392" s="17">
        <f>(((J3392/60)/60)/24)+DATE(1970,1,1)+(-5/24)</f>
        <v>41815.56649305555</v>
      </c>
      <c r="T3392" s="17">
        <f>(((I3392/60)/60)/24)+DATE(1970,1,1)+(-5/24)</f>
        <v>41830.56649305555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>E3393/D3393</f>
        <v>2.23</v>
      </c>
      <c r="P3393">
        <f>E3393/L3393</f>
        <v>61.944444444444443</v>
      </c>
      <c r="Q3393" s="13" t="s">
        <v>8316</v>
      </c>
      <c r="R3393" t="s">
        <v>8317</v>
      </c>
      <c r="S3393" s="17">
        <f>(((J3393/60)/60)/24)+DATE(1970,1,1)+(-5/24)</f>
        <v>41830.337361111109</v>
      </c>
      <c r="T3393" s="17">
        <f>(((I3393/60)/60)/24)+DATE(1970,1,1)+(-5/24)</f>
        <v>41859.727777777778</v>
      </c>
    </row>
    <row r="3394" spans="1:20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>E3394/D3394</f>
        <v>1</v>
      </c>
      <c r="P3394">
        <f>E3394/L3394</f>
        <v>41.666666666666664</v>
      </c>
      <c r="Q3394" s="13" t="s">
        <v>8319</v>
      </c>
      <c r="R3394" t="s">
        <v>8346</v>
      </c>
      <c r="S3394" s="17">
        <f>(((J3394/60)/60)/24)+DATE(1970,1,1)+(-5/24)</f>
        <v>42446.63721064815</v>
      </c>
      <c r="T3394" s="17">
        <f>(((I3394/60)/60)/24)+DATE(1970,1,1)+(-5/24)</f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>E3395/D3395</f>
        <v>1.0580000000000001</v>
      </c>
      <c r="P3395">
        <f>E3395/L3395</f>
        <v>36.06818181818182</v>
      </c>
      <c r="Q3395" s="13" t="s">
        <v>8340</v>
      </c>
      <c r="R3395" t="s">
        <v>8341</v>
      </c>
      <c r="S3395" s="17">
        <f>(((J3395/60)/60)/24)+DATE(1970,1,1)+(-5/24)</f>
        <v>41923.713310185187</v>
      </c>
      <c r="T3395" s="17">
        <f>(((I3395/60)/60)/24)+DATE(1970,1,1)+(-5/24)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>E3396/D3396</f>
        <v>1.4236363636363636</v>
      </c>
      <c r="P3396">
        <f>E3396/L3396</f>
        <v>29</v>
      </c>
      <c r="Q3396" s="13" t="s">
        <v>8319</v>
      </c>
      <c r="R3396" t="s">
        <v>8346</v>
      </c>
      <c r="S3396" s="17">
        <f>(((J3396/60)/60)/24)+DATE(1970,1,1)+(-5/24)</f>
        <v>41817.387094907404</v>
      </c>
      <c r="T3396" s="17">
        <f>(((I3396/60)/60)/24)+DATE(1970,1,1)+(-5/24)</f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>E3397/D3397</f>
        <v>1.84</v>
      </c>
      <c r="P3397">
        <f>E3397/L3397</f>
        <v>24.210526315789473</v>
      </c>
      <c r="Q3397" s="13" t="s">
        <v>8316</v>
      </c>
      <c r="R3397" t="s">
        <v>8317</v>
      </c>
      <c r="S3397" s="17">
        <f>(((J3397/60)/60)/24)+DATE(1970,1,1)+(-5/24)</f>
        <v>42140.503981481481</v>
      </c>
      <c r="T3397" s="17">
        <f>(((I3397/60)/60)/24)+DATE(1970,1,1)+(-5/24)</f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>E3398/D3398</f>
        <v>1.0433333333333332</v>
      </c>
      <c r="P3398">
        <f>E3398/L3398</f>
        <v>55.892857142857146</v>
      </c>
      <c r="Q3398" s="13" t="s">
        <v>8316</v>
      </c>
      <c r="R3398" t="s">
        <v>8317</v>
      </c>
      <c r="S3398" s="17">
        <f>(((J3398/60)/60)/24)+DATE(1970,1,1)+(-5/24)</f>
        <v>41764.238298611104</v>
      </c>
      <c r="T3398" s="17">
        <f>(((I3398/60)/60)/24)+DATE(1970,1,1)+(-5/24)</f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>E3399/D3399</f>
        <v>1.1200000000000001</v>
      </c>
      <c r="P3399">
        <f>E3399/L3399</f>
        <v>11.666666666666666</v>
      </c>
      <c r="Q3399" s="13" t="s">
        <v>8309</v>
      </c>
      <c r="R3399" t="s">
        <v>8349</v>
      </c>
      <c r="S3399" s="17">
        <f>(((J3399/60)/60)/24)+DATE(1970,1,1)+(-5/24)</f>
        <v>42378.270011574066</v>
      </c>
      <c r="T3399" s="17">
        <f>(((I3399/60)/60)/24)+DATE(1970,1,1)+(-5/24)</f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>E3400/D3400</f>
        <v>1.1107499999999999</v>
      </c>
      <c r="P3400">
        <f>E3400/L3400</f>
        <v>68.353846153846149</v>
      </c>
      <c r="Q3400" s="13" t="s">
        <v>8324</v>
      </c>
      <c r="R3400" t="s">
        <v>8342</v>
      </c>
      <c r="S3400" s="17">
        <f>(((J3400/60)/60)/24)+DATE(1970,1,1)+(-5/24)</f>
        <v>41941.543703703705</v>
      </c>
      <c r="T3400" s="17">
        <f>(((I3400/60)/60)/24)+DATE(1970,1,1)+(-5/24)</f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>E3401/D3401</f>
        <v>1.0375000000000001</v>
      </c>
      <c r="P3401">
        <f>E3401/L3401</f>
        <v>27.065217391304348</v>
      </c>
      <c r="Q3401" s="13" t="s">
        <v>8316</v>
      </c>
      <c r="R3401" t="s">
        <v>8329</v>
      </c>
      <c r="S3401" s="17">
        <f>(((J3401/60)/60)/24)+DATE(1970,1,1)+(-5/24)</f>
        <v>42026.712094907409</v>
      </c>
      <c r="T3401" s="17">
        <f>(((I3401/60)/60)/24)+DATE(1970,1,1)+(-5/24)</f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>E3402/D3402</f>
        <v>1.0041</v>
      </c>
      <c r="P3402">
        <f>E3402/L3402</f>
        <v>118.12941176470588</v>
      </c>
      <c r="Q3402" s="13" t="s">
        <v>8316</v>
      </c>
      <c r="R3402" t="s">
        <v>8337</v>
      </c>
      <c r="S3402" s="17">
        <f>(((J3402/60)/60)/24)+DATE(1970,1,1)+(-5/24)</f>
        <v>41834.745532407404</v>
      </c>
      <c r="T3402" s="17">
        <f>(((I3402/60)/60)/24)+DATE(1970,1,1)+(-5/24)</f>
        <v>41879.745532407404</v>
      </c>
    </row>
    <row r="3403" spans="1:20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>E3403/D3403</f>
        <v>1.0186206896551724</v>
      </c>
      <c r="P3403">
        <f>E3403/L3403</f>
        <v>44.757575757575758</v>
      </c>
      <c r="Q3403" s="13" t="s">
        <v>8319</v>
      </c>
      <c r="R3403" t="s">
        <v>8339</v>
      </c>
      <c r="S3403" s="17">
        <f>(((J3403/60)/60)/24)+DATE(1970,1,1)+(-5/24)</f>
        <v>42193.5155787037</v>
      </c>
      <c r="T3403" s="17">
        <f>(((I3403/60)/60)/24)+DATE(1970,1,1)+(-5/24)</f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>E3404/D3404</f>
        <v>1.0976666666666666</v>
      </c>
      <c r="P3404">
        <f>E3404/L3404</f>
        <v>99.787878787878782</v>
      </c>
      <c r="Q3404" s="13" t="s">
        <v>8316</v>
      </c>
      <c r="R3404" t="s">
        <v>8329</v>
      </c>
      <c r="S3404" s="17">
        <f>(((J3404/60)/60)/24)+DATE(1970,1,1)+(-5/24)</f>
        <v>42290.410219907404</v>
      </c>
      <c r="T3404" s="17">
        <f>(((I3404/60)/60)/24)+DATE(1970,1,1)+(-5/24)</f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>E3405/D3405</f>
        <v>1</v>
      </c>
      <c r="P3405">
        <f>E3405/L3405</f>
        <v>117.64705882352941</v>
      </c>
      <c r="Q3405" s="13" t="s">
        <v>8309</v>
      </c>
      <c r="R3405" t="s">
        <v>8315</v>
      </c>
      <c r="S3405" s="17">
        <f>(((J3405/60)/60)/24)+DATE(1970,1,1)+(-5/24)</f>
        <v>42150.253749999996</v>
      </c>
      <c r="T3405" s="17">
        <f>(((I3405/60)/60)/24)+DATE(1970,1,1)+(-5/24)</f>
        <v>42180.253749999996</v>
      </c>
    </row>
    <row r="3406" spans="1:20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>E3406/D3406</f>
        <v>1.22</v>
      </c>
      <c r="P3406">
        <f>E3406/L3406</f>
        <v>203.33333333333334</v>
      </c>
      <c r="Q3406" s="13" t="s">
        <v>8319</v>
      </c>
      <c r="R3406" t="s">
        <v>8339</v>
      </c>
      <c r="S3406" s="17">
        <f>(((J3406/60)/60)/24)+DATE(1970,1,1)+(-5/24)</f>
        <v>42152.295162037037</v>
      </c>
      <c r="T3406" s="17">
        <f>(((I3406/60)/60)/24)+DATE(1970,1,1)+(-5/24)</f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>E3407/D3407</f>
        <v>1.3757142857142857</v>
      </c>
      <c r="P3407">
        <f>E3407/L3407</f>
        <v>28.323529411764707</v>
      </c>
      <c r="Q3407" s="13" t="s">
        <v>8309</v>
      </c>
      <c r="R3407" t="s">
        <v>8356</v>
      </c>
      <c r="S3407" s="17">
        <f>(((J3407/60)/60)/24)+DATE(1970,1,1)+(-5/24)</f>
        <v>42409.808865740742</v>
      </c>
      <c r="T3407" s="17">
        <f>(((I3407/60)/60)/24)+DATE(1970,1,1)+(-5/24)</f>
        <v>42430.790972222218</v>
      </c>
    </row>
    <row r="3408" spans="1:20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>E3408/D3408</f>
        <v>1.0031000000000001</v>
      </c>
      <c r="P3408">
        <f>E3408/L3408</f>
        <v>110.23076923076923</v>
      </c>
      <c r="Q3408" s="13" t="s">
        <v>8327</v>
      </c>
      <c r="R3408" t="s">
        <v>8355</v>
      </c>
      <c r="S3408" s="17">
        <f>(((J3408/60)/60)/24)+DATE(1970,1,1)+(-5/24)</f>
        <v>41791.284444444442</v>
      </c>
      <c r="T3408" s="17">
        <f>(((I3408/60)/60)/24)+DATE(1970,1,1)+(-5/24)</f>
        <v>41836.284444444442</v>
      </c>
    </row>
    <row r="3409" spans="1:20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>E3409/D3409</f>
        <v>1.071</v>
      </c>
      <c r="P3409">
        <f>E3409/L3409</f>
        <v>31.970149253731343</v>
      </c>
      <c r="Q3409" s="13" t="s">
        <v>8311</v>
      </c>
      <c r="R3409" t="s">
        <v>8347</v>
      </c>
      <c r="S3409" s="17">
        <f>(((J3409/60)/60)/24)+DATE(1970,1,1)+(-5/24)</f>
        <v>41796.21399305555</v>
      </c>
      <c r="T3409" s="17">
        <f>(((I3409/60)/60)/24)+DATE(1970,1,1)+(-5/24)</f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>E3410/D3410</f>
        <v>2.11</v>
      </c>
      <c r="P3410">
        <f>E3410/L3410</f>
        <v>58.611111111111114</v>
      </c>
      <c r="Q3410" s="13" t="s">
        <v>8316</v>
      </c>
      <c r="R3410" t="s">
        <v>8317</v>
      </c>
      <c r="S3410" s="17">
        <f>(((J3410/60)/60)/24)+DATE(1970,1,1)+(-5/24)</f>
        <v>41808.78361111111</v>
      </c>
      <c r="T3410" s="17">
        <f>(((I3410/60)/60)/24)+DATE(1970,1,1)+(-5/24)</f>
        <v>41838.78361111111</v>
      </c>
    </row>
    <row r="3411" spans="1:20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>E3411/D3411</f>
        <v>1.236</v>
      </c>
      <c r="P3411">
        <f>E3411/L3411</f>
        <v>29.428571428571427</v>
      </c>
      <c r="Q3411" s="13" t="s">
        <v>8322</v>
      </c>
      <c r="R3411" t="s">
        <v>8344</v>
      </c>
      <c r="S3411" s="17">
        <f>(((J3411/60)/60)/24)+DATE(1970,1,1)+(-5/24)</f>
        <v>42544.605995370373</v>
      </c>
      <c r="T3411" s="17">
        <f>(((I3411/60)/60)/24)+DATE(1970,1,1)+(-5/24)</f>
        <v>42582.665277777771</v>
      </c>
    </row>
    <row r="3412" spans="1:20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>E3412/D3412</f>
        <v>1.085</v>
      </c>
      <c r="P3412">
        <f>E3412/L3412</f>
        <v>81.375</v>
      </c>
      <c r="Q3412" s="13" t="s">
        <v>8309</v>
      </c>
      <c r="R3412" t="s">
        <v>8356</v>
      </c>
      <c r="S3412" s="17">
        <f>(((J3412/60)/60)/24)+DATE(1970,1,1)+(-5/24)</f>
        <v>42499.83321759259</v>
      </c>
      <c r="T3412" s="17">
        <f>(((I3412/60)/60)/24)+DATE(1970,1,1)+(-5/24)</f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>E3413/D3413</f>
        <v>1.0356666666666667</v>
      </c>
      <c r="P3413">
        <f>E3413/L3413</f>
        <v>199.16666666666666</v>
      </c>
      <c r="Q3413" s="13" t="s">
        <v>8327</v>
      </c>
      <c r="R3413" t="s">
        <v>8355</v>
      </c>
      <c r="S3413" s="17">
        <f>(((J3413/60)/60)/24)+DATE(1970,1,1)+(-5/24)</f>
        <v>42264.814490740733</v>
      </c>
      <c r="T3413" s="17">
        <f>(((I3413/60)/60)/24)+DATE(1970,1,1)+(-5/24)</f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>E3414/D3414</f>
        <v>1</v>
      </c>
      <c r="P3414">
        <f>E3414/L3414</f>
        <v>115.38461538461539</v>
      </c>
      <c r="Q3414" s="13" t="s">
        <v>8322</v>
      </c>
      <c r="R3414" t="s">
        <v>8350</v>
      </c>
      <c r="S3414" s="17">
        <f>(((J3414/60)/60)/24)+DATE(1970,1,1)+(-5/24)</f>
        <v>41879.750717592593</v>
      </c>
      <c r="T3414" s="17">
        <f>(((I3414/60)/60)/24)+DATE(1970,1,1)+(-5/24)</f>
        <v>41909.750717592593</v>
      </c>
    </row>
    <row r="3415" spans="1:20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>E3415/D3415</f>
        <v>1.3</v>
      </c>
      <c r="P3415">
        <f>E3415/L3415</f>
        <v>46.428571428571431</v>
      </c>
      <c r="Q3415" s="13" t="s">
        <v>8316</v>
      </c>
      <c r="R3415" t="s">
        <v>8329</v>
      </c>
      <c r="S3415" s="17">
        <f>(((J3415/60)/60)/24)+DATE(1970,1,1)+(-5/24)</f>
        <v>42053.524745370371</v>
      </c>
      <c r="T3415" s="17">
        <f>(((I3415/60)/60)/24)+DATE(1970,1,1)+(-5/24)</f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>E3416/D3416</f>
        <v>1.0349999999999999</v>
      </c>
      <c r="P3416">
        <f>E3416/L3416</f>
        <v>70.568181818181813</v>
      </c>
      <c r="Q3416" s="13" t="s">
        <v>8316</v>
      </c>
      <c r="R3416" t="s">
        <v>8317</v>
      </c>
      <c r="S3416" s="17">
        <f>(((J3416/60)/60)/24)+DATE(1970,1,1)+(-5/24)</f>
        <v>42675.624131944445</v>
      </c>
      <c r="T3416" s="17">
        <f>(((I3416/60)/60)/24)+DATE(1970,1,1)+(-5/24)</f>
        <v>42705.124305555553</v>
      </c>
    </row>
    <row r="3417" spans="1:20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>E3417/D3417</f>
        <v>1</v>
      </c>
      <c r="P3417">
        <f>E3417/L3417</f>
        <v>22.222222222222221</v>
      </c>
      <c r="Q3417" s="13" t="s">
        <v>8316</v>
      </c>
      <c r="R3417" t="s">
        <v>8317</v>
      </c>
      <c r="S3417" s="17">
        <f>(((J3417/60)/60)/24)+DATE(1970,1,1)+(-5/24)</f>
        <v>42466.935833333329</v>
      </c>
      <c r="T3417" s="17">
        <f>(((I3417/60)/60)/24)+DATE(1970,1,1)+(-5/24)</f>
        <v>42477.770833333336</v>
      </c>
    </row>
    <row r="3418" spans="1:20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>E3418/D3418</f>
        <v>1.196</v>
      </c>
      <c r="P3418">
        <f>E3418/L3418</f>
        <v>159.46666666666667</v>
      </c>
      <c r="Q3418" s="13" t="s">
        <v>8316</v>
      </c>
      <c r="R3418" t="s">
        <v>8317</v>
      </c>
      <c r="S3418" s="17">
        <f>(((J3418/60)/60)/24)+DATE(1970,1,1)+(-5/24)</f>
        <v>42089.204224537032</v>
      </c>
      <c r="T3418" s="17">
        <f>(((I3418/60)/60)/24)+DATE(1970,1,1)+(-5/24)</f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>E3419/D3419</f>
        <v>1.0000058823529412</v>
      </c>
      <c r="P3419">
        <f>E3419/L3419</f>
        <v>37.777999999999999</v>
      </c>
      <c r="Q3419" s="13" t="s">
        <v>8322</v>
      </c>
      <c r="R3419" t="s">
        <v>8344</v>
      </c>
      <c r="S3419" s="17">
        <f>(((J3419/60)/60)/24)+DATE(1970,1,1)+(-5/24)</f>
        <v>41894.705416666664</v>
      </c>
      <c r="T3419" s="17">
        <f>(((I3419/60)/60)/24)+DATE(1970,1,1)+(-5/24)</f>
        <v>41937.821527777778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>E3420/D3420</f>
        <v>1.00875</v>
      </c>
      <c r="P3420">
        <f>E3420/L3420</f>
        <v>72.053571428571431</v>
      </c>
      <c r="Q3420" s="13" t="s">
        <v>8327</v>
      </c>
      <c r="R3420" t="s">
        <v>8355</v>
      </c>
      <c r="S3420" s="17">
        <f>(((J3420/60)/60)/24)+DATE(1970,1,1)+(-5/24)</f>
        <v>41752.626238425924</v>
      </c>
      <c r="T3420" s="17">
        <f>(((I3420/60)/60)/24)+DATE(1970,1,1)+(-5/24)</f>
        <v>41782.626238425924</v>
      </c>
    </row>
    <row r="3421" spans="1:20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>E3421/D3421</f>
        <v>1.0654545454545454</v>
      </c>
      <c r="P3421">
        <f>E3421/L3421</f>
        <v>63.695652173913047</v>
      </c>
      <c r="Q3421" s="13" t="s">
        <v>8311</v>
      </c>
      <c r="R3421" t="s">
        <v>8347</v>
      </c>
      <c r="S3421" s="17">
        <f>(((J3421/60)/60)/24)+DATE(1970,1,1)+(-5/24)</f>
        <v>42448.613252314812</v>
      </c>
      <c r="T3421" s="17">
        <f>(((I3421/60)/60)/24)+DATE(1970,1,1)+(-5/24)</f>
        <v>42466.687499999993</v>
      </c>
    </row>
    <row r="3422" spans="1:20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>E3422/D3422</f>
        <v>1.38</v>
      </c>
      <c r="P3422">
        <f>E3422/L3422</f>
        <v>28.411764705882351</v>
      </c>
      <c r="Q3422" s="13" t="s">
        <v>8322</v>
      </c>
      <c r="R3422" t="s">
        <v>8357</v>
      </c>
      <c r="S3422" s="17">
        <f>(((J3422/60)/60)/24)+DATE(1970,1,1)+(-5/24)</f>
        <v>42404.881967592592</v>
      </c>
      <c r="T3422" s="17">
        <f>(((I3422/60)/60)/24)+DATE(1970,1,1)+(-5/24)</f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>E3423/D3423</f>
        <v>1.0115000000000001</v>
      </c>
      <c r="P3423">
        <f>E3423/L3423</f>
        <v>103.21428571428571</v>
      </c>
      <c r="Q3423" s="13" t="s">
        <v>8322</v>
      </c>
      <c r="R3423" t="s">
        <v>8350</v>
      </c>
      <c r="S3423" s="17">
        <f>(((J3423/60)/60)/24)+DATE(1970,1,1)+(-5/24)</f>
        <v>42037.582905092589</v>
      </c>
      <c r="T3423" s="17">
        <f>(((I3423/60)/60)/24)+DATE(1970,1,1)+(-5/24)</f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>E3424/D3424</f>
        <v>1.091</v>
      </c>
      <c r="P3424">
        <f>E3424/L3424</f>
        <v>71.152173913043484</v>
      </c>
      <c r="Q3424" s="13" t="s">
        <v>8319</v>
      </c>
      <c r="R3424" t="s">
        <v>8348</v>
      </c>
      <c r="S3424" s="17">
        <f>(((J3424/60)/60)/24)+DATE(1970,1,1)+(-5/24)</f>
        <v>42323.353888888887</v>
      </c>
      <c r="T3424" s="17">
        <f>(((I3424/60)/60)/24)+DATE(1970,1,1)+(-5/24)</f>
        <v>42351.791666666664</v>
      </c>
    </row>
    <row r="3425" spans="1:20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>E3425/D3425</f>
        <v>1.4</v>
      </c>
      <c r="P3425">
        <f>E3425/L3425</f>
        <v>35</v>
      </c>
      <c r="Q3425" s="13" t="s">
        <v>8309</v>
      </c>
      <c r="R3425" t="s">
        <v>8315</v>
      </c>
      <c r="S3425" s="17">
        <f>(((J3425/60)/60)/24)+DATE(1970,1,1)+(-5/24)</f>
        <v>42088.703020833331</v>
      </c>
      <c r="T3425" s="17">
        <f>(((I3425/60)/60)/24)+DATE(1970,1,1)+(-5/24)</f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>E3426/D3426</f>
        <v>1.0358333333333334</v>
      </c>
      <c r="P3426">
        <f>E3426/L3426</f>
        <v>81.776315789473685</v>
      </c>
      <c r="Q3426" s="13" t="s">
        <v>8316</v>
      </c>
      <c r="R3426" t="s">
        <v>8317</v>
      </c>
      <c r="S3426" s="17">
        <f>(((J3426/60)/60)/24)+DATE(1970,1,1)+(-5/24)</f>
        <v>42018.468564814808</v>
      </c>
      <c r="T3426" s="17">
        <f>(((I3426/60)/60)/24)+DATE(1970,1,1)+(-5/24)</f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>E3427/D3427</f>
        <v>1.0297033333333332</v>
      </c>
      <c r="P3427">
        <f>E3427/L3427</f>
        <v>297.02980769230766</v>
      </c>
      <c r="Q3427" s="13" t="s">
        <v>8311</v>
      </c>
      <c r="R3427" t="s">
        <v>8347</v>
      </c>
      <c r="S3427" s="17">
        <f>(((J3427/60)/60)/24)+DATE(1970,1,1)+(-5/24)</f>
        <v>41884.40898148148</v>
      </c>
      <c r="T3427" s="17">
        <f>(((I3427/60)/60)/24)+DATE(1970,1,1)+(-5/24)</f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>E3428/D3428</f>
        <v>1.0813333333333333</v>
      </c>
      <c r="P3428">
        <f>E3428/L3428</f>
        <v>46.609195402298852</v>
      </c>
      <c r="Q3428" s="13" t="s">
        <v>8311</v>
      </c>
      <c r="R3428" t="s">
        <v>8343</v>
      </c>
      <c r="S3428" s="17">
        <f>(((J3428/60)/60)/24)+DATE(1970,1,1)+(-5/24)</f>
        <v>41883.848414351851</v>
      </c>
      <c r="T3428" s="17">
        <f>(((I3428/60)/60)/24)+DATE(1970,1,1)+(-5/24)</f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>E3429/D3429</f>
        <v>1</v>
      </c>
      <c r="P3429">
        <f>E3429/L3429</f>
        <v>51.724137931034484</v>
      </c>
      <c r="Q3429" s="13" t="s">
        <v>8313</v>
      </c>
      <c r="R3429" t="s">
        <v>8338</v>
      </c>
      <c r="S3429" s="17">
        <f>(((J3429/60)/60)/24)+DATE(1970,1,1)+(-5/24)</f>
        <v>41792.436944444438</v>
      </c>
      <c r="T3429" s="17">
        <f>(((I3429/60)/60)/24)+DATE(1970,1,1)+(-5/24)</f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>E3430/D3430</f>
        <v>1.0275000000000001</v>
      </c>
      <c r="P3430">
        <f>E3430/L3430</f>
        <v>40.294117647058826</v>
      </c>
      <c r="Q3430" s="13" t="s">
        <v>8316</v>
      </c>
      <c r="R3430" t="s">
        <v>8317</v>
      </c>
      <c r="S3430" s="17">
        <f>(((J3430/60)/60)/24)+DATE(1970,1,1)+(-5/24)</f>
        <v>42038.512118055551</v>
      </c>
      <c r="T3430" s="17">
        <f>(((I3430/60)/60)/24)+DATE(1970,1,1)+(-5/24)</f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>E3431/D3431</f>
        <v>1.3</v>
      </c>
      <c r="P3431">
        <f>E3431/L3431</f>
        <v>16.25</v>
      </c>
      <c r="Q3431" s="13" t="s">
        <v>8309</v>
      </c>
      <c r="R3431" t="s">
        <v>8315</v>
      </c>
      <c r="S3431" s="17">
        <f>(((J3431/60)/60)/24)+DATE(1970,1,1)+(-5/24)</f>
        <v>42661.813206018516</v>
      </c>
      <c r="T3431" s="17">
        <f>(((I3431/60)/60)/24)+DATE(1970,1,1)+(-5/24)</f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>E3432/D3432</f>
        <v>1.0854949999999999</v>
      </c>
      <c r="P3432">
        <f>E3432/L3432</f>
        <v>30.152638888888887</v>
      </c>
      <c r="Q3432" s="13" t="s">
        <v>8313</v>
      </c>
      <c r="R3432" t="s">
        <v>8338</v>
      </c>
      <c r="S3432" s="17">
        <f>(((J3432/60)/60)/24)+DATE(1970,1,1)+(-5/24)</f>
        <v>41820.737280092588</v>
      </c>
      <c r="T3432" s="17">
        <f>(((I3432/60)/60)/24)+DATE(1970,1,1)+(-5/24)</f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>E3433/D3433</f>
        <v>1</v>
      </c>
      <c r="P3433">
        <f>E3433/L3433</f>
        <v>95.238095238095241</v>
      </c>
      <c r="Q3433" s="13" t="s">
        <v>8316</v>
      </c>
      <c r="R3433" t="s">
        <v>8329</v>
      </c>
      <c r="S3433" s="17">
        <f>(((J3433/60)/60)/24)+DATE(1970,1,1)+(-5/24)</f>
        <v>41839.522604166668</v>
      </c>
      <c r="T3433" s="17">
        <f>(((I3433/60)/60)/24)+DATE(1970,1,1)+(-5/24)</f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>E3434/D3434</f>
        <v>1.0965</v>
      </c>
      <c r="P3434">
        <f>E3434/L3434</f>
        <v>52.214285714285715</v>
      </c>
      <c r="Q3434" s="13" t="s">
        <v>8316</v>
      </c>
      <c r="R3434" t="s">
        <v>8317</v>
      </c>
      <c r="S3434" s="17">
        <f>(((J3434/60)/60)/24)+DATE(1970,1,1)+(-5/24)</f>
        <v>42380.372847222221</v>
      </c>
      <c r="T3434" s="17">
        <f>(((I3434/60)/60)/24)+DATE(1970,1,1)+(-5/24)</f>
        <v>42405.708333333336</v>
      </c>
    </row>
    <row r="3435" spans="1:20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>E3435/D3435</f>
        <v>1.0026315789473683</v>
      </c>
      <c r="P3435">
        <f>E3435/L3435</f>
        <v>134.1549295774648</v>
      </c>
      <c r="Q3435" s="13" t="s">
        <v>8309</v>
      </c>
      <c r="R3435" t="s">
        <v>8315</v>
      </c>
      <c r="S3435" s="17">
        <f>(((J3435/60)/60)/24)+DATE(1970,1,1)+(-5/24)</f>
        <v>41775.854803240742</v>
      </c>
      <c r="T3435" s="17">
        <f>(((I3435/60)/60)/24)+DATE(1970,1,1)+(-5/24)</f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>E3436/D3436</f>
        <v>1.0555000000000001</v>
      </c>
      <c r="P3436">
        <f>E3436/L3436</f>
        <v>62.827380952380949</v>
      </c>
      <c r="Q3436" s="13" t="s">
        <v>8311</v>
      </c>
      <c r="R3436" t="s">
        <v>8347</v>
      </c>
      <c r="S3436" s="17">
        <f>(((J3436/60)/60)/24)+DATE(1970,1,1)+(-5/24)</f>
        <v>41800.172094907408</v>
      </c>
      <c r="T3436" s="17">
        <f>(((I3436/60)/60)/24)+DATE(1970,1,1)+(-5/24)</f>
        <v>41830.172094907408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>E3437/D3437</f>
        <v>1.1200000000000001</v>
      </c>
      <c r="P3437">
        <f>E3437/L3437</f>
        <v>58.94736842105263</v>
      </c>
      <c r="Q3437" s="13" t="s">
        <v>8319</v>
      </c>
      <c r="R3437" t="s">
        <v>8346</v>
      </c>
      <c r="S3437" s="17">
        <f>(((J3437/60)/60)/24)+DATE(1970,1,1)+(-5/24)</f>
        <v>42572.408483796295</v>
      </c>
      <c r="T3437" s="17">
        <f>(((I3437/60)/60)/24)+DATE(1970,1,1)+(-5/24)</f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>E3438/D3438</f>
        <v>1.0589999999999999</v>
      </c>
      <c r="P3438">
        <f>E3438/L3438</f>
        <v>143.1081081081081</v>
      </c>
      <c r="Q3438" s="13" t="s">
        <v>8309</v>
      </c>
      <c r="R3438" t="s">
        <v>8356</v>
      </c>
      <c r="S3438" s="17">
        <f>(((J3438/60)/60)/24)+DATE(1970,1,1)+(-5/24)</f>
        <v>41851.333252314813</v>
      </c>
      <c r="T3438" s="17">
        <f>(((I3438/60)/60)/24)+DATE(1970,1,1)+(-5/24)</f>
        <v>41872.477777777778</v>
      </c>
    </row>
    <row r="3439" spans="1:20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>E3439/D3439</f>
        <v>1.01</v>
      </c>
      <c r="P3439">
        <f>E3439/L3439</f>
        <v>84.166666666666671</v>
      </c>
      <c r="Q3439" s="13" t="s">
        <v>8309</v>
      </c>
      <c r="R3439" t="s">
        <v>8356</v>
      </c>
      <c r="S3439" s="17">
        <f>(((J3439/60)/60)/24)+DATE(1970,1,1)+(-5/24)</f>
        <v>42205.502546296295</v>
      </c>
      <c r="T3439" s="17">
        <f>(((I3439/60)/60)/24)+DATE(1970,1,1)+(-5/24)</f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>E3440/D3440</f>
        <v>1.042</v>
      </c>
      <c r="P3440">
        <f>E3440/L3440</f>
        <v>186.07142857142858</v>
      </c>
      <c r="Q3440" s="13" t="s">
        <v>8309</v>
      </c>
      <c r="R3440" t="s">
        <v>8356</v>
      </c>
      <c r="S3440" s="17">
        <f>(((J3440/60)/60)/24)+DATE(1970,1,1)+(-5/24)</f>
        <v>42100.719525462955</v>
      </c>
      <c r="T3440" s="17">
        <f>(((I3440/60)/60)/24)+DATE(1970,1,1)+(-5/24)</f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>E3441/D3441</f>
        <v>1.3467833333333334</v>
      </c>
      <c r="P3441">
        <f>E3441/L3441</f>
        <v>89.785555555555561</v>
      </c>
      <c r="Q3441" s="13" t="s">
        <v>8309</v>
      </c>
      <c r="R3441" t="s">
        <v>8315</v>
      </c>
      <c r="S3441" s="17">
        <f>(((J3441/60)/60)/24)+DATE(1970,1,1)+(-5/24)</f>
        <v>42374.702893518515</v>
      </c>
      <c r="T3441" s="17">
        <f>(((I3441/60)/60)/24)+DATE(1970,1,1)+(-5/24)</f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>E3442/D3442</f>
        <v>1.052184</v>
      </c>
      <c r="P3442">
        <f>E3442/L3442</f>
        <v>64.157560975609755</v>
      </c>
      <c r="Q3442" s="13" t="s">
        <v>8322</v>
      </c>
      <c r="R3442" t="s">
        <v>8357</v>
      </c>
      <c r="S3442" s="17">
        <f>(((J3442/60)/60)/24)+DATE(1970,1,1)+(-5/24)</f>
        <v>41808.914675925924</v>
      </c>
      <c r="T3442" s="17">
        <f>(((I3442/60)/60)/24)+DATE(1970,1,1)+(-5/24)</f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>E3443/D3443</f>
        <v>1.026</v>
      </c>
      <c r="P3443">
        <f>E3443/L3443</f>
        <v>59.651162790697676</v>
      </c>
      <c r="Q3443" s="13" t="s">
        <v>8322</v>
      </c>
      <c r="R3443" t="s">
        <v>8357</v>
      </c>
      <c r="S3443" s="17">
        <f>(((J3443/60)/60)/24)+DATE(1970,1,1)+(-5/24)</f>
        <v>42294.221307870372</v>
      </c>
      <c r="T3443" s="17">
        <f>(((I3443/60)/60)/24)+DATE(1970,1,1)+(-5/24)</f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>E3444/D3444</f>
        <v>1</v>
      </c>
      <c r="P3444">
        <f>E3444/L3444</f>
        <v>31.25</v>
      </c>
      <c r="Q3444" s="13" t="s">
        <v>8309</v>
      </c>
      <c r="R3444" t="s">
        <v>8356</v>
      </c>
      <c r="S3444" s="17">
        <f>(((J3444/60)/60)/24)+DATE(1970,1,1)+(-5/24)</f>
        <v>42124.63277777777</v>
      </c>
      <c r="T3444" s="17">
        <f>(((I3444/60)/60)/24)+DATE(1970,1,1)+(-5/24)</f>
        <v>42154.63277777777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>E3445/D3445</f>
        <v>1.855</v>
      </c>
      <c r="P3445">
        <f>E3445/L3445</f>
        <v>41.222222222222221</v>
      </c>
      <c r="Q3445" s="13" t="s">
        <v>8327</v>
      </c>
      <c r="R3445" t="s">
        <v>8355</v>
      </c>
      <c r="S3445" s="17">
        <f>(((J3445/60)/60)/24)+DATE(1970,1,1)+(-5/24)</f>
        <v>41861.316504629627</v>
      </c>
      <c r="T3445" s="17">
        <f>(((I3445/60)/60)/24)+DATE(1970,1,1)+(-5/24)</f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>E3446/D3446</f>
        <v>2.89</v>
      </c>
      <c r="P3446">
        <f>E3446/L3446</f>
        <v>43.35</v>
      </c>
      <c r="Q3446" s="13" t="s">
        <v>8327</v>
      </c>
      <c r="R3446" t="s">
        <v>8355</v>
      </c>
      <c r="S3446" s="17">
        <f>(((J3446/60)/60)/24)+DATE(1970,1,1)+(-5/24)</f>
        <v>42521.08317129629</v>
      </c>
      <c r="T3446" s="17">
        <f>(((I3446/60)/60)/24)+DATE(1970,1,1)+(-5/24)</f>
        <v>42529.374305555553</v>
      </c>
    </row>
    <row r="3447" spans="1:20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>E3447/D3447</f>
        <v>1</v>
      </c>
      <c r="P3447">
        <f>E3447/L3447</f>
        <v>64.516129032258064</v>
      </c>
      <c r="Q3447" s="13" t="s">
        <v>8327</v>
      </c>
      <c r="R3447" t="s">
        <v>8355</v>
      </c>
      <c r="S3447" s="17">
        <f>(((J3447/60)/60)/24)+DATE(1970,1,1)+(-5/24)</f>
        <v>42272.322175925925</v>
      </c>
      <c r="T3447" s="17">
        <f>(((I3447/60)/60)/24)+DATE(1970,1,1)+(-5/24)</f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>E3448/D3448</f>
        <v>1.0820000000000001</v>
      </c>
      <c r="P3448">
        <f>E3448/L3448</f>
        <v>43.28</v>
      </c>
      <c r="Q3448" s="13" t="s">
        <v>8316</v>
      </c>
      <c r="R3448" t="s">
        <v>8317</v>
      </c>
      <c r="S3448" s="17">
        <f>(((J3448/60)/60)/24)+DATE(1970,1,1)+(-5/24)</f>
        <v>42016.624131944445</v>
      </c>
      <c r="T3448" s="17">
        <f>(((I3448/60)/60)/24)+DATE(1970,1,1)+(-5/24)</f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>E3449/D3449</f>
        <v>1.0780000000000001</v>
      </c>
      <c r="P3449">
        <f>E3449/L3449</f>
        <v>77</v>
      </c>
      <c r="Q3449" s="13" t="s">
        <v>8316</v>
      </c>
      <c r="R3449" t="s">
        <v>8317</v>
      </c>
      <c r="S3449" s="17">
        <f>(((J3449/60)/60)/24)+DATE(1970,1,1)+(-5/24)</f>
        <v>42402.680694444447</v>
      </c>
      <c r="T3449" s="17">
        <f>(((I3449/60)/60)/24)+DATE(1970,1,1)+(-5/24)</f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>E3450/D3450</f>
        <v>1.0976190476190477</v>
      </c>
      <c r="P3450">
        <f>E3450/L3450</f>
        <v>51.222222222222221</v>
      </c>
      <c r="Q3450" s="13" t="s">
        <v>8316</v>
      </c>
      <c r="R3450" t="s">
        <v>8337</v>
      </c>
      <c r="S3450" s="17">
        <f>(((J3450/60)/60)/24)+DATE(1970,1,1)+(-5/24)</f>
        <v>41959.910752314812</v>
      </c>
      <c r="T3450" s="17">
        <f>(((I3450/60)/60)/24)+DATE(1970,1,1)+(-5/24)</f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>E3451/D3451</f>
        <v>1.70625</v>
      </c>
      <c r="P3451">
        <f>E3451/L3451</f>
        <v>68.25</v>
      </c>
      <c r="Q3451" s="13" t="s">
        <v>8316</v>
      </c>
      <c r="R3451" t="s">
        <v>8317</v>
      </c>
      <c r="S3451" s="17">
        <f>(((J3451/60)/60)/24)+DATE(1970,1,1)+(-5/24)</f>
        <v>42531.844189814808</v>
      </c>
      <c r="T3451" s="17">
        <f>(((I3451/60)/60)/24)+DATE(1970,1,1)+(-5/24)</f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>E3452/D3452</f>
        <v>1.52</v>
      </c>
      <c r="P3452">
        <f>E3452/L3452</f>
        <v>19.487179487179485</v>
      </c>
      <c r="Q3452" s="13" t="s">
        <v>8316</v>
      </c>
      <c r="R3452" t="s">
        <v>8317</v>
      </c>
      <c r="S3452" s="17">
        <f>(((J3452/60)/60)/24)+DATE(1970,1,1)+(-5/24)</f>
        <v>42036.496192129627</v>
      </c>
      <c r="T3452" s="17">
        <f>(((I3452/60)/60)/24)+DATE(1970,1,1)+(-5/24)</f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>E3453/D3453</f>
        <v>1.0123076923076924</v>
      </c>
      <c r="P3453">
        <f>E3453/L3453</f>
        <v>41.125</v>
      </c>
      <c r="Q3453" s="13" t="s">
        <v>8316</v>
      </c>
      <c r="R3453" t="s">
        <v>8317</v>
      </c>
      <c r="S3453" s="17">
        <f>(((J3453/60)/60)/24)+DATE(1970,1,1)+(-5/24)</f>
        <v>42088.515358796292</v>
      </c>
      <c r="T3453" s="17">
        <f>(((I3453/60)/60)/24)+DATE(1970,1,1)+(-5/24)</f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>E3454/D3454</f>
        <v>1.532</v>
      </c>
      <c r="P3454">
        <f>E3454/L3454</f>
        <v>41.405405405405403</v>
      </c>
      <c r="Q3454" s="13" t="s">
        <v>8313</v>
      </c>
      <c r="R3454" t="s">
        <v>8338</v>
      </c>
      <c r="S3454" s="17">
        <f>(((J3454/60)/60)/24)+DATE(1970,1,1)+(-5/24)</f>
        <v>41820.430856481478</v>
      </c>
      <c r="T3454" s="17">
        <f>(((I3454/60)/60)/24)+DATE(1970,1,1)+(-5/24)</f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>E3455/D3455</f>
        <v>1.2833333333333334</v>
      </c>
      <c r="P3455">
        <f>E3455/L3455</f>
        <v>27.5</v>
      </c>
      <c r="Q3455" s="13" t="s">
        <v>8316</v>
      </c>
      <c r="R3455" t="s">
        <v>8329</v>
      </c>
      <c r="S3455" s="17">
        <f>(((J3455/60)/60)/24)+DATE(1970,1,1)+(-5/24)</f>
        <v>42535.770324074074</v>
      </c>
      <c r="T3455" s="17">
        <f>(((I3455/60)/60)/24)+DATE(1970,1,1)+(-5/24)</f>
        <v>42595.770324074074</v>
      </c>
    </row>
    <row r="3456" spans="1:20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>E3456/D3456</f>
        <v>1.0071428571428571</v>
      </c>
      <c r="P3456">
        <f>E3456/L3456</f>
        <v>33.571428571428569</v>
      </c>
      <c r="Q3456" s="13" t="s">
        <v>8309</v>
      </c>
      <c r="R3456" t="s">
        <v>8315</v>
      </c>
      <c r="S3456" s="17">
        <f>(((J3456/60)/60)/24)+DATE(1970,1,1)+(-5/24)</f>
        <v>41821.490266203698</v>
      </c>
      <c r="T3456" s="17">
        <f>(((I3456/60)/60)/24)+DATE(1970,1,1)+(-5/24)</f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>E3457/D3457</f>
        <v>1.0065</v>
      </c>
      <c r="P3457">
        <f>E3457/L3457</f>
        <v>145.86956521739131</v>
      </c>
      <c r="Q3457" s="13" t="s">
        <v>8322</v>
      </c>
      <c r="R3457" t="s">
        <v>8350</v>
      </c>
      <c r="S3457" s="17">
        <f>(((J3457/60)/60)/24)+DATE(1970,1,1)+(-5/24)</f>
        <v>42626.541979166665</v>
      </c>
      <c r="T3457" s="17">
        <f>(((I3457/60)/60)/24)+DATE(1970,1,1)+(-5/24)</f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>E3458/D3458</f>
        <v>1.913</v>
      </c>
      <c r="P3458">
        <f>E3458/L3458</f>
        <v>358.6875</v>
      </c>
      <c r="Q3458" s="13" t="s">
        <v>8309</v>
      </c>
      <c r="R3458" t="s">
        <v>8356</v>
      </c>
      <c r="S3458" s="17">
        <f>(((J3458/60)/60)/24)+DATE(1970,1,1)+(-5/24)</f>
        <v>41820.997303240736</v>
      </c>
      <c r="T3458" s="17">
        <f>(((I3458/60)/60)/24)+DATE(1970,1,1)+(-5/24)</f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>E3459/D3459</f>
        <v>1.4019999999999999</v>
      </c>
      <c r="P3459">
        <f>E3459/L3459</f>
        <v>50.981818181818184</v>
      </c>
      <c r="Q3459" s="13" t="s">
        <v>8319</v>
      </c>
      <c r="R3459" t="s">
        <v>8346</v>
      </c>
      <c r="S3459" s="17">
        <f>(((J3459/60)/60)/24)+DATE(1970,1,1)+(-5/24)</f>
        <v>42016.498344907406</v>
      </c>
      <c r="T3459" s="17">
        <f>(((I3459/60)/60)/24)+DATE(1970,1,1)+(-5/24)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>E3460/D3460</f>
        <v>1.2433537832310839</v>
      </c>
      <c r="P3460">
        <f>E3460/L3460</f>
        <v>45.037037037037038</v>
      </c>
      <c r="Q3460" s="13" t="s">
        <v>8309</v>
      </c>
      <c r="R3460" t="s">
        <v>8356</v>
      </c>
      <c r="S3460" s="17">
        <f>(((J3460/60)/60)/24)+DATE(1970,1,1)+(-5/24)</f>
        <v>42010.994247685179</v>
      </c>
      <c r="T3460" s="17">
        <f>(((I3460/60)/60)/24)+DATE(1970,1,1)+(-5/24)</f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>E3461/D3461</f>
        <v>1.262</v>
      </c>
      <c r="P3461">
        <f>E3461/L3461</f>
        <v>17.527777777777779</v>
      </c>
      <c r="Q3461" s="13" t="s">
        <v>8327</v>
      </c>
      <c r="R3461" t="s">
        <v>8355</v>
      </c>
      <c r="S3461" s="17">
        <f>(((J3461/60)/60)/24)+DATE(1970,1,1)+(-5/24)</f>
        <v>42480.271527777775</v>
      </c>
      <c r="T3461" s="17">
        <f>(((I3461/60)/60)/24)+DATE(1970,1,1)+(-5/24)</f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>E3462/D3462</f>
        <v>1.9</v>
      </c>
      <c r="P3462">
        <f>E3462/L3462</f>
        <v>50</v>
      </c>
      <c r="Q3462" s="13" t="s">
        <v>8309</v>
      </c>
      <c r="R3462" t="s">
        <v>8349</v>
      </c>
      <c r="S3462" s="17">
        <f>(((J3462/60)/60)/24)+DATE(1970,1,1)+(-5/24)</f>
        <v>41852.318888888884</v>
      </c>
      <c r="T3462" s="17">
        <f>(((I3462/60)/60)/24)+DATE(1970,1,1)+(-5/24)</f>
        <v>41866.318888888884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>E3463/D3463</f>
        <v>1.39</v>
      </c>
      <c r="P3463">
        <f>E3463/L3463</f>
        <v>57.916666666666664</v>
      </c>
      <c r="Q3463" s="13" t="s">
        <v>8309</v>
      </c>
      <c r="R3463" t="s">
        <v>8356</v>
      </c>
      <c r="S3463" s="17">
        <f>(((J3463/60)/60)/24)+DATE(1970,1,1)+(-5/24)</f>
        <v>42643.424525462957</v>
      </c>
      <c r="T3463" s="17">
        <f>(((I3463/60)/60)/24)+DATE(1970,1,1)+(-5/24)</f>
        <v>42671.916666666664</v>
      </c>
    </row>
    <row r="3464" spans="1:20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>E3464/D3464</f>
        <v>2.02</v>
      </c>
      <c r="P3464">
        <f>E3464/L3464</f>
        <v>29.705882352941178</v>
      </c>
      <c r="Q3464" s="13" t="s">
        <v>8311</v>
      </c>
      <c r="R3464" t="s">
        <v>8347</v>
      </c>
      <c r="S3464" s="17">
        <f>(((J3464/60)/60)/24)+DATE(1970,1,1)+(-5/24)</f>
        <v>42179.690138888887</v>
      </c>
      <c r="T3464" s="17">
        <f>(((I3464/60)/60)/24)+DATE(1970,1,1)+(-5/24)</f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>E3465/D3465</f>
        <v>1.0338000000000001</v>
      </c>
      <c r="P3465">
        <f>E3465/L3465</f>
        <v>90.684210526315795</v>
      </c>
      <c r="Q3465" s="13" t="s">
        <v>8311</v>
      </c>
      <c r="R3465" t="s">
        <v>8347</v>
      </c>
      <c r="S3465" s="17">
        <f>(((J3465/60)/60)/24)+DATE(1970,1,1)+(-5/24)</f>
        <v>42612.710474537038</v>
      </c>
      <c r="T3465" s="17">
        <f>(((I3465/60)/60)/24)+DATE(1970,1,1)+(-5/24)</f>
        <v>42653.957638888889</v>
      </c>
    </row>
    <row r="3466" spans="1:20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>E3466/D3466</f>
        <v>1.023236</v>
      </c>
      <c r="P3466">
        <f>E3466/L3466</f>
        <v>55.012688172043013</v>
      </c>
      <c r="Q3466" s="13" t="s">
        <v>8311</v>
      </c>
      <c r="R3466" t="s">
        <v>8347</v>
      </c>
      <c r="S3466" s="17">
        <f>(((J3466/60)/60)/24)+DATE(1970,1,1)+(-5/24)</f>
        <v>42574.921724537031</v>
      </c>
      <c r="T3466" s="17">
        <f>(((I3466/60)/60)/24)+DATE(1970,1,1)+(-5/24)</f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>E3467/D3467</f>
        <v>1.03</v>
      </c>
      <c r="P3467">
        <f>E3467/L3467</f>
        <v>57.222222222222221</v>
      </c>
      <c r="Q3467" s="13" t="s">
        <v>8327</v>
      </c>
      <c r="R3467" t="s">
        <v>8355</v>
      </c>
      <c r="S3467" s="17">
        <f>(((J3467/60)/60)/24)+DATE(1970,1,1)+(-5/24)</f>
        <v>42200.417499999996</v>
      </c>
      <c r="T3467" s="17">
        <f>(((I3467/60)/60)/24)+DATE(1970,1,1)+(-5/24)</f>
        <v>42225.458333333336</v>
      </c>
    </row>
    <row r="3468" spans="1:20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>E3468/D3468</f>
        <v>1.2714285714285714</v>
      </c>
      <c r="P3468">
        <f>E3468/L3468</f>
        <v>72.950819672131146</v>
      </c>
      <c r="Q3468" s="13" t="s">
        <v>8327</v>
      </c>
      <c r="R3468" t="s">
        <v>8355</v>
      </c>
      <c r="S3468" s="17">
        <f>(((J3468/60)/60)/24)+DATE(1970,1,1)+(-5/24)</f>
        <v>42419.810763888883</v>
      </c>
      <c r="T3468" s="17">
        <f>(((I3468/60)/60)/24)+DATE(1970,1,1)+(-5/24)</f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>E3469/D3469</f>
        <v>1.01</v>
      </c>
      <c r="P3469">
        <f>E3469/L3469</f>
        <v>64.468085106382972</v>
      </c>
      <c r="Q3469" s="13" t="s">
        <v>8327</v>
      </c>
      <c r="R3469" t="s">
        <v>8355</v>
      </c>
      <c r="S3469" s="17">
        <f>(((J3469/60)/60)/24)+DATE(1970,1,1)+(-5/24)</f>
        <v>42053.463333333326</v>
      </c>
      <c r="T3469" s="17">
        <f>(((I3469/60)/60)/24)+DATE(1970,1,1)+(-5/24)</f>
        <v>42083.421666666669</v>
      </c>
    </row>
    <row r="3470" spans="1:20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>E3470/D3470</f>
        <v>1.2178</v>
      </c>
      <c r="P3470">
        <f>E3470/L3470</f>
        <v>716.35294117647061</v>
      </c>
      <c r="Q3470" s="13" t="s">
        <v>8316</v>
      </c>
      <c r="R3470" t="s">
        <v>8317</v>
      </c>
      <c r="S3470" s="17">
        <f>(((J3470/60)/60)/24)+DATE(1970,1,1)+(-5/24)</f>
        <v>42605.557048611103</v>
      </c>
      <c r="T3470" s="17">
        <f>(((I3470/60)/60)/24)+DATE(1970,1,1)+(-5/24)</f>
        <v>42633.916666666664</v>
      </c>
    </row>
    <row r="3471" spans="1:20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>E3471/D3471</f>
        <v>1.1339285714285714</v>
      </c>
      <c r="P3471">
        <f>E3471/L3471</f>
        <v>50.396825396825399</v>
      </c>
      <c r="Q3471" s="13" t="s">
        <v>8316</v>
      </c>
      <c r="R3471" t="s">
        <v>8317</v>
      </c>
      <c r="S3471" s="17">
        <f>(((J3471/60)/60)/24)+DATE(1970,1,1)+(-5/24)</f>
        <v>42458.433391203704</v>
      </c>
      <c r="T3471" s="17">
        <f>(((I3471/60)/60)/24)+DATE(1970,1,1)+(-5/24)</f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>E3472/D3472</f>
        <v>1.5</v>
      </c>
      <c r="P3472">
        <f>E3472/L3472</f>
        <v>41.666666666666664</v>
      </c>
      <c r="Q3472" s="13" t="s">
        <v>8316</v>
      </c>
      <c r="R3472" t="s">
        <v>8317</v>
      </c>
      <c r="S3472" s="17">
        <f>(((J3472/60)/60)/24)+DATE(1970,1,1)+(-5/24)</f>
        <v>42528.813680555548</v>
      </c>
      <c r="T3472" s="17">
        <f>(((I3472/60)/60)/24)+DATE(1970,1,1)+(-5/24)</f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>E3473/D3473</f>
        <v>2.1459999999999999</v>
      </c>
      <c r="P3473">
        <f>E3473/L3473</f>
        <v>35.766666666666666</v>
      </c>
      <c r="Q3473" s="13" t="s">
        <v>8311</v>
      </c>
      <c r="R3473" t="s">
        <v>8347</v>
      </c>
      <c r="S3473" s="17">
        <f>(((J3473/60)/60)/24)+DATE(1970,1,1)+(-5/24)</f>
        <v>41841.612152777772</v>
      </c>
      <c r="T3473" s="17">
        <f>(((I3473/60)/60)/24)+DATE(1970,1,1)+(-5/24)</f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>E3474/D3474</f>
        <v>1.0205</v>
      </c>
      <c r="P3474">
        <f>E3474/L3474</f>
        <v>88.739130434782609</v>
      </c>
      <c r="Q3474" s="13" t="s">
        <v>8319</v>
      </c>
      <c r="R3474" t="s">
        <v>8346</v>
      </c>
      <c r="S3474" s="17">
        <f>(((J3474/60)/60)/24)+DATE(1970,1,1)+(-5/24)</f>
        <v>41927.962164351848</v>
      </c>
      <c r="T3474" s="17">
        <f>(((I3474/60)/60)/24)+DATE(1970,1,1)+(-5/24)</f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>E3475/D3475</f>
        <v>1</v>
      </c>
      <c r="P3475">
        <f>E3475/L3475</f>
        <v>148.4848484848485</v>
      </c>
      <c r="Q3475" s="13" t="s">
        <v>8316</v>
      </c>
      <c r="R3475" t="s">
        <v>8329</v>
      </c>
      <c r="S3475" s="17">
        <f>(((J3475/60)/60)/24)+DATE(1970,1,1)+(-5/24)</f>
        <v>42062.626111111109</v>
      </c>
      <c r="T3475" s="17">
        <f>(((I3475/60)/60)/24)+DATE(1970,1,1)+(-5/24)</f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>E3476/D3476</f>
        <v>1.01</v>
      </c>
      <c r="P3476">
        <f>E3476/L3476</f>
        <v>51.794871794871796</v>
      </c>
      <c r="Q3476" s="13" t="s">
        <v>8316</v>
      </c>
      <c r="R3476" t="s">
        <v>8329</v>
      </c>
      <c r="S3476" s="17">
        <f>(((J3476/60)/60)/24)+DATE(1970,1,1)+(-5/24)</f>
        <v>42541.293182870366</v>
      </c>
      <c r="T3476" s="17">
        <f>(((I3476/60)/60)/24)+DATE(1970,1,1)+(-5/24)</f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>E3477/D3477</f>
        <v>1.1333333333333333</v>
      </c>
      <c r="P3477">
        <f>E3477/L3477</f>
        <v>20</v>
      </c>
      <c r="Q3477" s="13" t="s">
        <v>8311</v>
      </c>
      <c r="R3477" t="s">
        <v>8347</v>
      </c>
      <c r="S3477" s="17">
        <f>(((J3477/60)/60)/24)+DATE(1970,1,1)+(-5/24)</f>
        <v>41918.672499999993</v>
      </c>
      <c r="T3477" s="17">
        <f>(((I3477/60)/60)/24)+DATE(1970,1,1)+(-5/24)</f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>E3478/D3478</f>
        <v>1.04</v>
      </c>
      <c r="P3478">
        <f>E3478/L3478</f>
        <v>52</v>
      </c>
      <c r="Q3478" s="13" t="s">
        <v>8327</v>
      </c>
      <c r="R3478" t="s">
        <v>8355</v>
      </c>
      <c r="S3478" s="17">
        <f>(((J3478/60)/60)/24)+DATE(1970,1,1)+(-5/24)</f>
        <v>41921.071643518517</v>
      </c>
      <c r="T3478" s="17">
        <f>(((I3478/60)/60)/24)+DATE(1970,1,1)+(-5/24)</f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>E3479/D3479</f>
        <v>1.1533333333333333</v>
      </c>
      <c r="P3479">
        <f>E3479/L3479</f>
        <v>53.230769230769234</v>
      </c>
      <c r="Q3479" s="13" t="s">
        <v>8327</v>
      </c>
      <c r="R3479" t="s">
        <v>8358</v>
      </c>
      <c r="S3479" s="17">
        <f>(((J3479/60)/60)/24)+DATE(1970,1,1)+(-5/24)</f>
        <v>42128.528275462959</v>
      </c>
      <c r="T3479" s="17">
        <f>(((I3479/60)/60)/24)+DATE(1970,1,1)+(-5/24)</f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>E3480/D3480</f>
        <v>1.1285000000000001</v>
      </c>
      <c r="P3480">
        <f>E3480/L3480</f>
        <v>39.596491228070178</v>
      </c>
      <c r="Q3480" s="13" t="s">
        <v>8316</v>
      </c>
      <c r="R3480" t="s">
        <v>8329</v>
      </c>
      <c r="S3480" s="17">
        <f>(((J3480/60)/60)/24)+DATE(1970,1,1)+(-5/24)</f>
        <v>42053.708587962967</v>
      </c>
      <c r="T3480" s="17">
        <f>(((I3480/60)/60)/24)+DATE(1970,1,1)+(-5/24)</f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>E3481/D3481</f>
        <v>1.2786666666666666</v>
      </c>
      <c r="P3481">
        <f>E3481/L3481</f>
        <v>34.25</v>
      </c>
      <c r="Q3481" s="13" t="s">
        <v>8327</v>
      </c>
      <c r="R3481" t="s">
        <v>8355</v>
      </c>
      <c r="S3481" s="17">
        <f>(((J3481/60)/60)/24)+DATE(1970,1,1)+(-5/24)</f>
        <v>41781.646759259253</v>
      </c>
      <c r="T3481" s="17">
        <f>(((I3481/60)/60)/24)+DATE(1970,1,1)+(-5/24)</f>
        <v>41811.646759259253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>E3482/D3482</f>
        <v>1.4266666666666667</v>
      </c>
      <c r="P3482">
        <f>E3482/L3482</f>
        <v>164.61538461538461</v>
      </c>
      <c r="Q3482" s="13" t="s">
        <v>8327</v>
      </c>
      <c r="R3482" t="s">
        <v>8355</v>
      </c>
      <c r="S3482" s="17">
        <f>(((J3482/60)/60)/24)+DATE(1970,1,1)+(-5/24)</f>
        <v>42171.109108796292</v>
      </c>
      <c r="T3482" s="17">
        <f>(((I3482/60)/60)/24)+DATE(1970,1,1)+(-5/24)</f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>E3483/D3483</f>
        <v>1.1879999999999999</v>
      </c>
      <c r="P3483">
        <f>E3483/L3483</f>
        <v>125.05263157894737</v>
      </c>
      <c r="Q3483" s="13" t="s">
        <v>8319</v>
      </c>
      <c r="R3483" t="s">
        <v>8346</v>
      </c>
      <c r="S3483" s="17">
        <f>(((J3483/60)/60)/24)+DATE(1970,1,1)+(-5/24)</f>
        <v>41989.039212962954</v>
      </c>
      <c r="T3483" s="17">
        <f>(((I3483/60)/60)/24)+DATE(1970,1,1)+(-5/24)</f>
        <v>42006.039212962954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>E3484/D3484</f>
        <v>1.3833333333333333</v>
      </c>
      <c r="P3484">
        <f>E3484/L3484</f>
        <v>51.875</v>
      </c>
      <c r="Q3484" s="13" t="s">
        <v>8324</v>
      </c>
      <c r="R3484" t="s">
        <v>8353</v>
      </c>
      <c r="S3484" s="17">
        <f>(((J3484/60)/60)/24)+DATE(1970,1,1)+(-5/24)</f>
        <v>41796.563263888886</v>
      </c>
      <c r="T3484" s="17">
        <f>(((I3484/60)/60)/24)+DATE(1970,1,1)+(-5/24)</f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>E3485/D3485</f>
        <v>1.599402985074627</v>
      </c>
      <c r="P3485">
        <f>E3485/L3485</f>
        <v>40.285714285714285</v>
      </c>
      <c r="Q3485" s="13" t="s">
        <v>8311</v>
      </c>
      <c r="R3485" t="s">
        <v>8347</v>
      </c>
      <c r="S3485" s="17">
        <f>(((J3485/60)/60)/24)+DATE(1970,1,1)+(-5/24)</f>
        <v>41793.460428240738</v>
      </c>
      <c r="T3485" s="17">
        <f>(((I3485/60)/60)/24)+DATE(1970,1,1)+(-5/24)</f>
        <v>41823.460428240738</v>
      </c>
    </row>
    <row r="3486" spans="1:20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>E3486/D3486</f>
        <v>1.1424000000000001</v>
      </c>
      <c r="P3486">
        <f>E3486/L3486</f>
        <v>64.909090909090907</v>
      </c>
      <c r="Q3486" s="13" t="s">
        <v>8327</v>
      </c>
      <c r="R3486" t="s">
        <v>8355</v>
      </c>
      <c r="S3486" s="17">
        <f>(((J3486/60)/60)/24)+DATE(1970,1,1)+(-5/24)</f>
        <v>42506.552071759252</v>
      </c>
      <c r="T3486" s="17">
        <f>(((I3486/60)/60)/24)+DATE(1970,1,1)+(-5/24)</f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>E3487/D3487</f>
        <v>1.0060606060606061</v>
      </c>
      <c r="P3487">
        <f>E3487/L3487</f>
        <v>55.333333333333336</v>
      </c>
      <c r="Q3487" s="13" t="s">
        <v>8319</v>
      </c>
      <c r="R3487" t="s">
        <v>8346</v>
      </c>
      <c r="S3487" s="17">
        <f>(((J3487/60)/60)/24)+DATE(1970,1,1)+(-5/24)</f>
        <v>42372.484722222223</v>
      </c>
      <c r="T3487" s="17">
        <f>(((I3487/60)/60)/24)+DATE(1970,1,1)+(-5/24)</f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>E3488/D3488</f>
        <v>1.552</v>
      </c>
      <c r="P3488">
        <f>E3488/L3488</f>
        <v>83.142857142857139</v>
      </c>
      <c r="Q3488" s="13" t="s">
        <v>8327</v>
      </c>
      <c r="R3488" t="s">
        <v>8355</v>
      </c>
      <c r="S3488" s="17">
        <f>(((J3488/60)/60)/24)+DATE(1970,1,1)+(-5/24)</f>
        <v>42126.666678240734</v>
      </c>
      <c r="T3488" s="17">
        <f>(((I3488/60)/60)/24)+DATE(1970,1,1)+(-5/24)</f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>E3489/D3489</f>
        <v>1.2775000000000001</v>
      </c>
      <c r="P3489">
        <f>E3489/L3489</f>
        <v>38.712121212121211</v>
      </c>
      <c r="Q3489" s="13" t="s">
        <v>8322</v>
      </c>
      <c r="R3489" t="s">
        <v>8357</v>
      </c>
      <c r="S3489" s="17">
        <f>(((J3489/60)/60)/24)+DATE(1970,1,1)+(-5/24)</f>
        <v>42149.732083333329</v>
      </c>
      <c r="T3489" s="17">
        <f>(((I3489/60)/60)/24)+DATE(1970,1,1)+(-5/24)</f>
        <v>42179.732083333329</v>
      </c>
    </row>
    <row r="3490" spans="1:20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>E3490/D3490</f>
        <v>1.212</v>
      </c>
      <c r="P3490">
        <f>E3490/L3490</f>
        <v>125.37931034482759</v>
      </c>
      <c r="Q3490" s="13" t="s">
        <v>8324</v>
      </c>
      <c r="R3490" t="s">
        <v>8342</v>
      </c>
      <c r="S3490" s="17">
        <f>(((J3490/60)/60)/24)+DATE(1970,1,1)+(-5/24)</f>
        <v>42087.55972222222</v>
      </c>
      <c r="T3490" s="17">
        <f>(((I3490/60)/60)/24)+DATE(1970,1,1)+(-5/24)</f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>E3491/D3491</f>
        <v>1.127</v>
      </c>
      <c r="P3491">
        <f>E3491/L3491</f>
        <v>78.263888888888886</v>
      </c>
      <c r="Q3491" s="13" t="s">
        <v>8309</v>
      </c>
      <c r="R3491" t="s">
        <v>8356</v>
      </c>
      <c r="S3491" s="17">
        <f>(((J3491/60)/60)/24)+DATE(1970,1,1)+(-5/24)</f>
        <v>41753.427442129629</v>
      </c>
      <c r="T3491" s="17">
        <f>(((I3491/60)/60)/24)+DATE(1970,1,1)+(-5/24)</f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>E3492/D3492</f>
        <v>1.2749999999999999</v>
      </c>
      <c r="P3492">
        <f>E3492/L3492</f>
        <v>47.222222222222221</v>
      </c>
      <c r="Q3492" s="13" t="s">
        <v>8316</v>
      </c>
      <c r="R3492" t="s">
        <v>8317</v>
      </c>
      <c r="S3492" s="17">
        <f>(((J3492/60)/60)/24)+DATE(1970,1,1)+(-5/24)</f>
        <v>42443.594027777777</v>
      </c>
      <c r="T3492" s="17">
        <f>(((I3492/60)/60)/24)+DATE(1970,1,1)+(-5/24)</f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>E3493/D3493</f>
        <v>1.5820000000000001</v>
      </c>
      <c r="P3493">
        <f>E3493/L3493</f>
        <v>79.099999999999994</v>
      </c>
      <c r="Q3493" s="13" t="s">
        <v>8319</v>
      </c>
      <c r="R3493" t="s">
        <v>8348</v>
      </c>
      <c r="S3493" s="17">
        <f>(((J3493/60)/60)/24)+DATE(1970,1,1)+(-5/24)</f>
        <v>42121.041481481479</v>
      </c>
      <c r="T3493" s="17">
        <f>(((I3493/60)/60)/24)+DATE(1970,1,1)+(-5/24)</f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>E3494/D3494</f>
        <v>1.0526894736842105</v>
      </c>
      <c r="P3494">
        <f>E3494/L3494</f>
        <v>114.29199999999999</v>
      </c>
      <c r="Q3494" s="13" t="s">
        <v>8311</v>
      </c>
      <c r="R3494" t="s">
        <v>8343</v>
      </c>
      <c r="S3494" s="17">
        <f>(((J3494/60)/60)/24)+DATE(1970,1,1)+(-5/24)</f>
        <v>42267.800891203697</v>
      </c>
      <c r="T3494" s="17">
        <f>(((I3494/60)/60)/24)+DATE(1970,1,1)+(-5/24)</f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>E3495/D3495</f>
        <v>1</v>
      </c>
      <c r="P3495">
        <f>E3495/L3495</f>
        <v>51.724137931034484</v>
      </c>
      <c r="Q3495" s="13" t="s">
        <v>8316</v>
      </c>
      <c r="R3495" t="s">
        <v>8329</v>
      </c>
      <c r="S3495" s="17">
        <f>(((J3495/60)/60)/24)+DATE(1970,1,1)+(-5/24)</f>
        <v>41848.657824074071</v>
      </c>
      <c r="T3495" s="17">
        <f>(((I3495/60)/60)/24)+DATE(1970,1,1)+(-5/24)</f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>E3496/D3496</f>
        <v>1</v>
      </c>
      <c r="P3496">
        <f>E3496/L3496</f>
        <v>30.76923076923077</v>
      </c>
      <c r="Q3496" s="13" t="s">
        <v>8322</v>
      </c>
      <c r="R3496" t="s">
        <v>8344</v>
      </c>
      <c r="S3496" s="17">
        <f>(((J3496/60)/60)/24)+DATE(1970,1,1)+(-5/24)</f>
        <v>42689.006655092591</v>
      </c>
      <c r="T3496" s="17">
        <f>(((I3496/60)/60)/24)+DATE(1970,1,1)+(-5/24)</f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>E3497/D3497</f>
        <v>1.0686</v>
      </c>
      <c r="P3497">
        <f>E3497/L3497</f>
        <v>74.208333333333329</v>
      </c>
      <c r="Q3497" s="13" t="s">
        <v>8311</v>
      </c>
      <c r="R3497" t="s">
        <v>8347</v>
      </c>
      <c r="S3497" s="17">
        <f>(((J3497/60)/60)/24)+DATE(1970,1,1)+(-5/24)</f>
        <v>41915.554502314815</v>
      </c>
      <c r="T3497" s="17">
        <f>(((I3497/60)/60)/24)+DATE(1970,1,1)+(-5/24)</f>
        <v>41944.512499999997</v>
      </c>
    </row>
    <row r="3498" spans="1:20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>E3498/D3498</f>
        <v>1.244</v>
      </c>
      <c r="P3498">
        <f>E3498/L3498</f>
        <v>47.846153846153847</v>
      </c>
      <c r="Q3498" s="13" t="s">
        <v>8313</v>
      </c>
      <c r="R3498" t="s">
        <v>8345</v>
      </c>
      <c r="S3498" s="17">
        <f>(((J3498/60)/60)/24)+DATE(1970,1,1)+(-5/24)</f>
        <v>42584.638495370367</v>
      </c>
      <c r="T3498" s="17">
        <f>(((I3498/60)/60)/24)+DATE(1970,1,1)+(-5/24)</f>
        <v>42624.638495370367</v>
      </c>
    </row>
    <row r="3499" spans="1:20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>E3499/D3499</f>
        <v>1.0870406189555126</v>
      </c>
      <c r="P3499">
        <f>E3499/L3499</f>
        <v>34.408163265306122</v>
      </c>
      <c r="Q3499" s="13" t="s">
        <v>8309</v>
      </c>
      <c r="R3499" t="s">
        <v>8315</v>
      </c>
      <c r="S3499" s="17">
        <f>(((J3499/60)/60)/24)+DATE(1970,1,1)+(-5/24)</f>
        <v>42511.533611111103</v>
      </c>
      <c r="T3499" s="17">
        <f>(((I3499/60)/60)/24)+DATE(1970,1,1)+(-5/24)</f>
        <v>42523.708333333336</v>
      </c>
    </row>
    <row r="3500" spans="1:20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>E3500/D3500</f>
        <v>1.0242424242424242</v>
      </c>
      <c r="P3500">
        <f>E3500/L3500</f>
        <v>40.238095238095241</v>
      </c>
      <c r="Q3500" s="13" t="s">
        <v>8311</v>
      </c>
      <c r="R3500" t="s">
        <v>8343</v>
      </c>
      <c r="S3500" s="17">
        <f>(((J3500/60)/60)/24)+DATE(1970,1,1)+(-5/24)</f>
        <v>42458.950277777774</v>
      </c>
      <c r="T3500" s="17">
        <f>(((I3500/60)/60)/24)+DATE(1970,1,1)+(-5/24)</f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>E3501/D3501</f>
        <v>1.0549999999999999</v>
      </c>
      <c r="P3501">
        <f>E3501/L3501</f>
        <v>60.285714285714285</v>
      </c>
      <c r="Q3501" s="13" t="s">
        <v>8309</v>
      </c>
      <c r="R3501" t="s">
        <v>8356</v>
      </c>
      <c r="S3501" s="17">
        <f>(((J3501/60)/60)/24)+DATE(1970,1,1)+(-5/24)</f>
        <v>42131.827835648146</v>
      </c>
      <c r="T3501" s="17">
        <f>(((I3501/60)/60)/24)+DATE(1970,1,1)+(-5/24)</f>
        <v>42186.082638888889</v>
      </c>
    </row>
    <row r="3502" spans="1:20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>E3502/D3502</f>
        <v>1.0629999999999999</v>
      </c>
      <c r="P3502">
        <f>E3502/L3502</f>
        <v>25.30952380952381</v>
      </c>
      <c r="Q3502" s="13" t="s">
        <v>8309</v>
      </c>
      <c r="R3502" t="s">
        <v>8315</v>
      </c>
      <c r="S3502" s="17">
        <f>(((J3502/60)/60)/24)+DATE(1970,1,1)+(-5/24)</f>
        <v>42419.711087962954</v>
      </c>
      <c r="T3502" s="17">
        <f>(((I3502/60)/60)/24)+DATE(1970,1,1)+(-5/24)</f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>E3503/D3503</f>
        <v>1.0066666666666666</v>
      </c>
      <c r="P3503">
        <f>E3503/L3503</f>
        <v>35.952380952380949</v>
      </c>
      <c r="Q3503" s="13" t="s">
        <v>8322</v>
      </c>
      <c r="R3503" t="s">
        <v>8357</v>
      </c>
      <c r="S3503" s="17">
        <f>(((J3503/60)/60)/24)+DATE(1970,1,1)+(-5/24)</f>
        <v>42233.555497685178</v>
      </c>
      <c r="T3503" s="17">
        <f>(((I3503/60)/60)/24)+DATE(1970,1,1)+(-5/24)</f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>E3504/D3504</f>
        <v>1.054</v>
      </c>
      <c r="P3504">
        <f>E3504/L3504</f>
        <v>136</v>
      </c>
      <c r="Q3504" s="13" t="s">
        <v>8319</v>
      </c>
      <c r="R3504" t="s">
        <v>8346</v>
      </c>
      <c r="S3504" s="17">
        <f>(((J3504/60)/60)/24)+DATE(1970,1,1)+(-5/24)</f>
        <v>42430.631064814814</v>
      </c>
      <c r="T3504" s="17">
        <f>(((I3504/60)/60)/24)+DATE(1970,1,1)+(-5/24)</f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>E3505/D3505</f>
        <v>1.0755999999999999</v>
      </c>
      <c r="P3505">
        <f>E3505/L3505</f>
        <v>70.763157894736835</v>
      </c>
      <c r="Q3505" s="13" t="s">
        <v>8319</v>
      </c>
      <c r="R3505" t="s">
        <v>8346</v>
      </c>
      <c r="S3505" s="17">
        <f>(((J3505/60)/60)/24)+DATE(1970,1,1)+(-5/24)</f>
        <v>42545.27</v>
      </c>
      <c r="T3505" s="17">
        <f>(((I3505/60)/60)/24)+DATE(1970,1,1)+(-5/24)</f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>E3506/D3506</f>
        <v>1</v>
      </c>
      <c r="P3506">
        <f>E3506/L3506</f>
        <v>125</v>
      </c>
      <c r="Q3506" s="13" t="s">
        <v>8319</v>
      </c>
      <c r="R3506" t="s">
        <v>8346</v>
      </c>
      <c r="S3506" s="17">
        <f>(((J3506/60)/60)/24)+DATE(1970,1,1)+(-5/24)</f>
        <v>42297.540405092594</v>
      </c>
      <c r="T3506" s="17">
        <f>(((I3506/60)/60)/24)+DATE(1970,1,1)+(-5/24)</f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>E3507/D3507</f>
        <v>1.0376000000000001</v>
      </c>
      <c r="P3507">
        <f>E3507/L3507</f>
        <v>66.512820512820511</v>
      </c>
      <c r="Q3507" s="13" t="s">
        <v>8311</v>
      </c>
      <c r="R3507" t="s">
        <v>8343</v>
      </c>
      <c r="S3507" s="17">
        <f>(((J3507/60)/60)/24)+DATE(1970,1,1)+(-5/24)</f>
        <v>41760.727372685185</v>
      </c>
      <c r="T3507" s="17">
        <f>(((I3507/60)/60)/24)+DATE(1970,1,1)+(-5/24)</f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>E3508/D3508</f>
        <v>1.0149999999999999</v>
      </c>
      <c r="P3508">
        <f>E3508/L3508</f>
        <v>105</v>
      </c>
      <c r="Q3508" s="13" t="s">
        <v>8327</v>
      </c>
      <c r="R3508" t="s">
        <v>8355</v>
      </c>
      <c r="S3508" s="17">
        <f>(((J3508/60)/60)/24)+DATE(1970,1,1)+(-5/24)</f>
        <v>41829.525925925926</v>
      </c>
      <c r="T3508" s="17">
        <f>(((I3508/60)/60)/24)+DATE(1970,1,1)+(-5/24)</f>
        <v>41874.525925925926</v>
      </c>
    </row>
    <row r="3509" spans="1:20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>E3509/D3509</f>
        <v>1.044</v>
      </c>
      <c r="P3509">
        <f>E3509/L3509</f>
        <v>145</v>
      </c>
      <c r="Q3509" s="13" t="s">
        <v>8322</v>
      </c>
      <c r="R3509" t="s">
        <v>8357</v>
      </c>
      <c r="S3509" s="17">
        <f>(((J3509/60)/60)/24)+DATE(1970,1,1)+(-5/24)</f>
        <v>42491.714548611104</v>
      </c>
      <c r="T3509" s="17">
        <f>(((I3509/60)/60)/24)+DATE(1970,1,1)+(-5/24)</f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>E3510/D3510</f>
        <v>1.8</v>
      </c>
      <c r="P3510">
        <f>E3510/L3510</f>
        <v>12</v>
      </c>
      <c r="Q3510" s="13" t="s">
        <v>8322</v>
      </c>
      <c r="R3510" t="s">
        <v>8357</v>
      </c>
      <c r="S3510" s="17">
        <f>(((J3510/60)/60)/24)+DATE(1970,1,1)+(-5/24)</f>
        <v>42477.521446759252</v>
      </c>
      <c r="T3510" s="17">
        <f>(((I3510/60)/60)/24)+DATE(1970,1,1)+(-5/24)</f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>E3511/D3511</f>
        <v>1.0633333333333332</v>
      </c>
      <c r="P3511">
        <f>E3511/L3511</f>
        <v>96.666666666666671</v>
      </c>
      <c r="Q3511" s="13" t="s">
        <v>8322</v>
      </c>
      <c r="R3511" t="s">
        <v>8344</v>
      </c>
      <c r="S3511" s="17">
        <f>(((J3511/60)/60)/24)+DATE(1970,1,1)+(-5/24)</f>
        <v>41950.651226851849</v>
      </c>
      <c r="T3511" s="17">
        <f>(((I3511/60)/60)/24)+DATE(1970,1,1)+(-5/24)</f>
        <v>41963.996527777774</v>
      </c>
    </row>
    <row r="3512" spans="1:20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>E3512/D3512</f>
        <v>1.0055555555555555</v>
      </c>
      <c r="P3512">
        <f>E3512/L3512</f>
        <v>60.333333333333336</v>
      </c>
      <c r="Q3512" s="13" t="s">
        <v>8322</v>
      </c>
      <c r="R3512" t="s">
        <v>8354</v>
      </c>
      <c r="S3512" s="17">
        <f>(((J3512/60)/60)/24)+DATE(1970,1,1)+(-5/24)</f>
        <v>41802.412569444445</v>
      </c>
      <c r="T3512" s="17">
        <f>(((I3512/60)/60)/24)+DATE(1970,1,1)+(-5/24)</f>
        <v>41822.412569444445</v>
      </c>
    </row>
    <row r="3513" spans="1:20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>E3513/D3513</f>
        <v>1.012</v>
      </c>
      <c r="P3513">
        <f>E3513/L3513</f>
        <v>79.89473684210526</v>
      </c>
      <c r="Q3513" s="13" t="s">
        <v>8313</v>
      </c>
      <c r="R3513" t="s">
        <v>8338</v>
      </c>
      <c r="S3513" s="17">
        <f>(((J3513/60)/60)/24)+DATE(1970,1,1)+(-5/24)</f>
        <v>41927.665451388886</v>
      </c>
      <c r="T3513" s="17">
        <f>(((I3513/60)/60)/24)+DATE(1970,1,1)+(-5/24)</f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>E3514/D3514</f>
        <v>1</v>
      </c>
      <c r="P3514">
        <f>E3514/L3514</f>
        <v>58.823529411764703</v>
      </c>
      <c r="Q3514" s="13" t="s">
        <v>8309</v>
      </c>
      <c r="R3514" t="s">
        <v>8349</v>
      </c>
      <c r="S3514" s="17">
        <f>(((J3514/60)/60)/24)+DATE(1970,1,1)+(-5/24)</f>
        <v>42057.328611111108</v>
      </c>
      <c r="T3514" s="17">
        <f>(((I3514/60)/60)/24)+DATE(1970,1,1)+(-5/24)</f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>E3515/D3515</f>
        <v>1.1839285714285714</v>
      </c>
      <c r="P3515">
        <f>E3515/L3515</f>
        <v>75.340909090909093</v>
      </c>
      <c r="Q3515" s="13" t="s">
        <v>8309</v>
      </c>
      <c r="R3515" t="s">
        <v>8356</v>
      </c>
      <c r="S3515" s="17">
        <f>(((J3515/60)/60)/24)+DATE(1970,1,1)+(-5/24)</f>
        <v>41780.887870370367</v>
      </c>
      <c r="T3515" s="17">
        <f>(((I3515/60)/60)/24)+DATE(1970,1,1)+(-5/24)</f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>E3516/D3516</f>
        <v>1.1000000000000001</v>
      </c>
      <c r="P3516">
        <f>E3516/L3516</f>
        <v>55</v>
      </c>
      <c r="Q3516" s="13" t="s">
        <v>8316</v>
      </c>
      <c r="R3516" t="s">
        <v>8329</v>
      </c>
      <c r="S3516" s="17">
        <f>(((J3516/60)/60)/24)+DATE(1970,1,1)+(-5/24)</f>
        <v>42020.638333333329</v>
      </c>
      <c r="T3516" s="17">
        <f>(((I3516/60)/60)/24)+DATE(1970,1,1)+(-5/24)</f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>E3517/D3517</f>
        <v>1.0266666666666666</v>
      </c>
      <c r="P3517">
        <f>E3517/L3517</f>
        <v>66.956521739130437</v>
      </c>
      <c r="Q3517" s="13" t="s">
        <v>8316</v>
      </c>
      <c r="R3517" t="s">
        <v>8329</v>
      </c>
      <c r="S3517" s="17">
        <f>(((J3517/60)/60)/24)+DATE(1970,1,1)+(-5/24)</f>
        <v>42125.564479166664</v>
      </c>
      <c r="T3517" s="17">
        <f>(((I3517/60)/60)/24)+DATE(1970,1,1)+(-5/24)</f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>E3518/D3518</f>
        <v>1</v>
      </c>
      <c r="P3518">
        <f>E3518/L3518</f>
        <v>227.27272727272728</v>
      </c>
      <c r="Q3518" s="13" t="s">
        <v>8316</v>
      </c>
      <c r="R3518" t="s">
        <v>8337</v>
      </c>
      <c r="S3518" s="17">
        <f>(((J3518/60)/60)/24)+DATE(1970,1,1)+(-5/24)</f>
        <v>41855.801736111105</v>
      </c>
      <c r="T3518" s="17">
        <f>(((I3518/60)/60)/24)+DATE(1970,1,1)+(-5/24)</f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>E3519/D3519</f>
        <v>1</v>
      </c>
      <c r="P3519">
        <f>E3519/L3519</f>
        <v>307.69230769230768</v>
      </c>
      <c r="Q3519" s="13" t="s">
        <v>8316</v>
      </c>
      <c r="R3519" t="s">
        <v>8317</v>
      </c>
      <c r="S3519" s="17">
        <f>(((J3519/60)/60)/24)+DATE(1970,1,1)+(-5/24)</f>
        <v>41794.609189814815</v>
      </c>
      <c r="T3519" s="17">
        <f>(((I3519/60)/60)/24)+DATE(1970,1,1)+(-5/24)</f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>E3520/D3520</f>
        <v>1.10046</v>
      </c>
      <c r="P3520">
        <f>E3520/L3520</f>
        <v>50.020909090909093</v>
      </c>
      <c r="Q3520" s="13" t="s">
        <v>8309</v>
      </c>
      <c r="R3520" t="s">
        <v>8318</v>
      </c>
      <c r="S3520" s="17">
        <f>(((J3520/60)/60)/24)+DATE(1970,1,1)+(-5/24)</f>
        <v>41893.575219907405</v>
      </c>
      <c r="T3520" s="17">
        <f>(((I3520/60)/60)/24)+DATE(1970,1,1)+(-5/24)</f>
        <v>41914.38958333333</v>
      </c>
    </row>
    <row r="3521" spans="1:20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>E3521/D3521</f>
        <v>1.0135000000000001</v>
      </c>
      <c r="P3521">
        <f>E3521/L3521</f>
        <v>72.392857142857139</v>
      </c>
      <c r="Q3521" s="13" t="s">
        <v>8319</v>
      </c>
      <c r="R3521" t="s">
        <v>8346</v>
      </c>
      <c r="S3521" s="17">
        <f>(((J3521/60)/60)/24)+DATE(1970,1,1)+(-5/24)</f>
        <v>42037.390624999993</v>
      </c>
      <c r="T3521" s="17">
        <f>(((I3521/60)/60)/24)+DATE(1970,1,1)+(-5/24)</f>
        <v>42067.390624999993</v>
      </c>
    </row>
    <row r="3522" spans="1:20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>E3522/D3522</f>
        <v>1.0075000000000001</v>
      </c>
      <c r="P3522">
        <f>E3522/L3522</f>
        <v>95.952380952380949</v>
      </c>
      <c r="Q3522" s="13" t="s">
        <v>8316</v>
      </c>
      <c r="R3522" t="s">
        <v>8317</v>
      </c>
      <c r="S3522" s="17">
        <f>(((J3522/60)/60)/24)+DATE(1970,1,1)+(-5/24)</f>
        <v>42227.615879629629</v>
      </c>
      <c r="T3522" s="17">
        <f>(((I3522/60)/60)/24)+DATE(1970,1,1)+(-5/24)</f>
        <v>42253.365972222215</v>
      </c>
    </row>
    <row r="3523" spans="1:20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>E3523/D3523</f>
        <v>1.6942857142857144</v>
      </c>
      <c r="P3523">
        <f>E3523/L3523</f>
        <v>45.615384615384613</v>
      </c>
      <c r="Q3523" s="13" t="s">
        <v>8309</v>
      </c>
      <c r="R3523" t="s">
        <v>8318</v>
      </c>
      <c r="S3523" s="17">
        <f>(((J3523/60)/60)/24)+DATE(1970,1,1)+(-5/24)</f>
        <v>41881.153009259258</v>
      </c>
      <c r="T3523" s="17">
        <f>(((I3523/60)/60)/24)+DATE(1970,1,1)+(-5/24)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>E3524/D3524</f>
        <v>1</v>
      </c>
      <c r="P3524">
        <f>E3524/L3524</f>
        <v>41.029411764705884</v>
      </c>
      <c r="Q3524" s="13" t="s">
        <v>8309</v>
      </c>
      <c r="R3524" t="s">
        <v>8318</v>
      </c>
      <c r="S3524" s="17">
        <f>(((J3524/60)/60)/24)+DATE(1970,1,1)+(-5/24)</f>
        <v>42234.581550925919</v>
      </c>
      <c r="T3524" s="17">
        <f>(((I3524/60)/60)/24)+DATE(1970,1,1)+(-5/24)</f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>E3525/D3525</f>
        <v>1.1365000000000001</v>
      </c>
      <c r="P3525">
        <f>E3525/L3525</f>
        <v>56.825000000000003</v>
      </c>
      <c r="Q3525" s="13" t="s">
        <v>8309</v>
      </c>
      <c r="R3525" t="s">
        <v>8356</v>
      </c>
      <c r="S3525" s="17">
        <f>(((J3525/60)/60)/24)+DATE(1970,1,1)+(-5/24)</f>
        <v>42581.189212962963</v>
      </c>
      <c r="T3525" s="17">
        <f>(((I3525/60)/60)/24)+DATE(1970,1,1)+(-5/24)</f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>E3526/D3526</f>
        <v>1.0156000000000001</v>
      </c>
      <c r="P3526">
        <f>E3526/L3526</f>
        <v>137.24324324324326</v>
      </c>
      <c r="Q3526" s="13" t="s">
        <v>8309</v>
      </c>
      <c r="R3526" t="s">
        <v>8356</v>
      </c>
      <c r="S3526" s="17">
        <f>(((J3526/60)/60)/24)+DATE(1970,1,1)+(-5/24)</f>
        <v>41880.555243055554</v>
      </c>
      <c r="T3526" s="17">
        <f>(((I3526/60)/60)/24)+DATE(1970,1,1)+(-5/24)</f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>E3527/D3527</f>
        <v>1.06</v>
      </c>
      <c r="P3527">
        <f>E3527/L3527</f>
        <v>75.714285714285708</v>
      </c>
      <c r="Q3527" s="13" t="s">
        <v>8316</v>
      </c>
      <c r="R3527" t="s">
        <v>8329</v>
      </c>
      <c r="S3527" s="17">
        <f>(((J3527/60)/60)/24)+DATE(1970,1,1)+(-5/24)</f>
        <v>42214.487337962964</v>
      </c>
      <c r="T3527" s="17">
        <f>(((I3527/60)/60)/24)+DATE(1970,1,1)+(-5/24)</f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>E3528/D3528</f>
        <v>1.02</v>
      </c>
      <c r="P3528">
        <f>E3528/L3528</f>
        <v>99</v>
      </c>
      <c r="Q3528" s="13" t="s">
        <v>8309</v>
      </c>
      <c r="R3528" t="s">
        <v>8356</v>
      </c>
      <c r="S3528" s="17">
        <f>(((J3528/60)/60)/24)+DATE(1970,1,1)+(-5/24)</f>
        <v>42460.126979166664</v>
      </c>
      <c r="T3528" s="17">
        <f>(((I3528/60)/60)/24)+DATE(1970,1,1)+(-5/24)</f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>E3529/D3529</f>
        <v>1.1691666666666667</v>
      </c>
      <c r="P3529">
        <f>E3529/L3529</f>
        <v>81.569767441860463</v>
      </c>
      <c r="Q3529" s="13" t="s">
        <v>8340</v>
      </c>
      <c r="R3529" t="s">
        <v>8341</v>
      </c>
      <c r="S3529" s="17">
        <f>(((J3529/60)/60)/24)+DATE(1970,1,1)+(-5/24)</f>
        <v>42166.814872685187</v>
      </c>
      <c r="T3529" s="17">
        <f>(((I3529/60)/60)/24)+DATE(1970,1,1)+(-5/24)</f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>E3530/D3530</f>
        <v>1.0115151515151515</v>
      </c>
      <c r="P3530">
        <f>E3530/L3530</f>
        <v>45.108108108108105</v>
      </c>
      <c r="Q3530" s="13" t="s">
        <v>8309</v>
      </c>
      <c r="R3530" t="s">
        <v>8356</v>
      </c>
      <c r="S3530" s="17">
        <f>(((J3530/60)/60)/24)+DATE(1970,1,1)+(-5/24)</f>
        <v>42733.293032407404</v>
      </c>
      <c r="T3530" s="17">
        <f>(((I3530/60)/60)/24)+DATE(1970,1,1)+(-5/24)</f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>E3531/D3531</f>
        <v>1.32</v>
      </c>
      <c r="P3531">
        <f>E3531/L3531</f>
        <v>36.666666666666664</v>
      </c>
      <c r="Q3531" s="13" t="s">
        <v>8311</v>
      </c>
      <c r="R3531" t="s">
        <v>8347</v>
      </c>
      <c r="S3531" s="17">
        <f>(((J3531/60)/60)/24)+DATE(1970,1,1)+(-5/24)</f>
        <v>42177.553449074076</v>
      </c>
      <c r="T3531" s="17">
        <f>(((I3531/60)/60)/24)+DATE(1970,1,1)+(-5/24)</f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>E3532/D3532</f>
        <v>1</v>
      </c>
      <c r="P3532">
        <f>E3532/L3532</f>
        <v>125</v>
      </c>
      <c r="Q3532" s="13" t="s">
        <v>8319</v>
      </c>
      <c r="R3532" t="s">
        <v>8339</v>
      </c>
      <c r="S3532" s="17">
        <f>(((J3532/60)/60)/24)+DATE(1970,1,1)+(-5/24)</f>
        <v>42442.41501157407</v>
      </c>
      <c r="T3532" s="17">
        <f>(((I3532/60)/60)/24)+DATE(1970,1,1)+(-5/24)</f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>E3533/D3533</f>
        <v>1.28</v>
      </c>
      <c r="P3533">
        <f>E3533/L3533</f>
        <v>49.230769230769234</v>
      </c>
      <c r="Q3533" s="13" t="s">
        <v>8316</v>
      </c>
      <c r="R3533" t="s">
        <v>8317</v>
      </c>
      <c r="S3533" s="17">
        <f>(((J3533/60)/60)/24)+DATE(1970,1,1)+(-5/24)</f>
        <v>42521.44599537037</v>
      </c>
      <c r="T3533" s="17">
        <f>(((I3533/60)/60)/24)+DATE(1970,1,1)+(-5/24)</f>
        <v>42551.44599537037</v>
      </c>
    </row>
    <row r="3534" spans="1:20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>E3534/D3534</f>
        <v>1.1895833333333334</v>
      </c>
      <c r="P3534">
        <f>E3534/L3534</f>
        <v>42.296296296296298</v>
      </c>
      <c r="Q3534" s="13" t="s">
        <v>8316</v>
      </c>
      <c r="R3534" t="s">
        <v>8317</v>
      </c>
      <c r="S3534" s="17">
        <f>(((J3534/60)/60)/24)+DATE(1970,1,1)+(-5/24)</f>
        <v>41884.391516203701</v>
      </c>
      <c r="T3534" s="17">
        <f>(((I3534/60)/60)/24)+DATE(1970,1,1)+(-5/24)</f>
        <v>41899.957638888889</v>
      </c>
    </row>
    <row r="3535" spans="1:20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>E3535/D3535</f>
        <v>1.262</v>
      </c>
      <c r="P3535">
        <f>E3535/L3535</f>
        <v>78.875</v>
      </c>
      <c r="Q3535" s="13" t="s">
        <v>8327</v>
      </c>
      <c r="R3535" t="s">
        <v>8358</v>
      </c>
      <c r="S3535" s="17">
        <f>(((J3535/60)/60)/24)+DATE(1970,1,1)+(-5/24)</f>
        <v>42289.552858796298</v>
      </c>
      <c r="T3535" s="17">
        <f>(((I3535/60)/60)/24)+DATE(1970,1,1)+(-5/24)</f>
        <v>42319.594525462955</v>
      </c>
    </row>
    <row r="3536" spans="1:20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>E3536/D3536</f>
        <v>1.5620000000000001</v>
      </c>
      <c r="P3536">
        <f>E3536/L3536</f>
        <v>38.284313725490193</v>
      </c>
      <c r="Q3536" s="13" t="s">
        <v>8324</v>
      </c>
      <c r="R3536" t="s">
        <v>8342</v>
      </c>
      <c r="S3536" s="17">
        <f>(((J3536/60)/60)/24)+DATE(1970,1,1)+(-5/24)</f>
        <v>42243.416932870365</v>
      </c>
      <c r="T3536" s="17">
        <f>(((I3536/60)/60)/24)+DATE(1970,1,1)+(-5/24)</f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>E3537/D3537</f>
        <v>1.0315000000000001</v>
      </c>
      <c r="P3537">
        <f>E3537/L3537</f>
        <v>44.847826086956523</v>
      </c>
      <c r="Q3537" s="13" t="s">
        <v>8324</v>
      </c>
      <c r="R3537" t="s">
        <v>8325</v>
      </c>
      <c r="S3537" s="17">
        <f>(((J3537/60)/60)/24)+DATE(1970,1,1)+(-5/24)</f>
        <v>42248.431828703695</v>
      </c>
      <c r="T3537" s="17">
        <f>(((I3537/60)/60)/24)+DATE(1970,1,1)+(-5/24)</f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>E3538/D3538</f>
        <v>1.5333333333333334</v>
      </c>
      <c r="P3538">
        <f>E3538/L3538</f>
        <v>13.529411764705882</v>
      </c>
      <c r="Q3538" s="13" t="s">
        <v>8316</v>
      </c>
      <c r="R3538" t="s">
        <v>8317</v>
      </c>
      <c r="S3538" s="17">
        <f>(((J3538/60)/60)/24)+DATE(1970,1,1)+(-5/24)</f>
        <v>42328.518807870372</v>
      </c>
      <c r="T3538" s="17">
        <f>(((I3538/60)/60)/24)+DATE(1970,1,1)+(-5/24)</f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>E3539/D3539</f>
        <v>1.8044444444444445</v>
      </c>
      <c r="P3539">
        <f>E3539/L3539</f>
        <v>43.5</v>
      </c>
      <c r="Q3539" s="13" t="s">
        <v>8309</v>
      </c>
      <c r="R3539" t="s">
        <v>8356</v>
      </c>
      <c r="S3539" s="17">
        <f>(((J3539/60)/60)/24)+DATE(1970,1,1)+(-5/24)</f>
        <v>41923.146018518513</v>
      </c>
      <c r="T3539" s="17">
        <f>(((I3539/60)/60)/24)+DATE(1970,1,1)+(-5/24)</f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>E3540/D3540</f>
        <v>1.2845</v>
      </c>
      <c r="P3540">
        <f>E3540/L3540</f>
        <v>30.951807228915662</v>
      </c>
      <c r="Q3540" s="13" t="s">
        <v>8316</v>
      </c>
      <c r="R3540" t="s">
        <v>8329</v>
      </c>
      <c r="S3540" s="17">
        <f>(((J3540/60)/60)/24)+DATE(1970,1,1)+(-5/24)</f>
        <v>42571.212268518517</v>
      </c>
      <c r="T3540" s="17">
        <f>(((I3540/60)/60)/24)+DATE(1970,1,1)+(-5/24)</f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>E3541/D3541</f>
        <v>1.1966666666666668</v>
      </c>
      <c r="P3541">
        <f>E3541/L3541</f>
        <v>55.230769230769234</v>
      </c>
      <c r="Q3541" s="13" t="s">
        <v>8319</v>
      </c>
      <c r="R3541" t="s">
        <v>8346</v>
      </c>
      <c r="S3541" s="17">
        <f>(((J3541/60)/60)/24)+DATE(1970,1,1)+(-5/24)</f>
        <v>42600.547708333332</v>
      </c>
      <c r="T3541" s="17">
        <f>(((I3541/60)/60)/24)+DATE(1970,1,1)+(-5/24)</f>
        <v>42621.547708333332</v>
      </c>
    </row>
    <row r="3542" spans="1:20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>E3542/D3542</f>
        <v>1.23</v>
      </c>
      <c r="P3542">
        <f>E3542/L3542</f>
        <v>46.125</v>
      </c>
      <c r="Q3542" s="13" t="s">
        <v>8319</v>
      </c>
      <c r="R3542" t="s">
        <v>8348</v>
      </c>
      <c r="S3542" s="17">
        <f>(((J3542/60)/60)/24)+DATE(1970,1,1)+(-5/24)</f>
        <v>42516.795034722221</v>
      </c>
      <c r="T3542" s="17">
        <f>(((I3542/60)/60)/24)+DATE(1970,1,1)+(-5/24)</f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>E3543/D3543</f>
        <v>1.05</v>
      </c>
      <c r="P3543">
        <f>E3543/L3543</f>
        <v>39.375</v>
      </c>
      <c r="Q3543" s="13" t="s">
        <v>8311</v>
      </c>
      <c r="R3543" t="s">
        <v>8347</v>
      </c>
      <c r="S3543" s="17">
        <f>(((J3543/60)/60)/24)+DATE(1970,1,1)+(-5/24)</f>
        <v>42222.521701388883</v>
      </c>
      <c r="T3543" s="17">
        <f>(((I3543/60)/60)/24)+DATE(1970,1,1)+(-5/24)</f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>E3544/D3544</f>
        <v>1.0223636363636364</v>
      </c>
      <c r="P3544">
        <f>E3544/L3544</f>
        <v>66.152941176470591</v>
      </c>
      <c r="Q3544" s="13" t="s">
        <v>8316</v>
      </c>
      <c r="R3544" t="s">
        <v>8337</v>
      </c>
      <c r="S3544" s="17">
        <f>(((J3544/60)/60)/24)+DATE(1970,1,1)+(-5/24)</f>
        <v>41829.391458333332</v>
      </c>
      <c r="T3544" s="17">
        <f>(((I3544/60)/60)/24)+DATE(1970,1,1)+(-5/24)</f>
        <v>41889.391458333332</v>
      </c>
    </row>
    <row r="3545" spans="1:20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>E3545/D3545</f>
        <v>1.0466666666666666</v>
      </c>
      <c r="P3545">
        <f>E3545/L3545</f>
        <v>54.137931034482762</v>
      </c>
      <c r="Q3545" s="13" t="s">
        <v>8316</v>
      </c>
      <c r="R3545" t="s">
        <v>8317</v>
      </c>
      <c r="S3545" s="17">
        <f>(((J3545/60)/60)/24)+DATE(1970,1,1)+(-5/24)</f>
        <v>42150.546979166662</v>
      </c>
      <c r="T3545" s="17">
        <f>(((I3545/60)/60)/24)+DATE(1970,1,1)+(-5/24)</f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>E3546/D3546</f>
        <v>1</v>
      </c>
      <c r="P3546">
        <f>E3546/L3546</f>
        <v>104.16666666666667</v>
      </c>
      <c r="Q3546" s="13" t="s">
        <v>8309</v>
      </c>
      <c r="R3546" t="s">
        <v>8356</v>
      </c>
      <c r="S3546" s="17">
        <f>(((J3546/60)/60)/24)+DATE(1970,1,1)+(-5/24)</f>
        <v>42040.623344907406</v>
      </c>
      <c r="T3546" s="17">
        <f>(((I3546/60)/60)/24)+DATE(1970,1,1)+(-5/24)</f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>E3547/D3547</f>
        <v>1.004</v>
      </c>
      <c r="P3547">
        <f>E3547/L3547</f>
        <v>31.375</v>
      </c>
      <c r="Q3547" s="13" t="s">
        <v>8319</v>
      </c>
      <c r="R3547" t="s">
        <v>8346</v>
      </c>
      <c r="S3547" s="17">
        <f>(((J3547/60)/60)/24)+DATE(1970,1,1)+(-5/24)</f>
        <v>42075.599062499998</v>
      </c>
      <c r="T3547" s="17">
        <f>(((I3547/60)/60)/24)+DATE(1970,1,1)+(-5/24)</f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>E3548/D3548</f>
        <v>1.0227272727272727</v>
      </c>
      <c r="P3548">
        <f>E3548/L3548</f>
        <v>59.210526315789473</v>
      </c>
      <c r="Q3548" s="13" t="s">
        <v>8311</v>
      </c>
      <c r="R3548" t="s">
        <v>8343</v>
      </c>
      <c r="S3548" s="17">
        <f>(((J3548/60)/60)/24)+DATE(1970,1,1)+(-5/24)</f>
        <v>42073.452361111107</v>
      </c>
      <c r="T3548" s="17">
        <f>(((I3548/60)/60)/24)+DATE(1970,1,1)+(-5/24)</f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>E3549/D3549</f>
        <v>1.1440928571428572</v>
      </c>
      <c r="P3549">
        <f>E3549/L3549</f>
        <v>119.17633928571429</v>
      </c>
      <c r="Q3549" s="13" t="s">
        <v>8309</v>
      </c>
      <c r="R3549" t="s">
        <v>8356</v>
      </c>
      <c r="S3549" s="17">
        <f>(((J3549/60)/60)/24)+DATE(1970,1,1)+(-5/24)</f>
        <v>42479.870381944442</v>
      </c>
      <c r="T3549" s="17">
        <f>(((I3549/60)/60)/24)+DATE(1970,1,1)+(-5/24)</f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>E3550/D3550</f>
        <v>1.019047619047619</v>
      </c>
      <c r="P3550">
        <f>E3550/L3550</f>
        <v>164.61538461538461</v>
      </c>
      <c r="Q3550" s="13" t="s">
        <v>8309</v>
      </c>
      <c r="R3550" t="s">
        <v>8356</v>
      </c>
      <c r="S3550" s="17">
        <f>(((J3550/60)/60)/24)+DATE(1970,1,1)+(-5/24)</f>
        <v>42411.733958333331</v>
      </c>
      <c r="T3550" s="17">
        <f>(((I3550/60)/60)/24)+DATE(1970,1,1)+(-5/24)</f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>E3551/D3551</f>
        <v>1.02</v>
      </c>
      <c r="P3551">
        <f>E3551/L3551</f>
        <v>24.285714285714285</v>
      </c>
      <c r="Q3551" s="13" t="s">
        <v>8309</v>
      </c>
      <c r="R3551" t="s">
        <v>8356</v>
      </c>
      <c r="S3551" s="17">
        <f>(((J3551/60)/60)/24)+DATE(1970,1,1)+(-5/24)</f>
        <v>42223.186030092591</v>
      </c>
      <c r="T3551" s="17">
        <f>(((I3551/60)/60)/24)+DATE(1970,1,1)+(-5/24)</f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>E3552/D3552</f>
        <v>1.048</v>
      </c>
      <c r="P3552">
        <f>E3552/L3552</f>
        <v>40.9375</v>
      </c>
      <c r="Q3552" s="13" t="s">
        <v>8316</v>
      </c>
      <c r="R3552" t="s">
        <v>8337</v>
      </c>
      <c r="S3552" s="17">
        <f>(((J3552/60)/60)/24)+DATE(1970,1,1)+(-5/24)</f>
        <v>42462.685162037036</v>
      </c>
      <c r="T3552" s="17">
        <f>(((I3552/60)/60)/24)+DATE(1970,1,1)+(-5/24)</f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>E3553/D3553</f>
        <v>1.0183333333333333</v>
      </c>
      <c r="P3553">
        <f>E3553/L3553</f>
        <v>61.1</v>
      </c>
      <c r="Q3553" s="13" t="s">
        <v>8311</v>
      </c>
      <c r="R3553" t="s">
        <v>8347</v>
      </c>
      <c r="S3553" s="17">
        <f>(((J3553/60)/60)/24)+DATE(1970,1,1)+(-5/24)</f>
        <v>41753.307523148142</v>
      </c>
      <c r="T3553" s="17">
        <f>(((I3553/60)/60)/24)+DATE(1970,1,1)+(-5/24)</f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>E3554/D3554</f>
        <v>1</v>
      </c>
      <c r="P3554">
        <f>E3554/L3554</f>
        <v>38.65</v>
      </c>
      <c r="Q3554" s="13" t="s">
        <v>8327</v>
      </c>
      <c r="R3554" t="s">
        <v>8355</v>
      </c>
      <c r="S3554" s="17">
        <f>(((J3554/60)/60)/24)+DATE(1970,1,1)+(-5/24)</f>
        <v>41788.378749999996</v>
      </c>
      <c r="T3554" s="17">
        <f>(((I3554/60)/60)/24)+DATE(1970,1,1)+(-5/24)</f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>E3555/D3555</f>
        <v>1.0627272727272727</v>
      </c>
      <c r="P3555">
        <f>E3555/L3555</f>
        <v>56.20192307692308</v>
      </c>
      <c r="Q3555" s="13" t="s">
        <v>8319</v>
      </c>
      <c r="R3555" t="s">
        <v>8339</v>
      </c>
      <c r="S3555" s="17">
        <f>(((J3555/60)/60)/24)+DATE(1970,1,1)+(-5/24)</f>
        <v>42195.820370370369</v>
      </c>
      <c r="T3555" s="17">
        <f>(((I3555/60)/60)/24)+DATE(1970,1,1)+(-5/24)</f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>E3556/D3556</f>
        <v>1.1342219999999998</v>
      </c>
      <c r="P3556">
        <f>E3556/L3556</f>
        <v>107.00207547169811</v>
      </c>
      <c r="Q3556" s="13" t="s">
        <v>8316</v>
      </c>
      <c r="R3556" t="s">
        <v>8337</v>
      </c>
      <c r="S3556" s="17">
        <f>(((J3556/60)/60)/24)+DATE(1970,1,1)+(-5/24)</f>
        <v>42015.842118055552</v>
      </c>
      <c r="T3556" s="17">
        <f>(((I3556/60)/60)/24)+DATE(1970,1,1)+(-5/24)</f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>E3557/D3557</f>
        <v>1</v>
      </c>
      <c r="P3557">
        <f>E3557/L3557</f>
        <v>171.42857142857142</v>
      </c>
      <c r="Q3557" s="13" t="s">
        <v>8327</v>
      </c>
      <c r="R3557" t="s">
        <v>8355</v>
      </c>
      <c r="S3557" s="17">
        <f>(((J3557/60)/60)/24)+DATE(1970,1,1)+(-5/24)</f>
        <v>42661.233726851853</v>
      </c>
      <c r="T3557" s="17">
        <f>(((I3557/60)/60)/24)+DATE(1970,1,1)+(-5/24)</f>
        <v>42691.27539351851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>E3558/D3558</f>
        <v>1.0045454545454546</v>
      </c>
      <c r="P3558">
        <f>E3558/L3558</f>
        <v>110.5</v>
      </c>
      <c r="Q3558" s="13" t="s">
        <v>8316</v>
      </c>
      <c r="R3558" t="s">
        <v>8329</v>
      </c>
      <c r="S3558" s="17">
        <f>(((J3558/60)/60)/24)+DATE(1970,1,1)+(-5/24)</f>
        <v>41808.441249999996</v>
      </c>
      <c r="T3558" s="17">
        <f>(((I3558/60)/60)/24)+DATE(1970,1,1)+(-5/24)</f>
        <v>41868.441249999996</v>
      </c>
    </row>
    <row r="3559" spans="1:20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>E3559/D3559</f>
        <v>1.0003599999999999</v>
      </c>
      <c r="P3559">
        <f>E3559/L3559</f>
        <v>179.27598566308242</v>
      </c>
      <c r="Q3559" s="13" t="s">
        <v>8309</v>
      </c>
      <c r="R3559" t="s">
        <v>8318</v>
      </c>
      <c r="S3559" s="17">
        <f>(((J3559/60)/60)/24)+DATE(1970,1,1)+(-5/24)</f>
        <v>41730.068414351852</v>
      </c>
      <c r="T3559" s="17">
        <f>(((I3559/60)/60)/24)+DATE(1970,1,1)+(-5/24)</f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>E3560/D3560</f>
        <v>1.44</v>
      </c>
      <c r="P3560">
        <f>E3560/L3560</f>
        <v>22.90909090909091</v>
      </c>
      <c r="Q3560" s="13" t="s">
        <v>8340</v>
      </c>
      <c r="R3560" t="s">
        <v>8341</v>
      </c>
      <c r="S3560" s="17">
        <f>(((J3560/60)/60)/24)+DATE(1970,1,1)+(-5/24)</f>
        <v>42139.608506944445</v>
      </c>
      <c r="T3560" s="17">
        <f>(((I3560/60)/60)/24)+DATE(1970,1,1)+(-5/24)</f>
        <v>42181.666666666664</v>
      </c>
    </row>
    <row r="3561" spans="1:20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>E3561/D3561</f>
        <v>1.0349999999999999</v>
      </c>
      <c r="P3561">
        <f>E3561/L3561</f>
        <v>43.125</v>
      </c>
      <c r="Q3561" s="13" t="s">
        <v>8313</v>
      </c>
      <c r="R3561" t="s">
        <v>8338</v>
      </c>
      <c r="S3561" s="17">
        <f>(((J3561/60)/60)/24)+DATE(1970,1,1)+(-5/24)</f>
        <v>42193.887824074067</v>
      </c>
      <c r="T3561" s="17">
        <f>(((I3561/60)/60)/24)+DATE(1970,1,1)+(-5/24)</f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>E3562/D3562</f>
        <v>1.0843750000000001</v>
      </c>
      <c r="P3562">
        <f>E3562/L3562</f>
        <v>46.891891891891895</v>
      </c>
      <c r="Q3562" s="13" t="s">
        <v>8311</v>
      </c>
      <c r="R3562" t="s">
        <v>8343</v>
      </c>
      <c r="S3562" s="17">
        <f>(((J3562/60)/60)/24)+DATE(1970,1,1)+(-5/24)</f>
        <v>42115.681319444448</v>
      </c>
      <c r="T3562" s="17">
        <f>(((I3562/60)/60)/24)+DATE(1970,1,1)+(-5/24)</f>
        <v>42150.906249999993</v>
      </c>
    </row>
    <row r="3563" spans="1:20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>E3563/D3563</f>
        <v>1.024</v>
      </c>
      <c r="P3563">
        <f>E3563/L3563</f>
        <v>47.407407407407405</v>
      </c>
      <c r="Q3563" s="13" t="s">
        <v>8324</v>
      </c>
      <c r="R3563" t="s">
        <v>8353</v>
      </c>
      <c r="S3563" s="17">
        <f>(((J3563/60)/60)/24)+DATE(1970,1,1)+(-5/24)</f>
        <v>42203.471967592595</v>
      </c>
      <c r="T3563" s="17">
        <f>(((I3563/60)/60)/24)+DATE(1970,1,1)+(-5/24)</f>
        <v>42221.566666666658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>E3564/D3564</f>
        <v>1.4888888888888889</v>
      </c>
      <c r="P3564">
        <f>E3564/L3564</f>
        <v>15.129032258064516</v>
      </c>
      <c r="Q3564" s="13" t="s">
        <v>8311</v>
      </c>
      <c r="R3564" t="s">
        <v>8347</v>
      </c>
      <c r="S3564" s="17">
        <f>(((J3564/60)/60)/24)+DATE(1970,1,1)+(-5/24)</f>
        <v>42433.553553240738</v>
      </c>
      <c r="T3564" s="17">
        <f>(((I3564/60)/60)/24)+DATE(1970,1,1)+(-5/24)</f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>E3565/D3565</f>
        <v>1.0549000000000002</v>
      </c>
      <c r="P3565">
        <f>E3565/L3565</f>
        <v>21.098000000000003</v>
      </c>
      <c r="Q3565" s="13" t="s">
        <v>8309</v>
      </c>
      <c r="R3565" t="s">
        <v>8356</v>
      </c>
      <c r="S3565" s="17">
        <f>(((J3565/60)/60)/24)+DATE(1970,1,1)+(-5/24)</f>
        <v>42555.46361111111</v>
      </c>
      <c r="T3565" s="17">
        <f>(((I3565/60)/60)/24)+DATE(1970,1,1)+(-5/24)</f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>E3566/D3566</f>
        <v>1.0049999999999999</v>
      </c>
      <c r="P3566">
        <f>E3566/L3566</f>
        <v>59.117647058823529</v>
      </c>
      <c r="Q3566" s="13" t="s">
        <v>8316</v>
      </c>
      <c r="R3566" t="s">
        <v>8329</v>
      </c>
      <c r="S3566" s="17">
        <f>(((J3566/60)/60)/24)+DATE(1970,1,1)+(-5/24)</f>
        <v>42236.414918981485</v>
      </c>
      <c r="T3566" s="17">
        <f>(((I3566/60)/60)/24)+DATE(1970,1,1)+(-5/24)</f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>E3567/D3567</f>
        <v>1.3055555555555556</v>
      </c>
      <c r="P3567">
        <f>E3567/L3567</f>
        <v>97.916666666666671</v>
      </c>
      <c r="Q3567" s="13" t="s">
        <v>8311</v>
      </c>
      <c r="R3567" t="s">
        <v>8347</v>
      </c>
      <c r="S3567" s="17">
        <f>(((J3567/60)/60)/24)+DATE(1970,1,1)+(-5/24)</f>
        <v>41974.534814814811</v>
      </c>
      <c r="T3567" s="17">
        <f>(((I3567/60)/60)/24)+DATE(1970,1,1)+(-5/24)</f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>E3568/D3568</f>
        <v>1.0475000000000001</v>
      </c>
      <c r="P3568">
        <f>E3568/L3568</f>
        <v>55.131578947368418</v>
      </c>
      <c r="Q3568" s="13" t="s">
        <v>8309</v>
      </c>
      <c r="R3568" t="s">
        <v>8356</v>
      </c>
      <c r="S3568" s="17">
        <f>(((J3568/60)/60)/24)+DATE(1970,1,1)+(-5/24)</f>
        <v>41997.299571759257</v>
      </c>
      <c r="T3568" s="17">
        <f>(((I3568/60)/60)/24)+DATE(1970,1,1)+(-5/24)</f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>E3569/D3569</f>
        <v>1.0880000000000001</v>
      </c>
      <c r="P3569">
        <f>E3569/L3569</f>
        <v>26.536585365853657</v>
      </c>
      <c r="Q3569" s="13" t="s">
        <v>8327</v>
      </c>
      <c r="R3569" t="s">
        <v>8358</v>
      </c>
      <c r="S3569" s="17">
        <f>(((J3569/60)/60)/24)+DATE(1970,1,1)+(-5/24)</f>
        <v>42135.602361111109</v>
      </c>
      <c r="T3569" s="17">
        <f>(((I3569/60)/60)/24)+DATE(1970,1,1)+(-5/24)</f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>E3570/D3570</f>
        <v>1.1100000000000001</v>
      </c>
      <c r="P3570">
        <f>E3570/L3570</f>
        <v>58.421052631578945</v>
      </c>
      <c r="Q3570" s="13" t="s">
        <v>8311</v>
      </c>
      <c r="R3570" t="s">
        <v>8347</v>
      </c>
      <c r="S3570" s="17">
        <f>(((J3570/60)/60)/24)+DATE(1970,1,1)+(-5/24)</f>
        <v>41869.532337962963</v>
      </c>
      <c r="T3570" s="17">
        <f>(((I3570/60)/60)/24)+DATE(1970,1,1)+(-5/24)</f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>E3571/D3571</f>
        <v>1.0047999999999999</v>
      </c>
      <c r="P3571">
        <f>E3571/L3571</f>
        <v>122.53658536585365</v>
      </c>
      <c r="Q3571" s="13" t="s">
        <v>8319</v>
      </c>
      <c r="R3571" t="s">
        <v>8348</v>
      </c>
      <c r="S3571" s="17">
        <f>(((J3571/60)/60)/24)+DATE(1970,1,1)+(-5/24)</f>
        <v>41982.480277777773</v>
      </c>
      <c r="T3571" s="17">
        <f>(((I3571/60)/60)/24)+DATE(1970,1,1)+(-5/24)</f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>E3572/D3572</f>
        <v>1.1435</v>
      </c>
      <c r="P3572">
        <f>E3572/L3572</f>
        <v>87.961538461538467</v>
      </c>
      <c r="Q3572" s="13" t="s">
        <v>8309</v>
      </c>
      <c r="R3572" t="s">
        <v>8315</v>
      </c>
      <c r="S3572" s="17">
        <f>(((J3572/60)/60)/24)+DATE(1970,1,1)+(-5/24)</f>
        <v>41976.123645833337</v>
      </c>
      <c r="T3572" s="17">
        <f>(((I3572/60)/60)/24)+DATE(1970,1,1)+(-5/24)</f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>E3573/D3573</f>
        <v>1.2206666666666666</v>
      </c>
      <c r="P3573">
        <f>E3573/L3573</f>
        <v>73.239999999999995</v>
      </c>
      <c r="Q3573" s="13" t="s">
        <v>8311</v>
      </c>
      <c r="R3573" t="s">
        <v>8347</v>
      </c>
      <c r="S3573" s="17">
        <f>(((J3573/60)/60)/24)+DATE(1970,1,1)+(-5/24)</f>
        <v>41912.650613425925</v>
      </c>
      <c r="T3573" s="17">
        <f>(((I3573/60)/60)/24)+DATE(1970,1,1)+(-5/24)</f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>E3574/D3574</f>
        <v>1</v>
      </c>
      <c r="P3574">
        <f>E3574/L3574</f>
        <v>55.555555555555557</v>
      </c>
      <c r="Q3574" s="13" t="s">
        <v>8309</v>
      </c>
      <c r="R3574" t="s">
        <v>8356</v>
      </c>
      <c r="S3574" s="17">
        <f>(((J3574/60)/60)/24)+DATE(1970,1,1)+(-5/24)</f>
        <v>42146.36206018518</v>
      </c>
      <c r="T3574" s="17">
        <f>(((I3574/60)/60)/24)+DATE(1970,1,1)+(-5/24)</f>
        <v>42176.36206018518</v>
      </c>
    </row>
    <row r="3575" spans="1:20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>E3575/D3575</f>
        <v>1.028</v>
      </c>
      <c r="P3575">
        <f>E3575/L3575</f>
        <v>39.53846153846154</v>
      </c>
      <c r="Q3575" s="13" t="s">
        <v>8316</v>
      </c>
      <c r="R3575" t="s">
        <v>8317</v>
      </c>
      <c r="S3575" s="17">
        <f>(((J3575/60)/60)/24)+DATE(1970,1,1)+(-5/24)</f>
        <v>41921.167199074072</v>
      </c>
      <c r="T3575" s="17">
        <f>(((I3575/60)/60)/24)+DATE(1970,1,1)+(-5/24)</f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>E3576/D3576</f>
        <v>1.0612068965517241</v>
      </c>
      <c r="P3576">
        <f>E3576/L3576</f>
        <v>136.77777777777777</v>
      </c>
      <c r="Q3576" s="13" t="s">
        <v>8316</v>
      </c>
      <c r="R3576" t="s">
        <v>8329</v>
      </c>
      <c r="S3576" s="17">
        <f>(((J3576/60)/60)/24)+DATE(1970,1,1)+(-5/24)</f>
        <v>41926.734351851846</v>
      </c>
      <c r="T3576" s="17">
        <f>(((I3576/60)/60)/24)+DATE(1970,1,1)+(-5/24)</f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>E3577/D3577</f>
        <v>1.0133000000000001</v>
      </c>
      <c r="P3577">
        <f>E3577/L3577</f>
        <v>99.343137254901961</v>
      </c>
      <c r="Q3577" s="13" t="s">
        <v>8316</v>
      </c>
      <c r="R3577" t="s">
        <v>8329</v>
      </c>
      <c r="S3577" s="17">
        <f>(((J3577/60)/60)/24)+DATE(1970,1,1)+(-5/24)</f>
        <v>42561.575543981475</v>
      </c>
      <c r="T3577" s="17">
        <f>(((I3577/60)/60)/24)+DATE(1970,1,1)+(-5/24)</f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>E3578/D3578</f>
        <v>1</v>
      </c>
      <c r="P3578">
        <f>E3578/L3578</f>
        <v>20</v>
      </c>
      <c r="Q3578" s="13" t="s">
        <v>8316</v>
      </c>
      <c r="R3578" t="s">
        <v>8317</v>
      </c>
      <c r="S3578" s="17">
        <f>(((J3578/60)/60)/24)+DATE(1970,1,1)+(-5/24)</f>
        <v>42649.340902777774</v>
      </c>
      <c r="T3578" s="17">
        <f>(((I3578/60)/60)/24)+DATE(1970,1,1)+(-5/24)</f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>E3579/D3579</f>
        <v>1.3</v>
      </c>
      <c r="P3579">
        <f>E3579/L3579</f>
        <v>28.888888888888889</v>
      </c>
      <c r="Q3579" s="13" t="s">
        <v>8316</v>
      </c>
      <c r="R3579" t="s">
        <v>8317</v>
      </c>
      <c r="S3579" s="17">
        <f>(((J3579/60)/60)/24)+DATE(1970,1,1)+(-5/24)</f>
        <v>42093.578506944446</v>
      </c>
      <c r="T3579" s="17">
        <f>(((I3579/60)/60)/24)+DATE(1970,1,1)+(-5/24)</f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>E3580/D3580</f>
        <v>1.0001333333333333</v>
      </c>
      <c r="P3580">
        <f>E3580/L3580</f>
        <v>40.545945945945945</v>
      </c>
      <c r="Q3580" s="13" t="s">
        <v>8311</v>
      </c>
      <c r="R3580" t="s">
        <v>8347</v>
      </c>
      <c r="S3580" s="17">
        <f>(((J3580/60)/60)/24)+DATE(1970,1,1)+(-5/24)</f>
        <v>42460.525196759256</v>
      </c>
      <c r="T3580" s="17">
        <f>(((I3580/60)/60)/24)+DATE(1970,1,1)+(-5/24)</f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>E3581/D3581</f>
        <v>1</v>
      </c>
      <c r="P3581">
        <f>E3581/L3581</f>
        <v>35.714285714285715</v>
      </c>
      <c r="Q3581" s="13" t="s">
        <v>8327</v>
      </c>
      <c r="R3581" t="s">
        <v>8355</v>
      </c>
      <c r="S3581" s="17">
        <f>(((J3581/60)/60)/24)+DATE(1970,1,1)+(-5/24)</f>
        <v>42430.553888888891</v>
      </c>
      <c r="T3581" s="17">
        <f>(((I3581/60)/60)/24)+DATE(1970,1,1)+(-5/24)</f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>E3582/D3582</f>
        <v>1.1388888888888888</v>
      </c>
      <c r="P3582">
        <f>E3582/L3582</f>
        <v>37.962962962962962</v>
      </c>
      <c r="Q3582" s="13" t="s">
        <v>8311</v>
      </c>
      <c r="R3582" t="s">
        <v>8347</v>
      </c>
      <c r="S3582" s="17">
        <f>(((J3582/60)/60)/24)+DATE(1970,1,1)+(-5/24)</f>
        <v>42025.967847222222</v>
      </c>
      <c r="T3582" s="17">
        <f>(((I3582/60)/60)/24)+DATE(1970,1,1)+(-5/24)</f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>E3583/D3583</f>
        <v>1</v>
      </c>
      <c r="P3583">
        <f>E3583/L3583</f>
        <v>33.333333333333336</v>
      </c>
      <c r="Q3583" s="13" t="s">
        <v>8316</v>
      </c>
      <c r="R3583" t="s">
        <v>8317</v>
      </c>
      <c r="S3583" s="17">
        <f>(((J3583/60)/60)/24)+DATE(1970,1,1)+(-5/24)</f>
        <v>41836.26284722222</v>
      </c>
      <c r="T3583" s="17">
        <f>(((I3583/60)/60)/24)+DATE(1970,1,1)+(-5/24)</f>
        <v>41850.26284722222</v>
      </c>
    </row>
    <row r="3584" spans="1:20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>E3584/D3584</f>
        <v>2.87</v>
      </c>
      <c r="P3584">
        <f>E3584/L3584</f>
        <v>58.571428571428569</v>
      </c>
      <c r="Q3584" s="13" t="s">
        <v>8313</v>
      </c>
      <c r="R3584" t="s">
        <v>8338</v>
      </c>
      <c r="S3584" s="17">
        <f>(((J3584/60)/60)/24)+DATE(1970,1,1)+(-5/24)</f>
        <v>42450.887523148143</v>
      </c>
      <c r="T3584" s="17">
        <f>(((I3584/60)/60)/24)+DATE(1970,1,1)+(-5/24)</f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>E3585/D3585</f>
        <v>1.085</v>
      </c>
      <c r="P3585">
        <f>E3585/L3585</f>
        <v>135.625</v>
      </c>
      <c r="Q3585" s="13" t="s">
        <v>8319</v>
      </c>
      <c r="R3585" t="s">
        <v>8339</v>
      </c>
      <c r="S3585" s="17">
        <f>(((J3585/60)/60)/24)+DATE(1970,1,1)+(-5/24)</f>
        <v>42418.217650462961</v>
      </c>
      <c r="T3585" s="17">
        <f>(((I3585/60)/60)/24)+DATE(1970,1,1)+(-5/24)</f>
        <v>42478.175983796296</v>
      </c>
    </row>
    <row r="3586" spans="1:20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>E3586/D3586</f>
        <v>1.155</v>
      </c>
      <c r="P3586">
        <f>E3586/L3586</f>
        <v>30.9375</v>
      </c>
      <c r="Q3586" s="13" t="s">
        <v>8309</v>
      </c>
      <c r="R3586" t="s">
        <v>8356</v>
      </c>
      <c r="S3586" s="17">
        <f>(((J3586/60)/60)/24)+DATE(1970,1,1)+(-5/24)</f>
        <v>42168.108148148145</v>
      </c>
      <c r="T3586" s="17">
        <f>(((I3586/60)/60)/24)+DATE(1970,1,1)+(-5/24)</f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>E3587/D3587</f>
        <v>1.1911764705882353</v>
      </c>
      <c r="P3587">
        <f>E3587/L3587</f>
        <v>176.08695652173913</v>
      </c>
      <c r="Q3587" s="13" t="s">
        <v>8324</v>
      </c>
      <c r="R3587" t="s">
        <v>8352</v>
      </c>
      <c r="S3587" s="17">
        <f>(((J3587/60)/60)/24)+DATE(1970,1,1)+(-5/24)</f>
        <v>41964.507986111108</v>
      </c>
      <c r="T3587" s="17">
        <f>(((I3587/60)/60)/24)+DATE(1970,1,1)+(-5/24)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>E3588/D3588</f>
        <v>1.0942666666666667</v>
      </c>
      <c r="P3588">
        <f>E3588/L3588</f>
        <v>151.9814814814815</v>
      </c>
      <c r="Q3588" s="13" t="s">
        <v>8324</v>
      </c>
      <c r="R3588" t="s">
        <v>8352</v>
      </c>
      <c r="S3588" s="17">
        <f>(((J3588/60)/60)/24)+DATE(1970,1,1)+(-5/24)</f>
        <v>42576.489236111105</v>
      </c>
      <c r="T3588" s="17">
        <f>(((I3588/60)/60)/24)+DATE(1970,1,1)+(-5/24)</f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>E3589/D3589</f>
        <v>1.266</v>
      </c>
      <c r="P3589">
        <f>E3589/L3589</f>
        <v>22.607142857142858</v>
      </c>
      <c r="Q3589" s="13" t="s">
        <v>8313</v>
      </c>
      <c r="R3589" t="s">
        <v>8338</v>
      </c>
      <c r="S3589" s="17">
        <f>(((J3589/60)/60)/24)+DATE(1970,1,1)+(-5/24)</f>
        <v>42503.331643518519</v>
      </c>
      <c r="T3589" s="17">
        <f>(((I3589/60)/60)/24)+DATE(1970,1,1)+(-5/24)</f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>E3590/D3590</f>
        <v>1.0049999999999999</v>
      </c>
      <c r="P3590">
        <f>E3590/L3590</f>
        <v>18.272727272727273</v>
      </c>
      <c r="Q3590" s="13" t="s">
        <v>8316</v>
      </c>
      <c r="R3590" t="s">
        <v>8317</v>
      </c>
      <c r="S3590" s="17">
        <f>(((J3590/60)/60)/24)+DATE(1970,1,1)+(-5/24)</f>
        <v>42101.620486111111</v>
      </c>
      <c r="T3590" s="17">
        <f>(((I3590/60)/60)/24)+DATE(1970,1,1)+(-5/24)</f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>E3591/D3591</f>
        <v>1.2749999999999999</v>
      </c>
      <c r="P3591">
        <f>E3591/L3591</f>
        <v>82.258064516129039</v>
      </c>
      <c r="Q3591" s="13" t="s">
        <v>8316</v>
      </c>
      <c r="R3591" t="s">
        <v>8337</v>
      </c>
      <c r="S3591" s="17">
        <f>(((J3591/60)/60)/24)+DATE(1970,1,1)+(-5/24)</f>
        <v>42125.439201388886</v>
      </c>
      <c r="T3591" s="17">
        <f>(((I3591/60)/60)/24)+DATE(1970,1,1)+(-5/24)</f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>E3592/D3592</f>
        <v>1.0005999999999999</v>
      </c>
      <c r="P3592">
        <f>E3592/L3592</f>
        <v>68.534246575342465</v>
      </c>
      <c r="Q3592" s="13" t="s">
        <v>8319</v>
      </c>
      <c r="R3592" t="s">
        <v>8346</v>
      </c>
      <c r="S3592" s="17">
        <f>(((J3592/60)/60)/24)+DATE(1970,1,1)+(-5/24)</f>
        <v>41902.125393518516</v>
      </c>
      <c r="T3592" s="17">
        <f>(((I3592/60)/60)/24)+DATE(1970,1,1)+(-5/24)</f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>E3593/D3593</f>
        <v>1.75</v>
      </c>
      <c r="P3593">
        <f>E3593/L3593</f>
        <v>68.055555555555557</v>
      </c>
      <c r="Q3593" s="13" t="s">
        <v>8309</v>
      </c>
      <c r="R3593" t="s">
        <v>8356</v>
      </c>
      <c r="S3593" s="17">
        <f>(((J3593/60)/60)/24)+DATE(1970,1,1)+(-5/24)</f>
        <v>42003.74009259259</v>
      </c>
      <c r="T3593" s="17">
        <f>(((I3593/60)/60)/24)+DATE(1970,1,1)+(-5/24)</f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>E3594/D3594</f>
        <v>1.2725</v>
      </c>
      <c r="P3594">
        <f>E3594/L3594</f>
        <v>72.714285714285708</v>
      </c>
      <c r="Q3594" s="13" t="s">
        <v>8309</v>
      </c>
      <c r="R3594" t="s">
        <v>8315</v>
      </c>
      <c r="S3594" s="17">
        <f>(((J3594/60)/60)/24)+DATE(1970,1,1)+(-5/24)</f>
        <v>41988.621608796289</v>
      </c>
      <c r="T3594" s="17">
        <f>(((I3594/60)/60)/24)+DATE(1970,1,1)+(-5/24)</f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>E3595/D3595</f>
        <v>1.1063333333333334</v>
      </c>
      <c r="P3595">
        <f>E3595/L3595</f>
        <v>77.186046511627907</v>
      </c>
      <c r="Q3595" s="13" t="s">
        <v>8316</v>
      </c>
      <c r="R3595" t="s">
        <v>8317</v>
      </c>
      <c r="S3595" s="17">
        <f>(((J3595/60)/60)/24)+DATE(1970,1,1)+(-5/24)</f>
        <v>41974.690266203703</v>
      </c>
      <c r="T3595" s="17">
        <f>(((I3595/60)/60)/24)+DATE(1970,1,1)+(-5/24)</f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>E3596/D3596</f>
        <v>1.2593749999999999</v>
      </c>
      <c r="P3596">
        <f>E3596/L3596</f>
        <v>55.972222222222221</v>
      </c>
      <c r="Q3596" s="13" t="s">
        <v>8327</v>
      </c>
      <c r="R3596" t="s">
        <v>8355</v>
      </c>
      <c r="S3596" s="17">
        <f>(((J3596/60)/60)/24)+DATE(1970,1,1)+(-5/24)</f>
        <v>42591.858587962961</v>
      </c>
      <c r="T3596" s="17">
        <f>(((I3596/60)/60)/24)+DATE(1970,1,1)+(-5/24)</f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>E3597/D3597</f>
        <v>1.1850000000000001</v>
      </c>
      <c r="P3597">
        <f>E3597/L3597</f>
        <v>49.693548387096776</v>
      </c>
      <c r="Q3597" s="13" t="s">
        <v>8319</v>
      </c>
      <c r="R3597" t="s">
        <v>8346</v>
      </c>
      <c r="S3597" s="17">
        <f>(((J3597/60)/60)/24)+DATE(1970,1,1)+(-5/24)</f>
        <v>42049.800034722219</v>
      </c>
      <c r="T3597" s="17">
        <f>(((I3597/60)/60)/24)+DATE(1970,1,1)+(-5/24)</f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>E3598/D3598</f>
        <v>1.0772727272727274</v>
      </c>
      <c r="P3598">
        <f>E3598/L3598</f>
        <v>79</v>
      </c>
      <c r="Q3598" s="13" t="s">
        <v>8322</v>
      </c>
      <c r="R3598" t="s">
        <v>8344</v>
      </c>
      <c r="S3598" s="17">
        <f>(((J3598/60)/60)/24)+DATE(1970,1,1)+(-5/24)</f>
        <v>41856.506736111107</v>
      </c>
      <c r="T3598" s="17">
        <f>(((I3598/60)/60)/24)+DATE(1970,1,1)+(-5/24)</f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>E3599/D3599</f>
        <v>1.026</v>
      </c>
      <c r="P3599">
        <f>E3599/L3599</f>
        <v>77.727272727272734</v>
      </c>
      <c r="Q3599" s="13" t="s">
        <v>8316</v>
      </c>
      <c r="R3599" t="s">
        <v>8317</v>
      </c>
      <c r="S3599" s="17">
        <f>(((J3599/60)/60)/24)+DATE(1970,1,1)+(-5/24)</f>
        <v>42417.377199074072</v>
      </c>
      <c r="T3599" s="17">
        <f>(((I3599/60)/60)/24)+DATE(1970,1,1)+(-5/24)</f>
        <v>42432.040972222218</v>
      </c>
    </row>
    <row r="3600" spans="1:20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>E3600/D3600</f>
        <v>1.101</v>
      </c>
      <c r="P3600">
        <f>E3600/L3600</f>
        <v>40.777777777777779</v>
      </c>
      <c r="Q3600" s="13" t="s">
        <v>8327</v>
      </c>
      <c r="R3600" t="s">
        <v>8355</v>
      </c>
      <c r="S3600" s="17">
        <f>(((J3600/60)/60)/24)+DATE(1970,1,1)+(-5/24)</f>
        <v>41866.590532407405</v>
      </c>
      <c r="T3600" s="17">
        <f>(((I3600/60)/60)/24)+DATE(1970,1,1)+(-5/24)</f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>E3601/D3601</f>
        <v>2.02</v>
      </c>
      <c r="P3601">
        <f>E3601/L3601</f>
        <v>59.411764705882355</v>
      </c>
      <c r="Q3601" s="13" t="s">
        <v>8316</v>
      </c>
      <c r="R3601" t="s">
        <v>8329</v>
      </c>
      <c r="S3601" s="17">
        <f>(((J3601/60)/60)/24)+DATE(1970,1,1)+(-5/24)</f>
        <v>42220.586539351854</v>
      </c>
      <c r="T3601" s="17">
        <f>(((I3601/60)/60)/24)+DATE(1970,1,1)+(-5/24)</f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>E3602/D3602</f>
        <v>1.3</v>
      </c>
      <c r="P3602">
        <f>E3602/L3602</f>
        <v>3.25</v>
      </c>
      <c r="Q3602" s="13" t="s">
        <v>8316</v>
      </c>
      <c r="R3602" t="s">
        <v>8317</v>
      </c>
      <c r="S3602" s="17">
        <f>(((J3602/60)/60)/24)+DATE(1970,1,1)+(-5/24)</f>
        <v>42628.640787037039</v>
      </c>
      <c r="T3602" s="17">
        <f>(((I3602/60)/60)/24)+DATE(1970,1,1)+(-5/24)</f>
        <v>42656.640787037039</v>
      </c>
    </row>
    <row r="3603" spans="1:20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>E3603/D3603</f>
        <v>1.0435000000000001</v>
      </c>
      <c r="P3603">
        <f>E3603/L3603</f>
        <v>39.377358490566039</v>
      </c>
      <c r="Q3603" s="13" t="s">
        <v>8327</v>
      </c>
      <c r="R3603" t="s">
        <v>8355</v>
      </c>
      <c r="S3603" s="17">
        <f>(((J3603/60)/60)/24)+DATE(1970,1,1)+(-5/24)</f>
        <v>41990.790300925924</v>
      </c>
      <c r="T3603" s="17">
        <f>(((I3603/60)/60)/24)+DATE(1970,1,1)+(-5/24)</f>
        <v>42020.790300925924</v>
      </c>
    </row>
    <row r="3604" spans="1:20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>E3604/D3604</f>
        <v>1.0004999999999999</v>
      </c>
      <c r="P3604">
        <f>E3604/L3604</f>
        <v>81.673469387755105</v>
      </c>
      <c r="Q3604" s="13" t="s">
        <v>8309</v>
      </c>
      <c r="R3604" t="s">
        <v>8349</v>
      </c>
      <c r="S3604" s="17">
        <f>(((J3604/60)/60)/24)+DATE(1970,1,1)+(-5/24)</f>
        <v>42447.68609953703</v>
      </c>
      <c r="T3604" s="17">
        <f>(((I3604/60)/60)/24)+DATE(1970,1,1)+(-5/24)</f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>E3605/D3605</f>
        <v>1.7066666666666668</v>
      </c>
      <c r="P3605">
        <f>E3605/L3605</f>
        <v>44.912280701754383</v>
      </c>
      <c r="Q3605" s="13" t="s">
        <v>8316</v>
      </c>
      <c r="R3605" t="s">
        <v>8329</v>
      </c>
      <c r="S3605" s="17">
        <f>(((J3605/60)/60)/24)+DATE(1970,1,1)+(-5/24)</f>
        <v>42283.656018518515</v>
      </c>
      <c r="T3605" s="17">
        <f>(((I3605/60)/60)/24)+DATE(1970,1,1)+(-5/24)</f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>E3606/D3606</f>
        <v>1.1283333333333334</v>
      </c>
      <c r="P3606">
        <f>E3606/L3606</f>
        <v>49.05797101449275</v>
      </c>
      <c r="Q3606" s="13" t="s">
        <v>8313</v>
      </c>
      <c r="R3606" t="s">
        <v>8338</v>
      </c>
      <c r="S3606" s="17">
        <f>(((J3606/60)/60)/24)+DATE(1970,1,1)+(-5/24)</f>
        <v>42482.80736111111</v>
      </c>
      <c r="T3606" s="17">
        <f>(((I3606/60)/60)/24)+DATE(1970,1,1)+(-5/24)</f>
        <v>42489.082638888889</v>
      </c>
    </row>
    <row r="3607" spans="1:20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>E3607/D3607</f>
        <v>1.84</v>
      </c>
      <c r="P3607">
        <f>E3607/L3607</f>
        <v>30.666666666666668</v>
      </c>
      <c r="Q3607" s="13" t="s">
        <v>8309</v>
      </c>
      <c r="R3607" t="s">
        <v>8356</v>
      </c>
      <c r="S3607" s="17">
        <f>(((J3607/60)/60)/24)+DATE(1970,1,1)+(-5/24)</f>
        <v>42383.584791666661</v>
      </c>
      <c r="T3607" s="17">
        <f>(((I3607/60)/60)/24)+DATE(1970,1,1)+(-5/24)</f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>E3608/D3608</f>
        <v>1.3026666666666666</v>
      </c>
      <c r="P3608">
        <f>E3608/L3608</f>
        <v>61.0625</v>
      </c>
      <c r="Q3608" s="13" t="s">
        <v>8309</v>
      </c>
      <c r="R3608" t="s">
        <v>8356</v>
      </c>
      <c r="S3608" s="17">
        <f>(((J3608/60)/60)/24)+DATE(1970,1,1)+(-5/24)</f>
        <v>42566.396493055552</v>
      </c>
      <c r="T3608" s="17">
        <f>(((I3608/60)/60)/24)+DATE(1970,1,1)+(-5/24)</f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>E3609/D3609</f>
        <v>1.0545454545454545</v>
      </c>
      <c r="P3609">
        <f>E3609/L3609</f>
        <v>29</v>
      </c>
      <c r="Q3609" s="13" t="s">
        <v>8309</v>
      </c>
      <c r="R3609" t="s">
        <v>8356</v>
      </c>
      <c r="S3609" s="17">
        <f>(((J3609/60)/60)/24)+DATE(1970,1,1)+(-5/24)</f>
        <v>42338.755578703705</v>
      </c>
      <c r="T3609" s="17">
        <f>(((I3609/60)/60)/24)+DATE(1970,1,1)+(-5/24)</f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>E3610/D3610</f>
        <v>1</v>
      </c>
      <c r="P3610">
        <f>E3610/L3610</f>
        <v>29.62962962962963</v>
      </c>
      <c r="Q3610" s="13" t="s">
        <v>8309</v>
      </c>
      <c r="R3610" t="s">
        <v>8356</v>
      </c>
      <c r="S3610" s="17">
        <f>(((J3610/60)/60)/24)+DATE(1970,1,1)+(-5/24)</f>
        <v>42506.50104166667</v>
      </c>
      <c r="T3610" s="17">
        <f>(((I3610/60)/60)/24)+DATE(1970,1,1)+(-5/24)</f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>E3611/D3611</f>
        <v>1.5331632653061225</v>
      </c>
      <c r="P3611">
        <f>E3611/L3611</f>
        <v>143.0952380952381</v>
      </c>
      <c r="Q3611" s="13" t="s">
        <v>8311</v>
      </c>
      <c r="R3611" t="s">
        <v>8347</v>
      </c>
      <c r="S3611" s="17">
        <f>(((J3611/60)/60)/24)+DATE(1970,1,1)+(-5/24)</f>
        <v>42429.783391203695</v>
      </c>
      <c r="T3611" s="17">
        <f>(((I3611/60)/60)/24)+DATE(1970,1,1)+(-5/24)</f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>E3612/D3612</f>
        <v>1.623</v>
      </c>
      <c r="P3612">
        <f>E3612/L3612</f>
        <v>52.354838709677416</v>
      </c>
      <c r="Q3612" s="13" t="s">
        <v>8327</v>
      </c>
      <c r="R3612" t="s">
        <v>8355</v>
      </c>
      <c r="S3612" s="17">
        <f>(((J3612/60)/60)/24)+DATE(1970,1,1)+(-5/24)</f>
        <v>42203.22379629629</v>
      </c>
      <c r="T3612" s="17">
        <f>(((I3612/60)/60)/24)+DATE(1970,1,1)+(-5/24)</f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>E3613/D3613</f>
        <v>1.36</v>
      </c>
      <c r="P3613">
        <f>E3613/L3613</f>
        <v>66.666666666666671</v>
      </c>
      <c r="Q3613" s="13" t="s">
        <v>8327</v>
      </c>
      <c r="R3613" t="s">
        <v>8355</v>
      </c>
      <c r="S3613" s="17">
        <f>(((J3613/60)/60)/24)+DATE(1970,1,1)+(-5/24)</f>
        <v>42072.162048611113</v>
      </c>
      <c r="T3613" s="17">
        <f>(((I3613/60)/60)/24)+DATE(1970,1,1)+(-5/24)</f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>E3614/D3614</f>
        <v>1.444</v>
      </c>
      <c r="P3614">
        <f>E3614/L3614</f>
        <v>126.66666666666667</v>
      </c>
      <c r="Q3614" s="13" t="s">
        <v>8316</v>
      </c>
      <c r="R3614" t="s">
        <v>8317</v>
      </c>
      <c r="S3614" s="17">
        <f>(((J3614/60)/60)/24)+DATE(1970,1,1)+(-5/24)</f>
        <v>41789.518645833334</v>
      </c>
      <c r="T3614" s="17">
        <f>(((I3614/60)/60)/24)+DATE(1970,1,1)+(-5/24)</f>
        <v>41799.518645833334</v>
      </c>
    </row>
    <row r="3615" spans="1:20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>E3615/D3615</f>
        <v>1</v>
      </c>
      <c r="P3615">
        <f>E3615/L3615</f>
        <v>62.5</v>
      </c>
      <c r="Q3615" s="13" t="s">
        <v>8316</v>
      </c>
      <c r="R3615" t="s">
        <v>8317</v>
      </c>
      <c r="S3615" s="17">
        <f>(((J3615/60)/60)/24)+DATE(1970,1,1)+(-5/24)</f>
        <v>41788.381643518514</v>
      </c>
      <c r="T3615" s="17">
        <f>(((I3615/60)/60)/24)+DATE(1970,1,1)+(-5/24)</f>
        <v>41818.381643518514</v>
      </c>
    </row>
    <row r="3616" spans="1:20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>E3616/D3616</f>
        <v>1.008</v>
      </c>
      <c r="P3616">
        <f>E3616/L3616</f>
        <v>35.492957746478872</v>
      </c>
      <c r="Q3616" s="13" t="s">
        <v>8316</v>
      </c>
      <c r="R3616" t="s">
        <v>8317</v>
      </c>
      <c r="S3616" s="17">
        <f>(((J3616/60)/60)/24)+DATE(1970,1,1)+(-5/24)</f>
        <v>42143.833518518521</v>
      </c>
      <c r="T3616" s="17">
        <f>(((I3616/60)/60)/24)+DATE(1970,1,1)+(-5/24)</f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>E3617/D3617</f>
        <v>1.0680000000000001</v>
      </c>
      <c r="P3617">
        <f>E3617/L3617</f>
        <v>37.083333333333336</v>
      </c>
      <c r="Q3617" s="13" t="s">
        <v>8316</v>
      </c>
      <c r="R3617" t="s">
        <v>8329</v>
      </c>
      <c r="S3617" s="17">
        <f>(((J3617/60)/60)/24)+DATE(1970,1,1)+(-5/24)</f>
        <v>42318.385370370372</v>
      </c>
      <c r="T3617" s="17">
        <f>(((I3617/60)/60)/24)+DATE(1970,1,1)+(-5/24)</f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>E3618/D3618</f>
        <v>1.248</v>
      </c>
      <c r="P3618">
        <f>E3618/L3618</f>
        <v>69.333333333333329</v>
      </c>
      <c r="Q3618" s="13" t="s">
        <v>8316</v>
      </c>
      <c r="R3618" t="s">
        <v>8317</v>
      </c>
      <c r="S3618" s="17">
        <f>(((J3618/60)/60)/24)+DATE(1970,1,1)+(-5/24)</f>
        <v>42052.741481481477</v>
      </c>
      <c r="T3618" s="17">
        <f>(((I3618/60)/60)/24)+DATE(1970,1,1)+(-5/24)</f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>E3619/D3619</f>
        <v>1.1891891891891893</v>
      </c>
      <c r="P3619">
        <f>E3619/L3619</f>
        <v>17.254901960784313</v>
      </c>
      <c r="Q3619" s="13" t="s">
        <v>8311</v>
      </c>
      <c r="R3619" t="s">
        <v>8347</v>
      </c>
      <c r="S3619" s="17">
        <f>(((J3619/60)/60)/24)+DATE(1970,1,1)+(-5/24)</f>
        <v>42779.401956018519</v>
      </c>
      <c r="T3619" s="17">
        <f>(((I3619/60)/60)/24)+DATE(1970,1,1)+(-5/24)</f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>E3620/D3620</f>
        <v>1.01</v>
      </c>
      <c r="P3620">
        <f>E3620/L3620</f>
        <v>36.071428571428569</v>
      </c>
      <c r="Q3620" s="13" t="s">
        <v>8309</v>
      </c>
      <c r="R3620" t="s">
        <v>8315</v>
      </c>
      <c r="S3620" s="17">
        <f>(((J3620/60)/60)/24)+DATE(1970,1,1)+(-5/24)</f>
        <v>42128.419560185182</v>
      </c>
      <c r="T3620" s="17">
        <f>(((I3620/60)/60)/24)+DATE(1970,1,1)+(-5/24)</f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>E3621/D3621</f>
        <v>1.1299999999999999</v>
      </c>
      <c r="P3621">
        <f>E3621/L3621</f>
        <v>66.470588235294116</v>
      </c>
      <c r="Q3621" s="13" t="s">
        <v>8319</v>
      </c>
      <c r="R3621" t="s">
        <v>8346</v>
      </c>
      <c r="S3621" s="17">
        <f>(((J3621/60)/60)/24)+DATE(1970,1,1)+(-5/24)</f>
        <v>42660.92391203704</v>
      </c>
      <c r="T3621" s="17">
        <f>(((I3621/60)/60)/24)+DATE(1970,1,1)+(-5/24)</f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>E3622/D3622</f>
        <v>1.0519047619047619</v>
      </c>
      <c r="P3622">
        <f>E3622/L3622</f>
        <v>56.065989847715734</v>
      </c>
      <c r="Q3622" s="13" t="s">
        <v>8322</v>
      </c>
      <c r="R3622" t="s">
        <v>8357</v>
      </c>
      <c r="S3622" s="17">
        <f>(((J3622/60)/60)/24)+DATE(1970,1,1)+(-5/24)</f>
        <v>42037.72987268518</v>
      </c>
      <c r="T3622" s="17">
        <f>(((I3622/60)/60)/24)+DATE(1970,1,1)+(-5/24)</f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>E3623/D3623</f>
        <v>1.0973333333333333</v>
      </c>
      <c r="P3623">
        <f>E3623/L3623</f>
        <v>47.028571428571432</v>
      </c>
      <c r="Q3623" s="13" t="s">
        <v>8327</v>
      </c>
      <c r="R3623" t="s">
        <v>8355</v>
      </c>
      <c r="S3623" s="17">
        <f>(((J3623/60)/60)/24)+DATE(1970,1,1)+(-5/24)</f>
        <v>42619.727361111109</v>
      </c>
      <c r="T3623" s="17">
        <f>(((I3623/60)/60)/24)+DATE(1970,1,1)+(-5/24)</f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>E3624/D3624</f>
        <v>1.00099</v>
      </c>
      <c r="P3624">
        <f>E3624/L3624</f>
        <v>47.666190476190479</v>
      </c>
      <c r="Q3624" s="13" t="s">
        <v>8316</v>
      </c>
      <c r="R3624" t="s">
        <v>8317</v>
      </c>
      <c r="S3624" s="17">
        <f>(((J3624/60)/60)/24)+DATE(1970,1,1)+(-5/24)</f>
        <v>41877.013553240737</v>
      </c>
      <c r="T3624" s="17">
        <f>(((I3624/60)/60)/24)+DATE(1970,1,1)+(-5/24)</f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>E3625/D3625</f>
        <v>1.2</v>
      </c>
      <c r="P3625">
        <f>E3625/L3625</f>
        <v>88.235294117647058</v>
      </c>
      <c r="Q3625" s="13" t="s">
        <v>8316</v>
      </c>
      <c r="R3625" t="s">
        <v>8329</v>
      </c>
      <c r="S3625" s="17">
        <f>(((J3625/60)/60)/24)+DATE(1970,1,1)+(-5/24)</f>
        <v>41828.528587962959</v>
      </c>
      <c r="T3625" s="17">
        <f>(((I3625/60)/60)/24)+DATE(1970,1,1)+(-5/24)</f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>E3626/D3626</f>
        <v>1.0493333333333332</v>
      </c>
      <c r="P3626">
        <f>E3626/L3626</f>
        <v>80.717948717948715</v>
      </c>
      <c r="Q3626" s="13" t="s">
        <v>8316</v>
      </c>
      <c r="R3626" t="s">
        <v>8329</v>
      </c>
      <c r="S3626" s="17">
        <f>(((J3626/60)/60)/24)+DATE(1970,1,1)+(-5/24)</f>
        <v>42545.565856481473</v>
      </c>
      <c r="T3626" s="17">
        <f>(((I3626/60)/60)/24)+DATE(1970,1,1)+(-5/24)</f>
        <v>42605.565856481473</v>
      </c>
    </row>
    <row r="3627" spans="1:20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>E3627/D3627</f>
        <v>1.0266666666666666</v>
      </c>
      <c r="P3627">
        <f>E3627/L3627</f>
        <v>39.487179487179489</v>
      </c>
      <c r="Q3627" s="13" t="s">
        <v>8311</v>
      </c>
      <c r="R3627" t="s">
        <v>8343</v>
      </c>
      <c r="S3627" s="17">
        <f>(((J3627/60)/60)/24)+DATE(1970,1,1)+(-5/24)</f>
        <v>42157.444178240738</v>
      </c>
      <c r="T3627" s="17">
        <f>(((I3627/60)/60)/24)+DATE(1970,1,1)+(-5/24)</f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>E3628/D3628</f>
        <v>1.0182500000000001</v>
      </c>
      <c r="P3628">
        <f>E3628/L3628</f>
        <v>84.854166666666671</v>
      </c>
      <c r="Q3628" s="13" t="s">
        <v>8319</v>
      </c>
      <c r="R3628" t="s">
        <v>8348</v>
      </c>
      <c r="S3628" s="17">
        <f>(((J3628/60)/60)/24)+DATE(1970,1,1)+(-5/24)</f>
        <v>41846.458993055552</v>
      </c>
      <c r="T3628" s="17">
        <f>(((I3628/60)/60)/24)+DATE(1970,1,1)+(-5/24)</f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>E3629/D3629</f>
        <v>1</v>
      </c>
      <c r="P3629">
        <f>E3629/L3629</f>
        <v>68.965517241379317</v>
      </c>
      <c r="Q3629" s="13" t="s">
        <v>8322</v>
      </c>
      <c r="R3629" t="s">
        <v>8357</v>
      </c>
      <c r="S3629" s="17">
        <f>(((J3629/60)/60)/24)+DATE(1970,1,1)+(-5/24)</f>
        <v>42460.533414351848</v>
      </c>
      <c r="T3629" s="17">
        <f>(((I3629/60)/60)/24)+DATE(1970,1,1)+(-5/24)</f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>E3630/D3630</f>
        <v>0</v>
      </c>
      <c r="P3630" t="e">
        <f>E3630/L3630</f>
        <v>#DIV/0!</v>
      </c>
      <c r="Q3630" s="13" t="s">
        <v>8319</v>
      </c>
      <c r="R3630" t="s">
        <v>8339</v>
      </c>
      <c r="S3630" s="17">
        <f>(((J3630/60)/60)/24)+DATE(1970,1,1)+(-5/24)</f>
        <v>42291.6249537037</v>
      </c>
      <c r="T3630" s="17">
        <f>(((I3630/60)/60)/24)+DATE(1970,1,1)+(-5/24)</f>
        <v>42351.666620370372</v>
      </c>
    </row>
    <row r="3631" spans="1:20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>E3631/D3631</f>
        <v>1.9999999999999999E-6</v>
      </c>
      <c r="P3631">
        <f>E3631/L3631</f>
        <v>1</v>
      </c>
      <c r="Q3631" s="13" t="s">
        <v>8327</v>
      </c>
      <c r="R3631" t="s">
        <v>8355</v>
      </c>
      <c r="S3631" s="17">
        <f>(((J3631/60)/60)/24)+DATE(1970,1,1)+(-5/24)</f>
        <v>42436.886157407404</v>
      </c>
      <c r="T3631" s="17">
        <f>(((I3631/60)/60)/24)+DATE(1970,1,1)+(-5/24)</f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>E3632/D3632</f>
        <v>3.3333333333333332E-4</v>
      </c>
      <c r="P3632">
        <f>E3632/L3632</f>
        <v>1</v>
      </c>
      <c r="Q3632" s="13" t="s">
        <v>8316</v>
      </c>
      <c r="R3632" t="s">
        <v>8317</v>
      </c>
      <c r="S3632" s="17">
        <f>(((J3632/60)/60)/24)+DATE(1970,1,1)+(-5/24)</f>
        <v>41942.638773148145</v>
      </c>
      <c r="T3632" s="17">
        <f>(((I3632/60)/60)/24)+DATE(1970,1,1)+(-5/24)</f>
        <v>41972.680439814816</v>
      </c>
    </row>
    <row r="3633" spans="1:20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>E3633/D3633</f>
        <v>0.51023391812865493</v>
      </c>
      <c r="P3633">
        <f>E3633/L3633</f>
        <v>147.88135593220338</v>
      </c>
      <c r="Q3633" s="13" t="s">
        <v>8309</v>
      </c>
      <c r="R3633" t="s">
        <v>8336</v>
      </c>
      <c r="S3633" s="17">
        <f>(((J3633/60)/60)/24)+DATE(1970,1,1)+(-5/24)</f>
        <v>41880.54510416666</v>
      </c>
      <c r="T3633" s="17">
        <f>(((I3633/60)/60)/24)+DATE(1970,1,1)+(-5/24)</f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>E3634/D3634</f>
        <v>0.2</v>
      </c>
      <c r="P3634">
        <f>E3634/L3634</f>
        <v>100</v>
      </c>
      <c r="Q3634" s="13" t="s">
        <v>8324</v>
      </c>
      <c r="R3634" t="s">
        <v>8342</v>
      </c>
      <c r="S3634" s="17">
        <f>(((J3634/60)/60)/24)+DATE(1970,1,1)+(-5/24)</f>
        <v>41946.728576388887</v>
      </c>
      <c r="T3634" s="17">
        <f>(((I3634/60)/60)/24)+DATE(1970,1,1)+(-5/24)</f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>E3635/D3635</f>
        <v>0.35239999999999999</v>
      </c>
      <c r="P3635">
        <f>E3635/L3635</f>
        <v>56.838709677419352</v>
      </c>
      <c r="Q3635" s="13" t="s">
        <v>8309</v>
      </c>
      <c r="R3635" t="s">
        <v>8356</v>
      </c>
      <c r="S3635" s="17">
        <f>(((J3635/60)/60)/24)+DATE(1970,1,1)+(-5/24)</f>
        <v>42649.415127314809</v>
      </c>
      <c r="T3635" s="17">
        <f>(((I3635/60)/60)/24)+DATE(1970,1,1)+(-5/24)</f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>E3636/D3636</f>
        <v>4.2466666666666666E-2</v>
      </c>
      <c r="P3636">
        <f>E3636/L3636</f>
        <v>176.94444444444446</v>
      </c>
      <c r="Q3636" s="13" t="s">
        <v>8324</v>
      </c>
      <c r="R3636" t="s">
        <v>8342</v>
      </c>
      <c r="S3636" s="17">
        <f>(((J3636/60)/60)/24)+DATE(1970,1,1)+(-5/24)</f>
        <v>42700.958032407405</v>
      </c>
      <c r="T3636" s="17">
        <f>(((I3636/60)/60)/24)+DATE(1970,1,1)+(-5/24)</f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>E3637/D3637</f>
        <v>0.36457142857142855</v>
      </c>
      <c r="P3637">
        <f>E3637/L3637</f>
        <v>127.6</v>
      </c>
      <c r="Q3637" s="13" t="s">
        <v>8327</v>
      </c>
      <c r="R3637" t="s">
        <v>8355</v>
      </c>
      <c r="S3637" s="17">
        <f>(((J3637/60)/60)/24)+DATE(1970,1,1)+(-5/24)</f>
        <v>42450.674490740734</v>
      </c>
      <c r="T3637" s="17">
        <f>(((I3637/60)/60)/24)+DATE(1970,1,1)+(-5/24)</f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>E3638/D3638</f>
        <v>0</v>
      </c>
      <c r="P3638" t="e">
        <f>E3638/L3638</f>
        <v>#DIV/0!</v>
      </c>
      <c r="Q3638" s="13" t="s">
        <v>8316</v>
      </c>
      <c r="R3638" t="s">
        <v>8317</v>
      </c>
      <c r="S3638" s="17">
        <f>(((J3638/60)/60)/24)+DATE(1970,1,1)+(-5/24)</f>
        <v>42226.486446759263</v>
      </c>
      <c r="T3638" s="17">
        <f>(((I3638/60)/60)/24)+DATE(1970,1,1)+(-5/24)</f>
        <v>42261.486446759263</v>
      </c>
    </row>
    <row r="3639" spans="1:20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>E3639/D3639</f>
        <v>0.30866666666666664</v>
      </c>
      <c r="P3639">
        <f>E3639/L3639</f>
        <v>66.142857142857139</v>
      </c>
      <c r="Q3639" s="13" t="s">
        <v>8309</v>
      </c>
      <c r="R3639" t="s">
        <v>8315</v>
      </c>
      <c r="S3639" s="17">
        <f>(((J3639/60)/60)/24)+DATE(1970,1,1)+(-5/24)</f>
        <v>41975.492303240739</v>
      </c>
      <c r="T3639" s="17">
        <f>(((I3639/60)/60)/24)+DATE(1970,1,1)+(-5/24)</f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>E3640/D3640</f>
        <v>6.545454545454546E-2</v>
      </c>
      <c r="P3640">
        <f>E3640/L3640</f>
        <v>108</v>
      </c>
      <c r="Q3640" s="13" t="s">
        <v>8319</v>
      </c>
      <c r="R3640" t="s">
        <v>8346</v>
      </c>
      <c r="S3640" s="17">
        <f>(((J3640/60)/60)/24)+DATE(1970,1,1)+(-5/24)</f>
        <v>42053.464490740742</v>
      </c>
      <c r="T3640" s="17">
        <f>(((I3640/60)/60)/24)+DATE(1970,1,1)+(-5/24)</f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>E3641/D3641</f>
        <v>4.0000000000000003E-5</v>
      </c>
      <c r="P3641">
        <f>E3641/L3641</f>
        <v>1</v>
      </c>
      <c r="Q3641" s="13" t="s">
        <v>8309</v>
      </c>
      <c r="R3641" t="s">
        <v>8356</v>
      </c>
      <c r="S3641" s="17">
        <f>(((J3641/60)/60)/24)+DATE(1970,1,1)+(-5/24)</f>
        <v>42590.468819444439</v>
      </c>
      <c r="T3641" s="17">
        <f>(((I3641/60)/60)/24)+DATE(1970,1,1)+(-5/24)</f>
        <v>42650.424305555549</v>
      </c>
    </row>
    <row r="3642" spans="1:20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>E3642/D3642</f>
        <v>5.5E-2</v>
      </c>
      <c r="P3642">
        <f>E3642/L3642</f>
        <v>18.333333333333332</v>
      </c>
      <c r="Q3642" s="13" t="s">
        <v>8311</v>
      </c>
      <c r="R3642" t="s">
        <v>8347</v>
      </c>
      <c r="S3642" s="17">
        <f>(((J3642/60)/60)/24)+DATE(1970,1,1)+(-5/24)</f>
        <v>42104.573263888888</v>
      </c>
      <c r="T3642" s="17">
        <f>(((I3642/60)/60)/24)+DATE(1970,1,1)+(-5/24)</f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>E3643/D3643</f>
        <v>0</v>
      </c>
      <c r="P3643" t="e">
        <f>E3643/L3643</f>
        <v>#DIV/0!</v>
      </c>
      <c r="Q3643" s="13" t="s">
        <v>8309</v>
      </c>
      <c r="R3643" t="s">
        <v>8356</v>
      </c>
      <c r="S3643" s="17">
        <f>(((J3643/60)/60)/24)+DATE(1970,1,1)+(-5/24)</f>
        <v>41899.418738425928</v>
      </c>
      <c r="T3643" s="17">
        <f>(((I3643/60)/60)/24)+DATE(1970,1,1)+(-5/24)</f>
        <v>41917</v>
      </c>
    </row>
    <row r="3644" spans="1:20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>E3644/D3644</f>
        <v>2.1428571428571429E-2</v>
      </c>
      <c r="P3644">
        <f>E3644/L3644</f>
        <v>7.5</v>
      </c>
      <c r="Q3644" s="13" t="s">
        <v>8309</v>
      </c>
      <c r="R3644" t="s">
        <v>8356</v>
      </c>
      <c r="S3644" s="17">
        <f>(((J3644/60)/60)/24)+DATE(1970,1,1)+(-5/24)</f>
        <v>42297.607951388891</v>
      </c>
      <c r="T3644" s="17">
        <f>(((I3644/60)/60)/24)+DATE(1970,1,1)+(-5/24)</f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>E3645/D3645</f>
        <v>0</v>
      </c>
      <c r="P3645" t="e">
        <f>E3645/L3645</f>
        <v>#DIV/0!</v>
      </c>
      <c r="Q3645" s="13" t="s">
        <v>8316</v>
      </c>
      <c r="R3645" t="s">
        <v>8317</v>
      </c>
      <c r="S3645" s="17">
        <f>(((J3645/60)/60)/24)+DATE(1970,1,1)+(-5/24)</f>
        <v>42284.935636574075</v>
      </c>
      <c r="T3645" s="17">
        <f>(((I3645/60)/60)/24)+DATE(1970,1,1)+(-5/24)</f>
        <v>42324.977303240739</v>
      </c>
    </row>
    <row r="3646" spans="1:20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>E3646/D3646</f>
        <v>0.16420000000000001</v>
      </c>
      <c r="P3646">
        <f>E3646/L3646</f>
        <v>68.416666666666671</v>
      </c>
      <c r="Q3646" s="13" t="s">
        <v>8322</v>
      </c>
      <c r="R3646" t="s">
        <v>8357</v>
      </c>
      <c r="S3646" s="17">
        <f>(((J3646/60)/60)/24)+DATE(1970,1,1)+(-5/24)</f>
        <v>42409.033414351848</v>
      </c>
      <c r="T3646" s="17">
        <f>(((I3646/60)/60)/24)+DATE(1970,1,1)+(-5/24)</f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>E3647/D3647</f>
        <v>1E-3</v>
      </c>
      <c r="P3647">
        <f>E3647/L3647</f>
        <v>1</v>
      </c>
      <c r="Q3647" s="13" t="s">
        <v>8319</v>
      </c>
      <c r="R3647" t="s">
        <v>8348</v>
      </c>
      <c r="S3647" s="17">
        <f>(((J3647/60)/60)/24)+DATE(1970,1,1)+(-5/24)</f>
        <v>42665.762013888881</v>
      </c>
      <c r="T3647" s="17">
        <f>(((I3647/60)/60)/24)+DATE(1970,1,1)+(-5/24)</f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>E3648/D3648</f>
        <v>4.8099999999999997E-2</v>
      </c>
      <c r="P3648">
        <f>E3648/L3648</f>
        <v>60.125</v>
      </c>
      <c r="Q3648" s="13" t="s">
        <v>8319</v>
      </c>
      <c r="R3648" t="s">
        <v>8348</v>
      </c>
      <c r="S3648" s="17">
        <f>(((J3648/60)/60)/24)+DATE(1970,1,1)+(-5/24)</f>
        <v>42140.21298611111</v>
      </c>
      <c r="T3648" s="17">
        <f>(((I3648/60)/60)/24)+DATE(1970,1,1)+(-5/24)</f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>E3649/D3649</f>
        <v>0.06</v>
      </c>
      <c r="P3649">
        <f>E3649/L3649</f>
        <v>15</v>
      </c>
      <c r="Q3649" s="13" t="s">
        <v>8327</v>
      </c>
      <c r="R3649" t="s">
        <v>8355</v>
      </c>
      <c r="S3649" s="17">
        <f>(((J3649/60)/60)/24)+DATE(1970,1,1)+(-5/24)</f>
        <v>42598.540821759256</v>
      </c>
      <c r="T3649" s="17">
        <f>(((I3649/60)/60)/24)+DATE(1970,1,1)+(-5/24)</f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>E3650/D3650</f>
        <v>1.003825</v>
      </c>
      <c r="P3650">
        <f>E3650/L3650</f>
        <v>550.04109589041093</v>
      </c>
      <c r="Q3650" s="13" t="s">
        <v>8316</v>
      </c>
      <c r="R3650" t="s">
        <v>8329</v>
      </c>
      <c r="S3650" s="17">
        <f>(((J3650/60)/60)/24)+DATE(1970,1,1)+(-5/24)</f>
        <v>41887.083854166667</v>
      </c>
      <c r="T3650" s="17">
        <f>(((I3650/60)/60)/24)+DATE(1970,1,1)+(-5/24)</f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>E3651/D3651</f>
        <v>1.04</v>
      </c>
      <c r="P3651">
        <f>E3651/L3651</f>
        <v>97.5</v>
      </c>
      <c r="Q3651" s="13" t="s">
        <v>8311</v>
      </c>
      <c r="R3651" t="s">
        <v>8347</v>
      </c>
      <c r="S3651" s="17">
        <f>(((J3651/60)/60)/24)+DATE(1970,1,1)+(-5/24)</f>
        <v>41780.504560185182</v>
      </c>
      <c r="T3651" s="17">
        <f>(((I3651/60)/60)/24)+DATE(1970,1,1)+(-5/24)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>E3652/D3652</f>
        <v>1</v>
      </c>
      <c r="P3652">
        <f>E3652/L3652</f>
        <v>29.411764705882351</v>
      </c>
      <c r="Q3652" s="13" t="s">
        <v>8319</v>
      </c>
      <c r="R3652" t="s">
        <v>8346</v>
      </c>
      <c r="S3652" s="17">
        <f>(((J3652/60)/60)/24)+DATE(1970,1,1)+(-5/24)</f>
        <v>42381.270648148151</v>
      </c>
      <c r="T3652" s="17">
        <f>(((I3652/60)/60)/24)+DATE(1970,1,1)+(-5/24)</f>
        <v>42402.270648148151</v>
      </c>
    </row>
    <row r="3653" spans="1:20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>E3653/D3653</f>
        <v>1.04</v>
      </c>
      <c r="P3653">
        <f>E3653/L3653</f>
        <v>57.777777777777779</v>
      </c>
      <c r="Q3653" s="13" t="s">
        <v>8309</v>
      </c>
      <c r="R3653" t="s">
        <v>8356</v>
      </c>
      <c r="S3653" s="17">
        <f>(((J3653/60)/60)/24)+DATE(1970,1,1)+(-5/24)</f>
        <v>41828.437986111108</v>
      </c>
      <c r="T3653" s="17">
        <f>(((I3653/60)/60)/24)+DATE(1970,1,1)+(-5/24)</f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>E3654/D3654</f>
        <v>2.5066666666666668</v>
      </c>
      <c r="P3654">
        <f>E3654/L3654</f>
        <v>44.235294117647058</v>
      </c>
      <c r="Q3654" s="13" t="s">
        <v>8316</v>
      </c>
      <c r="R3654" t="s">
        <v>8317</v>
      </c>
      <c r="S3654" s="17">
        <f>(((J3654/60)/60)/24)+DATE(1970,1,1)+(-5/24)</f>
        <v>42596.436365740738</v>
      </c>
      <c r="T3654" s="17">
        <f>(((I3654/60)/60)/24)+DATE(1970,1,1)+(-5/24)</f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>E3655/D3655</f>
        <v>1.0049999999999999</v>
      </c>
      <c r="P3655">
        <f>E3655/L3655</f>
        <v>60.909090909090907</v>
      </c>
      <c r="Q3655" s="13" t="s">
        <v>8319</v>
      </c>
      <c r="R3655" t="s">
        <v>8348</v>
      </c>
      <c r="S3655" s="17">
        <f>(((J3655/60)/60)/24)+DATE(1970,1,1)+(-5/24)</f>
        <v>42191.155173611107</v>
      </c>
      <c r="T3655" s="17">
        <f>(((I3655/60)/60)/24)+DATE(1970,1,1)+(-5/24)</f>
        <v>42221.155173611107</v>
      </c>
    </row>
    <row r="3656" spans="1:20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>E3656/D3656</f>
        <v>1.744</v>
      </c>
      <c r="P3656">
        <f>E3656/L3656</f>
        <v>68.84210526315789</v>
      </c>
      <c r="Q3656" s="13" t="s">
        <v>8309</v>
      </c>
      <c r="R3656" t="s">
        <v>8356</v>
      </c>
      <c r="S3656" s="17">
        <f>(((J3656/60)/60)/24)+DATE(1970,1,1)+(-5/24)</f>
        <v>42440.20817129629</v>
      </c>
      <c r="T3656" s="17">
        <f>(((I3656/60)/60)/24)+DATE(1970,1,1)+(-5/24)</f>
        <v>42463.499999999993</v>
      </c>
    </row>
    <row r="3657" spans="1:20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>E3657/D3657</f>
        <v>1.1626000000000001</v>
      </c>
      <c r="P3657">
        <f>E3657/L3657</f>
        <v>73.582278481012665</v>
      </c>
      <c r="Q3657" s="13" t="s">
        <v>8327</v>
      </c>
      <c r="R3657" t="s">
        <v>8355</v>
      </c>
      <c r="S3657" s="17">
        <f>(((J3657/60)/60)/24)+DATE(1970,1,1)+(-5/24)</f>
        <v>42173.594884259255</v>
      </c>
      <c r="T3657" s="17">
        <f>(((I3657/60)/60)/24)+DATE(1970,1,1)+(-5/24)</f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>E3658/D3658</f>
        <v>1.0582</v>
      </c>
      <c r="P3658">
        <f>E3658/L3658</f>
        <v>115.02173913043478</v>
      </c>
      <c r="Q3658" s="13" t="s">
        <v>8319</v>
      </c>
      <c r="R3658" t="s">
        <v>8339</v>
      </c>
      <c r="S3658" s="17">
        <f>(((J3658/60)/60)/24)+DATE(1970,1,1)+(-5/24)</f>
        <v>42737.70180555556</v>
      </c>
      <c r="T3658" s="17">
        <f>(((I3658/60)/60)/24)+DATE(1970,1,1)+(-5/24)</f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>E3659/D3659</f>
        <v>1.1074999999999999</v>
      </c>
      <c r="P3659">
        <f>E3659/L3659</f>
        <v>110.75</v>
      </c>
      <c r="Q3659" s="13" t="s">
        <v>8322</v>
      </c>
      <c r="R3659" t="s">
        <v>8357</v>
      </c>
      <c r="S3659" s="17">
        <f>(((J3659/60)/60)/24)+DATE(1970,1,1)+(-5/24)</f>
        <v>42499.421516203707</v>
      </c>
      <c r="T3659" s="17">
        <f>(((I3659/60)/60)/24)+DATE(1970,1,1)+(-5/24)</f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>E3660/D3660</f>
        <v>1.0066666666666666</v>
      </c>
      <c r="P3660">
        <f>E3660/L3660</f>
        <v>75.5</v>
      </c>
      <c r="Q3660" s="13" t="s">
        <v>8309</v>
      </c>
      <c r="R3660" t="s">
        <v>8356</v>
      </c>
      <c r="S3660" s="17">
        <f>(((J3660/60)/60)/24)+DATE(1970,1,1)+(-5/24)</f>
        <v>41775.650231481479</v>
      </c>
      <c r="T3660" s="17">
        <f>(((I3660/60)/60)/24)+DATE(1970,1,1)+(-5/24)</f>
        <v>41821.957638888889</v>
      </c>
    </row>
    <row r="3661" spans="1:20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>E3661/D3661</f>
        <v>1.0203333333333333</v>
      </c>
      <c r="P3661">
        <f>E3661/L3661</f>
        <v>235.46153846153845</v>
      </c>
      <c r="Q3661" s="13" t="s">
        <v>8327</v>
      </c>
      <c r="R3661" t="s">
        <v>8355</v>
      </c>
      <c r="S3661" s="17">
        <f>(((J3661/60)/60)/24)+DATE(1970,1,1)+(-5/24)</f>
        <v>42055.068865740737</v>
      </c>
      <c r="T3661" s="17">
        <f>(((I3661/60)/60)/24)+DATE(1970,1,1)+(-5/24)</f>
        <v>42082.402083333327</v>
      </c>
    </row>
    <row r="3662" spans="1:20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>E3662/D3662</f>
        <v>1</v>
      </c>
      <c r="P3662">
        <f>E3662/L3662</f>
        <v>11.363636363636363</v>
      </c>
      <c r="Q3662" s="13" t="s">
        <v>8322</v>
      </c>
      <c r="R3662" t="s">
        <v>8344</v>
      </c>
      <c r="S3662" s="17">
        <f>(((J3662/60)/60)/24)+DATE(1970,1,1)+(-5/24)</f>
        <v>41971.672743055555</v>
      </c>
      <c r="T3662" s="17">
        <f>(((I3662/60)/60)/24)+DATE(1970,1,1)+(-5/24)</f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>E3663/D3663</f>
        <v>1.1100000000000001</v>
      </c>
      <c r="P3663">
        <f>E3663/L3663</f>
        <v>92.5</v>
      </c>
      <c r="Q3663" s="13" t="s">
        <v>8316</v>
      </c>
      <c r="R3663" t="s">
        <v>8317</v>
      </c>
      <c r="S3663" s="17">
        <f>(((J3663/60)/60)/24)+DATE(1970,1,1)+(-5/24)</f>
        <v>42447.688333333332</v>
      </c>
      <c r="T3663" s="17">
        <f>(((I3663/60)/60)/24)+DATE(1970,1,1)+(-5/24)</f>
        <v>42469.958333333336</v>
      </c>
    </row>
    <row r="3664" spans="1:20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>E3664/D3664</f>
        <v>1.0142500000000001</v>
      </c>
      <c r="P3664">
        <f>E3664/L3664</f>
        <v>202.85</v>
      </c>
      <c r="Q3664" s="13" t="s">
        <v>8316</v>
      </c>
      <c r="R3664" t="s">
        <v>8317</v>
      </c>
      <c r="S3664" s="17">
        <f>(((J3664/60)/60)/24)+DATE(1970,1,1)+(-5/24)</f>
        <v>42064.011736111112</v>
      </c>
      <c r="T3664" s="17">
        <f>(((I3664/60)/60)/24)+DATE(1970,1,1)+(-5/24)</f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>E3665/D3665</f>
        <v>1.04</v>
      </c>
      <c r="P3665">
        <f>E3665/L3665</f>
        <v>26</v>
      </c>
      <c r="Q3665" s="13" t="s">
        <v>8313</v>
      </c>
      <c r="R3665" t="s">
        <v>8338</v>
      </c>
      <c r="S3665" s="17">
        <f>(((J3665/60)/60)/24)+DATE(1970,1,1)+(-5/24)</f>
        <v>42665.243402777771</v>
      </c>
      <c r="T3665" s="17">
        <f>(((I3665/60)/60)/24)+DATE(1970,1,1)+(-5/24)</f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>E3666/D3666</f>
        <v>1.09375</v>
      </c>
      <c r="P3666">
        <f>E3666/L3666</f>
        <v>46.05263157894737</v>
      </c>
      <c r="Q3666" s="13" t="s">
        <v>8319</v>
      </c>
      <c r="R3666" t="s">
        <v>8339</v>
      </c>
      <c r="S3666" s="17">
        <f>(((J3666/60)/60)/24)+DATE(1970,1,1)+(-5/24)</f>
        <v>42523.04038194444</v>
      </c>
      <c r="T3666" s="17">
        <f>(((I3666/60)/60)/24)+DATE(1970,1,1)+(-5/24)</f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>E3667/D3667</f>
        <v>1.1516129032258065</v>
      </c>
      <c r="P3667">
        <f>E3667/L3667</f>
        <v>51</v>
      </c>
      <c r="Q3667" s="13" t="s">
        <v>8316</v>
      </c>
      <c r="R3667" t="s">
        <v>8317</v>
      </c>
      <c r="S3667" s="17">
        <f>(((J3667/60)/60)/24)+DATE(1970,1,1)+(-5/24)</f>
        <v>42294.59979166666</v>
      </c>
      <c r="T3667" s="17">
        <f>(((I3667/60)/60)/24)+DATE(1970,1,1)+(-5/24)</f>
        <v>42305.620833333327</v>
      </c>
    </row>
    <row r="3668" spans="1:20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>E3668/D3668</f>
        <v>1</v>
      </c>
      <c r="P3668">
        <f>E3668/L3668</f>
        <v>31.578947368421051</v>
      </c>
      <c r="Q3668" s="13" t="s">
        <v>8309</v>
      </c>
      <c r="R3668" t="s">
        <v>8356</v>
      </c>
      <c r="S3668" s="17">
        <f>(((J3668/60)/60)/24)+DATE(1970,1,1)+(-5/24)</f>
        <v>41822.696550925924</v>
      </c>
      <c r="T3668" s="17">
        <f>(((I3668/60)/60)/24)+DATE(1970,1,1)+(-5/24)</f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>E3669/D3669</f>
        <v>1.0317033333333334</v>
      </c>
      <c r="P3669">
        <f>E3669/L3669</f>
        <v>53.363965517241382</v>
      </c>
      <c r="Q3669" s="13" t="s">
        <v>8327</v>
      </c>
      <c r="R3669" t="s">
        <v>8355</v>
      </c>
      <c r="S3669" s="17">
        <f>(((J3669/60)/60)/24)+DATE(1970,1,1)+(-5/24)</f>
        <v>42173.761793981481</v>
      </c>
      <c r="T3669" s="17">
        <f>(((I3669/60)/60)/24)+DATE(1970,1,1)+(-5/24)</f>
        <v>42203.761793981481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>E3670/D3670</f>
        <v>1.0349999999999999</v>
      </c>
      <c r="P3670">
        <f>E3670/L3670</f>
        <v>36.964285714285715</v>
      </c>
      <c r="Q3670" s="13" t="s">
        <v>8309</v>
      </c>
      <c r="R3670" t="s">
        <v>8356</v>
      </c>
      <c r="S3670" s="17">
        <f>(((J3670/60)/60)/24)+DATE(1970,1,1)+(-5/24)</f>
        <v>42185.347824074073</v>
      </c>
      <c r="T3670" s="17">
        <f>(((I3670/60)/60)/24)+DATE(1970,1,1)+(-5/24)</f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>E3671/D3671</f>
        <v>1.3819999999999999</v>
      </c>
      <c r="P3671">
        <f>E3671/L3671</f>
        <v>81.294117647058826</v>
      </c>
      <c r="Q3671" s="13" t="s">
        <v>8316</v>
      </c>
      <c r="R3671" t="s">
        <v>8329</v>
      </c>
      <c r="S3671" s="17">
        <f>(((J3671/60)/60)/24)+DATE(1970,1,1)+(-5/24)</f>
        <v>42136.466863425921</v>
      </c>
      <c r="T3671" s="17">
        <f>(((I3671/60)/60)/24)+DATE(1970,1,1)+(-5/24)</f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>E3672/D3672</f>
        <v>1.0954545454545455</v>
      </c>
      <c r="P3672">
        <f>E3672/L3672</f>
        <v>20.083333333333332</v>
      </c>
      <c r="Q3672" s="13" t="s">
        <v>8316</v>
      </c>
      <c r="R3672" t="s">
        <v>8329</v>
      </c>
      <c r="S3672" s="17">
        <f>(((J3672/60)/60)/24)+DATE(1970,1,1)+(-5/24)</f>
        <v>42142.305682870363</v>
      </c>
      <c r="T3672" s="17">
        <f>(((I3672/60)/60)/24)+DATE(1970,1,1)+(-5/24)</f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>E3673/D3673</f>
        <v>1.0085714285714287</v>
      </c>
      <c r="P3673">
        <f>E3673/L3673</f>
        <v>88.25</v>
      </c>
      <c r="Q3673" s="13" t="s">
        <v>8316</v>
      </c>
      <c r="R3673" t="s">
        <v>8337</v>
      </c>
      <c r="S3673" s="17">
        <f>(((J3673/60)/60)/24)+DATE(1970,1,1)+(-5/24)</f>
        <v>41820.419756944444</v>
      </c>
      <c r="T3673" s="17">
        <f>(((I3673/60)/60)/24)+DATE(1970,1,1)+(-5/24)</f>
        <v>41840.957638888889</v>
      </c>
    </row>
    <row r="3674" spans="1:20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>E3674/D3674</f>
        <v>1.0153333333333334</v>
      </c>
      <c r="P3674">
        <f>E3674/L3674</f>
        <v>53.438596491228068</v>
      </c>
      <c r="Q3674" s="13" t="s">
        <v>8309</v>
      </c>
      <c r="R3674" t="s">
        <v>8315</v>
      </c>
      <c r="S3674" s="17">
        <f>(((J3674/60)/60)/24)+DATE(1970,1,1)+(-5/24)</f>
        <v>41878.738240740735</v>
      </c>
      <c r="T3674" s="17">
        <f>(((I3674/60)/60)/24)+DATE(1970,1,1)+(-5/24)</f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>E3675/D3675</f>
        <v>1.13625</v>
      </c>
      <c r="P3675">
        <f>E3675/L3675</f>
        <v>39.868421052631582</v>
      </c>
      <c r="Q3675" s="13" t="s">
        <v>8311</v>
      </c>
      <c r="R3675" t="s">
        <v>8343</v>
      </c>
      <c r="S3675" s="17">
        <f>(((J3675/60)/60)/24)+DATE(1970,1,1)+(-5/24)</f>
        <v>41914.086770833332</v>
      </c>
      <c r="T3675" s="17">
        <f>(((I3675/60)/60)/24)+DATE(1970,1,1)+(-5/24)</f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>E3676/D3676</f>
        <v>1</v>
      </c>
      <c r="P3676">
        <f>E3676/L3676</f>
        <v>145.16129032258064</v>
      </c>
      <c r="Q3676" s="13" t="s">
        <v>8316</v>
      </c>
      <c r="R3676" t="s">
        <v>8317</v>
      </c>
      <c r="S3676" s="17">
        <f>(((J3676/60)/60)/24)+DATE(1970,1,1)+(-5/24)</f>
        <v>42556.664687499993</v>
      </c>
      <c r="T3676" s="17">
        <f>(((I3676/60)/60)/24)+DATE(1970,1,1)+(-5/24)</f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>E3677/D3677</f>
        <v>1.4</v>
      </c>
      <c r="P3677">
        <f>E3677/L3677</f>
        <v>23.333333333333332</v>
      </c>
      <c r="Q3677" s="13" t="s">
        <v>8316</v>
      </c>
      <c r="R3677" t="s">
        <v>8329</v>
      </c>
      <c r="S3677" s="17">
        <f>(((J3677/60)/60)/24)+DATE(1970,1,1)+(-5/24)</f>
        <v>42493.388680555552</v>
      </c>
      <c r="T3677" s="17">
        <f>(((I3677/60)/60)/24)+DATE(1970,1,1)+(-5/24)</f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>E3678/D3678</f>
        <v>1.2875000000000001</v>
      </c>
      <c r="P3678">
        <f>E3678/L3678</f>
        <v>64.375</v>
      </c>
      <c r="Q3678" s="13" t="s">
        <v>8316</v>
      </c>
      <c r="R3678" t="s">
        <v>8337</v>
      </c>
      <c r="S3678" s="17">
        <f>(((J3678/60)/60)/24)+DATE(1970,1,1)+(-5/24)</f>
        <v>41876.607453703698</v>
      </c>
      <c r="T3678" s="17">
        <f>(((I3678/60)/60)/24)+DATE(1970,1,1)+(-5/24)</f>
        <v>41894.607453703698</v>
      </c>
    </row>
    <row r="3679" spans="1:20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>E3679/D3679</f>
        <v>1.0290416666666666</v>
      </c>
      <c r="P3679">
        <f>E3679/L3679</f>
        <v>62.052763819095475</v>
      </c>
      <c r="Q3679" s="13" t="s">
        <v>8311</v>
      </c>
      <c r="R3679" t="s">
        <v>8343</v>
      </c>
      <c r="S3679" s="17">
        <f>(((J3679/60)/60)/24)+DATE(1970,1,1)+(-5/24)</f>
        <v>41802.365949074068</v>
      </c>
      <c r="T3679" s="17">
        <f>(((I3679/60)/60)/24)+DATE(1970,1,1)+(-5/24)</f>
        <v>41822.957638888889</v>
      </c>
    </row>
    <row r="3680" spans="1:20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>E3680/D3680</f>
        <v>1.0249999999999999</v>
      </c>
      <c r="P3680">
        <f>E3680/L3680</f>
        <v>66.129032258064512</v>
      </c>
      <c r="Q3680" s="13" t="s">
        <v>8319</v>
      </c>
      <c r="R3680" t="s">
        <v>8346</v>
      </c>
      <c r="S3680" s="17">
        <f>(((J3680/60)/60)/24)+DATE(1970,1,1)+(-5/24)</f>
        <v>42120.322893518511</v>
      </c>
      <c r="T3680" s="17">
        <f>(((I3680/60)/60)/24)+DATE(1970,1,1)+(-5/24)</f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>E3681/D3681</f>
        <v>1.101</v>
      </c>
      <c r="P3681">
        <f>E3681/L3681</f>
        <v>73.400000000000006</v>
      </c>
      <c r="Q3681" s="13" t="s">
        <v>8327</v>
      </c>
      <c r="R3681" t="s">
        <v>8355</v>
      </c>
      <c r="S3681" s="17">
        <f>(((J3681/60)/60)/24)+DATE(1970,1,1)+(-5/24)</f>
        <v>41786.553020833329</v>
      </c>
      <c r="T3681" s="17">
        <f>(((I3681/60)/60)/24)+DATE(1970,1,1)+(-5/24)</f>
        <v>41820.999305555553</v>
      </c>
    </row>
    <row r="3682" spans="1:20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>E3682/D3682</f>
        <v>1.1276666666666666</v>
      </c>
      <c r="P3682">
        <f>E3682/L3682</f>
        <v>99.5</v>
      </c>
      <c r="Q3682" s="13" t="s">
        <v>8316</v>
      </c>
      <c r="R3682" t="s">
        <v>8317</v>
      </c>
      <c r="S3682" s="17">
        <f>(((J3682/60)/60)/24)+DATE(1970,1,1)+(-5/24)</f>
        <v>42627.245763888881</v>
      </c>
      <c r="T3682" s="17">
        <f>(((I3682/60)/60)/24)+DATE(1970,1,1)+(-5/24)</f>
        <v>42648.245763888881</v>
      </c>
    </row>
    <row r="3683" spans="1:20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>E3683/D3683</f>
        <v>1.119</v>
      </c>
      <c r="P3683">
        <f>E3683/L3683</f>
        <v>62.166666666666664</v>
      </c>
      <c r="Q3683" s="13" t="s">
        <v>8316</v>
      </c>
      <c r="R3683" t="s">
        <v>8329</v>
      </c>
      <c r="S3683" s="17">
        <f>(((J3683/60)/60)/24)+DATE(1970,1,1)+(-5/24)</f>
        <v>42374.443171296291</v>
      </c>
      <c r="T3683" s="17">
        <f>(((I3683/60)/60)/24)+DATE(1970,1,1)+(-5/24)</f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>E3684/D3684</f>
        <v>1.3919999999999999</v>
      </c>
      <c r="P3684">
        <f>E3684/L3684</f>
        <v>62.328358208955223</v>
      </c>
      <c r="Q3684" s="13" t="s">
        <v>8327</v>
      </c>
      <c r="R3684" t="s">
        <v>8355</v>
      </c>
      <c r="S3684" s="17">
        <f>(((J3684/60)/60)/24)+DATE(1970,1,1)+(-5/24)</f>
        <v>41772.477060185185</v>
      </c>
      <c r="T3684" s="17">
        <f>(((I3684/60)/60)/24)+DATE(1970,1,1)+(-5/24)</f>
        <v>41806.082638888889</v>
      </c>
    </row>
    <row r="3685" spans="1:20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>E3685/D3685</f>
        <v>1.1085714285714285</v>
      </c>
      <c r="P3685">
        <f>E3685/L3685</f>
        <v>58.787878787878789</v>
      </c>
      <c r="Q3685" s="13" t="s">
        <v>8327</v>
      </c>
      <c r="R3685" t="s">
        <v>8355</v>
      </c>
      <c r="S3685" s="17">
        <f>(((J3685/60)/60)/24)+DATE(1970,1,1)+(-5/24)</f>
        <v>42632.908518518518</v>
      </c>
      <c r="T3685" s="17">
        <f>(((I3685/60)/60)/24)+DATE(1970,1,1)+(-5/24)</f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>E3686/D3686</f>
        <v>1.3906666666666667</v>
      </c>
      <c r="P3686">
        <f>E3686/L3686</f>
        <v>45.347826086956523</v>
      </c>
      <c r="Q3686" s="13" t="s">
        <v>8319</v>
      </c>
      <c r="R3686" t="s">
        <v>8346</v>
      </c>
      <c r="S3686" s="17">
        <f>(((J3686/60)/60)/24)+DATE(1970,1,1)+(-5/24)</f>
        <v>42218.97206018518</v>
      </c>
      <c r="T3686" s="17">
        <f>(((I3686/60)/60)/24)+DATE(1970,1,1)+(-5/24)</f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>E3687/D3687</f>
        <v>1.0569999999999999</v>
      </c>
      <c r="P3687">
        <f>E3687/L3687</f>
        <v>41.944444444444443</v>
      </c>
      <c r="Q3687" s="13" t="s">
        <v>8319</v>
      </c>
      <c r="R3687" t="s">
        <v>8339</v>
      </c>
      <c r="S3687" s="17">
        <f>(((J3687/60)/60)/24)+DATE(1970,1,1)+(-5/24)</f>
        <v>41753.384942129625</v>
      </c>
      <c r="T3687" s="17">
        <f>(((I3687/60)/60)/24)+DATE(1970,1,1)+(-5/24)</f>
        <v>41778.666666666664</v>
      </c>
    </row>
    <row r="3688" spans="1:20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>E3688/D3688</f>
        <v>1.0142857142857142</v>
      </c>
      <c r="P3688">
        <f>E3688/L3688</f>
        <v>59.166666666666664</v>
      </c>
      <c r="Q3688" s="13" t="s">
        <v>8319</v>
      </c>
      <c r="R3688" t="s">
        <v>8348</v>
      </c>
      <c r="S3688" s="17">
        <f>(((J3688/60)/60)/24)+DATE(1970,1,1)+(-5/24)</f>
        <v>42230.454398148147</v>
      </c>
      <c r="T3688" s="17">
        <f>(((I3688/60)/60)/24)+DATE(1970,1,1)+(-5/24)</f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>E3689/D3689</f>
        <v>1.0024500000000001</v>
      </c>
      <c r="P3689">
        <f>E3689/L3689</f>
        <v>200.49</v>
      </c>
      <c r="Q3689" s="13" t="s">
        <v>8327</v>
      </c>
      <c r="R3689" t="s">
        <v>8355</v>
      </c>
      <c r="S3689" s="17">
        <f>(((J3689/60)/60)/24)+DATE(1970,1,1)+(-5/24)</f>
        <v>41787.009895833333</v>
      </c>
      <c r="T3689" s="17">
        <f>(((I3689/60)/60)/24)+DATE(1970,1,1)+(-5/24)</f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>E3690/D3690</f>
        <v>1.0916666666666666</v>
      </c>
      <c r="P3690">
        <f>E3690/L3690</f>
        <v>83.974358974358978</v>
      </c>
      <c r="Q3690" s="13" t="s">
        <v>8327</v>
      </c>
      <c r="R3690" t="s">
        <v>8355</v>
      </c>
      <c r="S3690" s="17">
        <f>(((J3690/60)/60)/24)+DATE(1970,1,1)+(-5/24)</f>
        <v>41829.578749999993</v>
      </c>
      <c r="T3690" s="17">
        <f>(((I3690/60)/60)/24)+DATE(1970,1,1)+(-5/24)</f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>E3691/D3691</f>
        <v>1.1833333333333333</v>
      </c>
      <c r="P3691">
        <f>E3691/L3691</f>
        <v>57.258064516129032</v>
      </c>
      <c r="Q3691" s="13" t="s">
        <v>8316</v>
      </c>
      <c r="R3691" t="s">
        <v>8337</v>
      </c>
      <c r="S3691" s="17">
        <f>(((J3691/60)/60)/24)+DATE(1970,1,1)+(-5/24)</f>
        <v>42147.61850694444</v>
      </c>
      <c r="T3691" s="17">
        <f>(((I3691/60)/60)/24)+DATE(1970,1,1)+(-5/24)</f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>E3692/D3692</f>
        <v>1.2</v>
      </c>
      <c r="P3692">
        <f>E3692/L3692</f>
        <v>58.064516129032256</v>
      </c>
      <c r="Q3692" s="13" t="s">
        <v>8316</v>
      </c>
      <c r="R3692" t="s">
        <v>8337</v>
      </c>
      <c r="S3692" s="17">
        <f>(((J3692/60)/60)/24)+DATE(1970,1,1)+(-5/24)</f>
        <v>41940.389849537038</v>
      </c>
      <c r="T3692" s="17">
        <f>(((I3692/60)/60)/24)+DATE(1970,1,1)+(-5/24)</f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>E3693/D3693</f>
        <v>1.2796000000000001</v>
      </c>
      <c r="P3693">
        <f>E3693/L3693</f>
        <v>186.80291970802921</v>
      </c>
      <c r="Q3693" s="13" t="s">
        <v>8319</v>
      </c>
      <c r="R3693" t="s">
        <v>8348</v>
      </c>
      <c r="S3693" s="17">
        <f>(((J3693/60)/60)/24)+DATE(1970,1,1)+(-5/24)</f>
        <v>42020.492233796293</v>
      </c>
      <c r="T3693" s="17">
        <f>(((I3693/60)/60)/24)+DATE(1970,1,1)+(-5/24)</f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>E3694/D3694</f>
        <v>1.26</v>
      </c>
      <c r="P3694">
        <f>E3694/L3694</f>
        <v>74.117647058823536</v>
      </c>
      <c r="Q3694" s="13" t="s">
        <v>8319</v>
      </c>
      <c r="R3694" t="s">
        <v>8346</v>
      </c>
      <c r="S3694" s="17">
        <f>(((J3694/60)/60)/24)+DATE(1970,1,1)+(-5/24)</f>
        <v>41891.756701388884</v>
      </c>
      <c r="T3694" s="17">
        <f>(((I3694/60)/60)/24)+DATE(1970,1,1)+(-5/24)</f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>E3695/D3695</f>
        <v>1.2912912912912913</v>
      </c>
      <c r="P3695">
        <f>E3695/L3695</f>
        <v>30.714285714285715</v>
      </c>
      <c r="Q3695" s="13" t="s">
        <v>8309</v>
      </c>
      <c r="R3695" t="s">
        <v>8315</v>
      </c>
      <c r="S3695" s="17">
        <f>(((J3695/60)/60)/24)+DATE(1970,1,1)+(-5/24)</f>
        <v>42308.98297453703</v>
      </c>
      <c r="T3695" s="17">
        <f>(((I3695/60)/60)/24)+DATE(1970,1,1)+(-5/24)</f>
        <v>42338.729166666664</v>
      </c>
    </row>
    <row r="3696" spans="1:20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>E3696/D3696</f>
        <v>1.0742857142857143</v>
      </c>
      <c r="P3696">
        <f>E3696/L3696</f>
        <v>62.666666666666664</v>
      </c>
      <c r="Q3696" s="13" t="s">
        <v>8309</v>
      </c>
      <c r="R3696" t="s">
        <v>8356</v>
      </c>
      <c r="S3696" s="17">
        <f>(((J3696/60)/60)/24)+DATE(1970,1,1)+(-5/24)</f>
        <v>42489.925543981481</v>
      </c>
      <c r="T3696" s="17">
        <f>(((I3696/60)/60)/24)+DATE(1970,1,1)+(-5/24)</f>
        <v>42526.874999999993</v>
      </c>
    </row>
    <row r="3697" spans="1:20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>E3697/D3697</f>
        <v>1.00125</v>
      </c>
      <c r="P3697">
        <f>E3697/L3697</f>
        <v>121.36363636363636</v>
      </c>
      <c r="Q3697" s="13" t="s">
        <v>8327</v>
      </c>
      <c r="R3697" t="s">
        <v>8355</v>
      </c>
      <c r="S3697" s="17">
        <f>(((J3697/60)/60)/24)+DATE(1970,1,1)+(-5/24)</f>
        <v>41995.662152777775</v>
      </c>
      <c r="T3697" s="17">
        <f>(((I3697/60)/60)/24)+DATE(1970,1,1)+(-5/24)</f>
        <v>42015.662152777775</v>
      </c>
    </row>
    <row r="3698" spans="1:20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>E3698/D3698</f>
        <v>1.55</v>
      </c>
      <c r="P3698">
        <f>E3698/L3698</f>
        <v>39.743589743589745</v>
      </c>
      <c r="Q3698" s="13" t="s">
        <v>8327</v>
      </c>
      <c r="R3698" t="s">
        <v>8355</v>
      </c>
      <c r="S3698" s="17">
        <f>(((J3698/60)/60)/24)+DATE(1970,1,1)+(-5/24)</f>
        <v>41988.408749999995</v>
      </c>
      <c r="T3698" s="17">
        <f>(((I3698/60)/60)/24)+DATE(1970,1,1)+(-5/24)</f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>E3699/D3699</f>
        <v>1.08</v>
      </c>
      <c r="P3699">
        <f>E3699/L3699</f>
        <v>72</v>
      </c>
      <c r="Q3699" s="13" t="s">
        <v>8322</v>
      </c>
      <c r="R3699" t="s">
        <v>8357</v>
      </c>
      <c r="S3699" s="17">
        <f>(((J3699/60)/60)/24)+DATE(1970,1,1)+(-5/24)</f>
        <v>42479.2575</v>
      </c>
      <c r="T3699" s="17">
        <f>(((I3699/60)/60)/24)+DATE(1970,1,1)+(-5/24)</f>
        <v>42500.2575</v>
      </c>
    </row>
    <row r="3700" spans="1:20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>E3700/D3700</f>
        <v>1.1052</v>
      </c>
      <c r="P3700">
        <f>E3700/L3700</f>
        <v>40.632352941176471</v>
      </c>
      <c r="Q3700" s="13" t="s">
        <v>8309</v>
      </c>
      <c r="R3700" t="s">
        <v>8315</v>
      </c>
      <c r="S3700" s="17">
        <f>(((J3700/60)/60)/24)+DATE(1970,1,1)+(-5/24)</f>
        <v>42401.598229166666</v>
      </c>
      <c r="T3700" s="17">
        <f>(((I3700/60)/60)/24)+DATE(1970,1,1)+(-5/24)</f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>E3701/D3701</f>
        <v>1.008</v>
      </c>
      <c r="P3701">
        <f>E3701/L3701</f>
        <v>63</v>
      </c>
      <c r="Q3701" s="13" t="s">
        <v>8316</v>
      </c>
      <c r="R3701" t="s">
        <v>8317</v>
      </c>
      <c r="S3701" s="17">
        <f>(((J3701/60)/60)/24)+DATE(1970,1,1)+(-5/24)</f>
        <v>41897.393703703703</v>
      </c>
      <c r="T3701" s="17">
        <f>(((I3701/60)/60)/24)+DATE(1970,1,1)+(-5/24)</f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>E3702/D3702</f>
        <v>1.212</v>
      </c>
      <c r="P3702">
        <f>E3702/L3702</f>
        <v>33.666666666666664</v>
      </c>
      <c r="Q3702" s="13" t="s">
        <v>8309</v>
      </c>
      <c r="R3702" t="s">
        <v>8356</v>
      </c>
      <c r="S3702" s="17">
        <f>(((J3702/60)/60)/24)+DATE(1970,1,1)+(-5/24)</f>
        <v>41882.37731481481</v>
      </c>
      <c r="T3702" s="17">
        <f>(((I3702/60)/60)/24)+DATE(1970,1,1)+(-5/24)</f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>E3703/D3703</f>
        <v>1.0033333333333334</v>
      </c>
      <c r="P3703">
        <f>E3703/L3703</f>
        <v>38.589743589743591</v>
      </c>
      <c r="Q3703" s="13" t="s">
        <v>8316</v>
      </c>
      <c r="R3703" t="s">
        <v>8337</v>
      </c>
      <c r="S3703" s="17">
        <f>(((J3703/60)/60)/24)+DATE(1970,1,1)+(-5/24)</f>
        <v>42129.333252314813</v>
      </c>
      <c r="T3703" s="17">
        <f>(((I3703/60)/60)/24)+DATE(1970,1,1)+(-5/24)</f>
        <v>42159.333252314813</v>
      </c>
    </row>
    <row r="3704" spans="1:20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>E3704/D3704</f>
        <v>1.0916666666666666</v>
      </c>
      <c r="P3704">
        <f>E3704/L3704</f>
        <v>155.95238095238096</v>
      </c>
      <c r="Q3704" s="13" t="s">
        <v>8309</v>
      </c>
      <c r="R3704" t="s">
        <v>8356</v>
      </c>
      <c r="S3704" s="17">
        <f>(((J3704/60)/60)/24)+DATE(1970,1,1)+(-5/24)</f>
        <v>42524.329675925925</v>
      </c>
      <c r="T3704" s="17">
        <f>(((I3704/60)/60)/24)+DATE(1970,1,1)+(-5/24)</f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>E3705/D3705</f>
        <v>1.2342857142857142</v>
      </c>
      <c r="P3705">
        <f>E3705/L3705</f>
        <v>43.2</v>
      </c>
      <c r="Q3705" s="13" t="s">
        <v>8309</v>
      </c>
      <c r="R3705" t="s">
        <v>8356</v>
      </c>
      <c r="S3705" s="17">
        <f>(((J3705/60)/60)/24)+DATE(1970,1,1)+(-5/24)</f>
        <v>42556.296157407407</v>
      </c>
      <c r="T3705" s="17">
        <f>(((I3705/60)/60)/24)+DATE(1970,1,1)+(-5/24)</f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>E3706/D3706</f>
        <v>1.3633666666666666</v>
      </c>
      <c r="P3706">
        <f>E3706/L3706</f>
        <v>15.148518518518518</v>
      </c>
      <c r="Q3706" s="13" t="s">
        <v>8319</v>
      </c>
      <c r="R3706" t="s">
        <v>8339</v>
      </c>
      <c r="S3706" s="17">
        <f>(((J3706/60)/60)/24)+DATE(1970,1,1)+(-5/24)</f>
        <v>42461.481412037036</v>
      </c>
      <c r="T3706" s="17">
        <f>(((I3706/60)/60)/24)+DATE(1970,1,1)+(-5/24)</f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>E3707/D3707</f>
        <v>1.0346657233816767</v>
      </c>
      <c r="P3707">
        <f>E3707/L3707</f>
        <v>83.571428571428569</v>
      </c>
      <c r="Q3707" s="13" t="s">
        <v>8319</v>
      </c>
      <c r="R3707" t="s">
        <v>8339</v>
      </c>
      <c r="S3707" s="17">
        <f>(((J3707/60)/60)/24)+DATE(1970,1,1)+(-5/24)</f>
        <v>41792.334652777776</v>
      </c>
      <c r="T3707" s="17">
        <f>(((I3707/60)/60)/24)+DATE(1970,1,1)+(-5/24)</f>
        <v>41813.541666666664</v>
      </c>
    </row>
    <row r="3708" spans="1:20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>E3708/D3708</f>
        <v>1.2133333333333334</v>
      </c>
      <c r="P3708">
        <f>E3708/L3708</f>
        <v>140</v>
      </c>
      <c r="Q3708" s="13" t="s">
        <v>8319</v>
      </c>
      <c r="R3708" t="s">
        <v>8339</v>
      </c>
      <c r="S3708" s="17">
        <f>(((J3708/60)/60)/24)+DATE(1970,1,1)+(-5/24)</f>
        <v>41879.705428240741</v>
      </c>
      <c r="T3708" s="17">
        <f>(((I3708/60)/60)/24)+DATE(1970,1,1)+(-5/24)</f>
        <v>41894.705428240741</v>
      </c>
    </row>
    <row r="3709" spans="1:20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>E3709/D3709</f>
        <v>1.86</v>
      </c>
      <c r="P3709">
        <f>E3709/L3709</f>
        <v>80.869565217391298</v>
      </c>
      <c r="Q3709" s="13" t="s">
        <v>8319</v>
      </c>
      <c r="R3709" t="s">
        <v>8339</v>
      </c>
      <c r="S3709" s="17">
        <f>(((J3709/60)/60)/24)+DATE(1970,1,1)+(-5/24)</f>
        <v>42551.840023148143</v>
      </c>
      <c r="T3709" s="17">
        <f>(((I3709/60)/60)/24)+DATE(1970,1,1)+(-5/24)</f>
        <v>42573.018055555549</v>
      </c>
    </row>
    <row r="3710" spans="1:20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>E3710/D3710</f>
        <v>3</v>
      </c>
      <c r="P3710">
        <f>E3710/L3710</f>
        <v>53.846153846153847</v>
      </c>
      <c r="Q3710" s="13" t="s">
        <v>8319</v>
      </c>
      <c r="R3710" t="s">
        <v>8339</v>
      </c>
      <c r="S3710" s="17">
        <f>(((J3710/60)/60)/24)+DATE(1970,1,1)+(-5/24)</f>
        <v>41809.933865740735</v>
      </c>
      <c r="T3710" s="17">
        <f>(((I3710/60)/60)/24)+DATE(1970,1,1)+(-5/24)</f>
        <v>41823.933865740735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>E3711/D3711</f>
        <v>1.0825</v>
      </c>
      <c r="P3711">
        <f>E3711/L3711</f>
        <v>30.928571428571427</v>
      </c>
      <c r="Q3711" s="13" t="s">
        <v>8319</v>
      </c>
      <c r="R3711" t="s">
        <v>8339</v>
      </c>
      <c r="S3711" s="17">
        <f>(((J3711/60)/60)/24)+DATE(1970,1,1)+(-5/24)</f>
        <v>41785.499374999999</v>
      </c>
      <c r="T3711" s="17">
        <f>(((I3711/60)/60)/24)+DATE(1970,1,1)+(-5/24)</f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>E3712/D3712</f>
        <v>1.4115384615384616</v>
      </c>
      <c r="P3712">
        <f>E3712/L3712</f>
        <v>67.962962962962962</v>
      </c>
      <c r="Q3712" s="13" t="s">
        <v>8319</v>
      </c>
      <c r="R3712" t="s">
        <v>8339</v>
      </c>
      <c r="S3712" s="17">
        <f>(((J3712/60)/60)/24)+DATE(1970,1,1)+(-5/24)</f>
        <v>42072.367916666662</v>
      </c>
      <c r="T3712" s="17">
        <f>(((I3712/60)/60)/24)+DATE(1970,1,1)+(-5/24)</f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>E3713/D3713</f>
        <v>1.1399999999999999</v>
      </c>
      <c r="P3713">
        <f>E3713/L3713</f>
        <v>27.142857142857142</v>
      </c>
      <c r="Q3713" s="13" t="s">
        <v>8319</v>
      </c>
      <c r="R3713" t="s">
        <v>8339</v>
      </c>
      <c r="S3713" s="17">
        <f>(((J3713/60)/60)/24)+DATE(1970,1,1)+(-5/24)</f>
        <v>41779.5158912037</v>
      </c>
      <c r="T3713" s="17">
        <f>(((I3713/60)/60)/24)+DATE(1970,1,1)+(-5/24)</f>
        <v>41805.458333333328</v>
      </c>
    </row>
    <row r="3714" spans="1:20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>E3714/D3714</f>
        <v>1.5373333333333334</v>
      </c>
      <c r="P3714">
        <f>E3714/L3714</f>
        <v>110.86538461538461</v>
      </c>
      <c r="Q3714" s="13" t="s">
        <v>8319</v>
      </c>
      <c r="R3714" t="s">
        <v>8339</v>
      </c>
      <c r="S3714" s="17">
        <f>(((J3714/60)/60)/24)+DATE(1970,1,1)+(-5/24)</f>
        <v>42133.963738425926</v>
      </c>
      <c r="T3714" s="17">
        <f>(((I3714/60)/60)/24)+DATE(1970,1,1)+(-5/24)</f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>E3715/D3715</f>
        <v>1.0149999999999999</v>
      </c>
      <c r="P3715">
        <f>E3715/L3715</f>
        <v>106.84210526315789</v>
      </c>
      <c r="Q3715" s="13" t="s">
        <v>8319</v>
      </c>
      <c r="R3715" t="s">
        <v>8339</v>
      </c>
      <c r="S3715" s="17">
        <f>(((J3715/60)/60)/24)+DATE(1970,1,1)+(-5/24)</f>
        <v>42505.529699074068</v>
      </c>
      <c r="T3715" s="17">
        <f>(((I3715/60)/60)/24)+DATE(1970,1,1)+(-5/24)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>E3716/D3716</f>
        <v>1.0235000000000001</v>
      </c>
      <c r="P3716">
        <f>E3716/L3716</f>
        <v>105.51546391752578</v>
      </c>
      <c r="Q3716" s="13" t="s">
        <v>8319</v>
      </c>
      <c r="R3716" t="s">
        <v>8339</v>
      </c>
      <c r="S3716" s="17">
        <f>(((J3716/60)/60)/24)+DATE(1970,1,1)+(-5/24)</f>
        <v>42118.347997685189</v>
      </c>
      <c r="T3716" s="17">
        <f>(((I3716/60)/60)/24)+DATE(1970,1,1)+(-5/24)</f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>E3717/D3717</f>
        <v>1.0257142857142858</v>
      </c>
      <c r="P3717">
        <f>E3717/L3717</f>
        <v>132.96296296296296</v>
      </c>
      <c r="Q3717" s="13" t="s">
        <v>8319</v>
      </c>
      <c r="R3717" t="s">
        <v>8339</v>
      </c>
      <c r="S3717" s="17">
        <f>(((J3717/60)/60)/24)+DATE(1970,1,1)+(-5/24)</f>
        <v>42036.787256944437</v>
      </c>
      <c r="T3717" s="17">
        <f>(((I3717/60)/60)/24)+DATE(1970,1,1)+(-5/24)</f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>E3718/D3718</f>
        <v>1.5575000000000001</v>
      </c>
      <c r="P3718">
        <f>E3718/L3718</f>
        <v>51.916666666666664</v>
      </c>
      <c r="Q3718" s="13" t="s">
        <v>8319</v>
      </c>
      <c r="R3718" t="s">
        <v>8339</v>
      </c>
      <c r="S3718" s="17">
        <f>(((J3718/60)/60)/24)+DATE(1970,1,1)+(-5/24)</f>
        <v>42360.679502314808</v>
      </c>
      <c r="T3718" s="17">
        <f>(((I3718/60)/60)/24)+DATE(1970,1,1)+(-5/24)</f>
        <v>42390.679502314808</v>
      </c>
    </row>
    <row r="3719" spans="1:20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>E3719/D3719</f>
        <v>1.0075000000000001</v>
      </c>
      <c r="P3719">
        <f>E3719/L3719</f>
        <v>310</v>
      </c>
      <c r="Q3719" s="13" t="s">
        <v>8319</v>
      </c>
      <c r="R3719" t="s">
        <v>8348</v>
      </c>
      <c r="S3719" s="17">
        <f>(((J3719/60)/60)/24)+DATE(1970,1,1)+(-5/24)</f>
        <v>42102.657974537033</v>
      </c>
      <c r="T3719" s="17">
        <f>(((I3719/60)/60)/24)+DATE(1970,1,1)+(-5/24)</f>
        <v>42133.657974537033</v>
      </c>
    </row>
    <row r="3720" spans="1:20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>E3720/D3720</f>
        <v>2.3940000000000001</v>
      </c>
      <c r="P3720">
        <f>E3720/L3720</f>
        <v>26.021739130434781</v>
      </c>
      <c r="Q3720" s="13" t="s">
        <v>8319</v>
      </c>
      <c r="R3720" t="s">
        <v>8348</v>
      </c>
      <c r="S3720" s="17">
        <f>(((J3720/60)/60)/24)+DATE(1970,1,1)+(-5/24)</f>
        <v>42032.507812499993</v>
      </c>
      <c r="T3720" s="17">
        <f>(((I3720/60)/60)/24)+DATE(1970,1,1)+(-5/24)</f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>E3721/D3721</f>
        <v>2.1</v>
      </c>
      <c r="P3721">
        <f>E3721/L3721</f>
        <v>105</v>
      </c>
      <c r="Q3721" s="13" t="s">
        <v>8319</v>
      </c>
      <c r="R3721" t="s">
        <v>8348</v>
      </c>
      <c r="S3721" s="17">
        <f>(((J3721/60)/60)/24)+DATE(1970,1,1)+(-5/24)</f>
        <v>42147.521597222221</v>
      </c>
      <c r="T3721" s="17">
        <f>(((I3721/60)/60)/24)+DATE(1970,1,1)+(-5/24)</f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>E3722/D3722</f>
        <v>1.0451515151515152</v>
      </c>
      <c r="P3722">
        <f>E3722/L3722</f>
        <v>86.224999999999994</v>
      </c>
      <c r="Q3722" s="13" t="s">
        <v>8319</v>
      </c>
      <c r="R3722" t="s">
        <v>8348</v>
      </c>
      <c r="S3722" s="17">
        <f>(((J3722/60)/60)/24)+DATE(1970,1,1)+(-5/24)</f>
        <v>42165.784791666665</v>
      </c>
      <c r="T3722" s="17">
        <f>(((I3722/60)/60)/24)+DATE(1970,1,1)+(-5/24)</f>
        <v>42187.784791666665</v>
      </c>
    </row>
    <row r="3723" spans="1:20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>E3723/D3723</f>
        <v>1.008</v>
      </c>
      <c r="P3723">
        <f>E3723/L3723</f>
        <v>114.54545454545455</v>
      </c>
      <c r="Q3723" s="13" t="s">
        <v>8319</v>
      </c>
      <c r="R3723" t="s">
        <v>8348</v>
      </c>
      <c r="S3723" s="17">
        <f>(((J3723/60)/60)/24)+DATE(1970,1,1)+(-5/24)</f>
        <v>41927.727824074071</v>
      </c>
      <c r="T3723" s="17">
        <f>(((I3723/60)/60)/24)+DATE(1970,1,1)+(-5/24)</f>
        <v>41948.769490740735</v>
      </c>
    </row>
    <row r="3724" spans="1:20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>E3724/D3724</f>
        <v>1.1120000000000001</v>
      </c>
      <c r="P3724">
        <f>E3724/L3724</f>
        <v>47.657142857142858</v>
      </c>
      <c r="Q3724" s="13" t="s">
        <v>8319</v>
      </c>
      <c r="R3724" t="s">
        <v>8348</v>
      </c>
      <c r="S3724" s="17">
        <f>(((J3724/60)/60)/24)+DATE(1970,1,1)+(-5/24)</f>
        <v>42381.463506944441</v>
      </c>
      <c r="T3724" s="17">
        <f>(((I3724/60)/60)/24)+DATE(1970,1,1)+(-5/24)</f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>E3725/D3725</f>
        <v>1.0204444444444445</v>
      </c>
      <c r="P3725">
        <f>E3725/L3725</f>
        <v>72.888888888888886</v>
      </c>
      <c r="Q3725" s="13" t="s">
        <v>8319</v>
      </c>
      <c r="R3725" t="s">
        <v>8348</v>
      </c>
      <c r="S3725" s="17">
        <f>(((J3725/60)/60)/24)+DATE(1970,1,1)+(-5/24)</f>
        <v>41943.544699074075</v>
      </c>
      <c r="T3725" s="17">
        <f>(((I3725/60)/60)/24)+DATE(1970,1,1)+(-5/24)</f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>E3726/D3726</f>
        <v>1.0254767441860466</v>
      </c>
      <c r="P3726">
        <f>E3726/L3726</f>
        <v>49.545505617977533</v>
      </c>
      <c r="Q3726" s="13" t="s">
        <v>8319</v>
      </c>
      <c r="R3726" t="s">
        <v>8348</v>
      </c>
      <c r="S3726" s="17">
        <f>(((J3726/60)/60)/24)+DATE(1970,1,1)+(-5/24)</f>
        <v>42465.283101851855</v>
      </c>
      <c r="T3726" s="17">
        <f>(((I3726/60)/60)/24)+DATE(1970,1,1)+(-5/24)</f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>E3727/D3727</f>
        <v>1.27</v>
      </c>
      <c r="P3727">
        <f>E3727/L3727</f>
        <v>25.4</v>
      </c>
      <c r="Q3727" s="13" t="s">
        <v>8319</v>
      </c>
      <c r="R3727" t="s">
        <v>8348</v>
      </c>
      <c r="S3727" s="17">
        <f>(((J3727/60)/60)/24)+DATE(1970,1,1)+(-5/24)</f>
        <v>42401.736886574072</v>
      </c>
      <c r="T3727" s="17">
        <f>(((I3727/60)/60)/24)+DATE(1970,1,1)+(-5/24)</f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>E3728/D3728</f>
        <v>3.3870588235294119</v>
      </c>
      <c r="P3728">
        <f>E3728/L3728</f>
        <v>62.586956521739133</v>
      </c>
      <c r="Q3728" s="13" t="s">
        <v>8319</v>
      </c>
      <c r="R3728" t="s">
        <v>8348</v>
      </c>
      <c r="S3728" s="17">
        <f>(((J3728/60)/60)/24)+DATE(1970,1,1)+(-5/24)</f>
        <v>42461.932534722226</v>
      </c>
      <c r="T3728" s="17">
        <f>(((I3728/60)/60)/24)+DATE(1970,1,1)+(-5/24)</f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>E3729/D3729</f>
        <v>1.0075000000000001</v>
      </c>
      <c r="P3729">
        <f>E3729/L3729</f>
        <v>61.060606060606062</v>
      </c>
      <c r="Q3729" s="13" t="s">
        <v>8319</v>
      </c>
      <c r="R3729" t="s">
        <v>8348</v>
      </c>
      <c r="S3729" s="17">
        <f>(((J3729/60)/60)/24)+DATE(1970,1,1)+(-5/24)</f>
        <v>42632.139976851853</v>
      </c>
      <c r="T3729" s="17">
        <f>(((I3729/60)/60)/24)+DATE(1970,1,1)+(-5/24)</f>
        <v>42662.996527777774</v>
      </c>
    </row>
    <row r="3730" spans="1:20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>E3730/D3730</f>
        <v>9.3100000000000002E-2</v>
      </c>
      <c r="P3730">
        <f>E3730/L3730</f>
        <v>60.064516129032256</v>
      </c>
      <c r="Q3730" s="13" t="s">
        <v>8319</v>
      </c>
      <c r="R3730" t="s">
        <v>8348</v>
      </c>
      <c r="S3730" s="17">
        <f>(((J3730/60)/60)/24)+DATE(1970,1,1)+(-5/24)</f>
        <v>42204.962685185186</v>
      </c>
      <c r="T3730" s="17">
        <f>(((I3730/60)/60)/24)+DATE(1970,1,1)+(-5/24)</f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>E3731/D3731</f>
        <v>7.2400000000000006E-2</v>
      </c>
      <c r="P3731">
        <f>E3731/L3731</f>
        <v>72.400000000000006</v>
      </c>
      <c r="Q3731" s="13" t="s">
        <v>8319</v>
      </c>
      <c r="R3731" t="s">
        <v>8348</v>
      </c>
      <c r="S3731" s="17">
        <f>(((J3731/60)/60)/24)+DATE(1970,1,1)+(-5/24)</f>
        <v>42040.996666666666</v>
      </c>
      <c r="T3731" s="17">
        <f>(((I3731/60)/60)/24)+DATE(1970,1,1)+(-5/24)</f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>E3732/D3732</f>
        <v>0.1</v>
      </c>
      <c r="P3732">
        <f>E3732/L3732</f>
        <v>100</v>
      </c>
      <c r="Q3732" s="13" t="s">
        <v>8319</v>
      </c>
      <c r="R3732" t="s">
        <v>8348</v>
      </c>
      <c r="S3732" s="17">
        <f>(((J3732/60)/60)/24)+DATE(1970,1,1)+(-5/24)</f>
        <v>42203.46943287037</v>
      </c>
      <c r="T3732" s="17">
        <f>(((I3732/60)/60)/24)+DATE(1970,1,1)+(-5/24)</f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>E3733/D3733</f>
        <v>0.11272727272727273</v>
      </c>
      <c r="P3733">
        <f>E3733/L3733</f>
        <v>51.666666666666664</v>
      </c>
      <c r="Q3733" s="13" t="s">
        <v>8319</v>
      </c>
      <c r="R3733" t="s">
        <v>8348</v>
      </c>
      <c r="S3733" s="17">
        <f>(((J3733/60)/60)/24)+DATE(1970,1,1)+(-5/24)</f>
        <v>41983.544513888883</v>
      </c>
      <c r="T3733" s="17">
        <f>(((I3733/60)/60)/24)+DATE(1970,1,1)+(-5/24)</f>
        <v>42013.932638888888</v>
      </c>
    </row>
    <row r="3734" spans="1:20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>E3734/D3734</f>
        <v>0.15411764705882353</v>
      </c>
      <c r="P3734">
        <f>E3734/L3734</f>
        <v>32.75</v>
      </c>
      <c r="Q3734" s="13" t="s">
        <v>8319</v>
      </c>
      <c r="R3734" t="s">
        <v>8348</v>
      </c>
      <c r="S3734" s="17">
        <f>(((J3734/60)/60)/24)+DATE(1970,1,1)+(-5/24)</f>
        <v>41968.469131944446</v>
      </c>
      <c r="T3734" s="17">
        <f>(((I3734/60)/60)/24)+DATE(1970,1,1)+(-5/24)</f>
        <v>42028.291666666664</v>
      </c>
    </row>
    <row r="3735" spans="1:20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>E3735/D3735</f>
        <v>0</v>
      </c>
      <c r="P3735" t="e">
        <f>E3735/L3735</f>
        <v>#DIV/0!</v>
      </c>
      <c r="Q3735" s="13" t="s">
        <v>8319</v>
      </c>
      <c r="R3735" t="s">
        <v>8348</v>
      </c>
      <c r="S3735" s="17">
        <f>(((J3735/60)/60)/24)+DATE(1970,1,1)+(-5/24)</f>
        <v>42102.816064814811</v>
      </c>
      <c r="T3735" s="17">
        <f>(((I3735/60)/60)/24)+DATE(1970,1,1)+(-5/24)</f>
        <v>42112.729166666664</v>
      </c>
    </row>
    <row r="3736" spans="1:20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>E3736/D3736</f>
        <v>0.28466666666666668</v>
      </c>
      <c r="P3736">
        <f>E3736/L3736</f>
        <v>61</v>
      </c>
      <c r="Q3736" s="13" t="s">
        <v>8319</v>
      </c>
      <c r="R3736" t="s">
        <v>8348</v>
      </c>
      <c r="S3736" s="17">
        <f>(((J3736/60)/60)/24)+DATE(1970,1,1)+(-5/24)</f>
        <v>42089.693240740737</v>
      </c>
      <c r="T3736" s="17">
        <f>(((I3736/60)/60)/24)+DATE(1970,1,1)+(-5/24)</f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>E3737/D3737</f>
        <v>0.13333333333333333</v>
      </c>
      <c r="P3737">
        <f>E3737/L3737</f>
        <v>10</v>
      </c>
      <c r="Q3737" s="13" t="s">
        <v>8319</v>
      </c>
      <c r="R3737" t="s">
        <v>8348</v>
      </c>
      <c r="S3737" s="17">
        <f>(((J3737/60)/60)/24)+DATE(1970,1,1)+(-5/24)</f>
        <v>42122.484826388885</v>
      </c>
      <c r="T3737" s="17">
        <f>(((I3737/60)/60)/24)+DATE(1970,1,1)+(-5/24)</f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>E3738/D3738</f>
        <v>6.6666666666666671E-3</v>
      </c>
      <c r="P3738">
        <f>E3738/L3738</f>
        <v>10</v>
      </c>
      <c r="Q3738" s="13" t="s">
        <v>8319</v>
      </c>
      <c r="R3738" t="s">
        <v>8348</v>
      </c>
      <c r="S3738" s="17">
        <f>(((J3738/60)/60)/24)+DATE(1970,1,1)+(-5/24)</f>
        <v>42048.503391203696</v>
      </c>
      <c r="T3738" s="17">
        <f>(((I3738/60)/60)/24)+DATE(1970,1,1)+(-5/24)</f>
        <v>42086.541666666664</v>
      </c>
    </row>
    <row r="3739" spans="1:20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>E3739/D3739</f>
        <v>0.21428571428571427</v>
      </c>
      <c r="P3739">
        <f>E3739/L3739</f>
        <v>37.5</v>
      </c>
      <c r="Q3739" s="13" t="s">
        <v>8319</v>
      </c>
      <c r="R3739" t="s">
        <v>8348</v>
      </c>
      <c r="S3739" s="17">
        <f>(((J3739/60)/60)/24)+DATE(1970,1,1)+(-5/24)</f>
        <v>42297.482673611106</v>
      </c>
      <c r="T3739" s="17">
        <f>(((I3739/60)/60)/24)+DATE(1970,1,1)+(-5/24)</f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>E3740/D3740</f>
        <v>0.18</v>
      </c>
      <c r="P3740">
        <f>E3740/L3740</f>
        <v>45</v>
      </c>
      <c r="Q3740" s="13" t="s">
        <v>8319</v>
      </c>
      <c r="R3740" t="s">
        <v>8348</v>
      </c>
      <c r="S3740" s="17">
        <f>(((J3740/60)/60)/24)+DATE(1970,1,1)+(-5/24)</f>
        <v>41813.730381944442</v>
      </c>
      <c r="T3740" s="17">
        <f>(((I3740/60)/60)/24)+DATE(1970,1,1)+(-5/24)</f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>E3741/D3741</f>
        <v>0.20125000000000001</v>
      </c>
      <c r="P3741">
        <f>E3741/L3741</f>
        <v>100.625</v>
      </c>
      <c r="Q3741" s="13" t="s">
        <v>8319</v>
      </c>
      <c r="R3741" t="s">
        <v>8348</v>
      </c>
      <c r="S3741" s="17">
        <f>(((J3741/60)/60)/24)+DATE(1970,1,1)+(-5/24)</f>
        <v>42548.241527777776</v>
      </c>
      <c r="T3741" s="17">
        <f>(((I3741/60)/60)/24)+DATE(1970,1,1)+(-5/24)</f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>E3742/D3742</f>
        <v>0.17899999999999999</v>
      </c>
      <c r="P3742">
        <f>E3742/L3742</f>
        <v>25.571428571428573</v>
      </c>
      <c r="Q3742" s="13" t="s">
        <v>8319</v>
      </c>
      <c r="R3742" t="s">
        <v>8348</v>
      </c>
      <c r="S3742" s="17">
        <f>(((J3742/60)/60)/24)+DATE(1970,1,1)+(-5/24)</f>
        <v>41832.881423611107</v>
      </c>
      <c r="T3742" s="17">
        <f>(((I3742/60)/60)/24)+DATE(1970,1,1)+(-5/24)</f>
        <v>41862.870810185181</v>
      </c>
    </row>
    <row r="3743" spans="1:20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>E3743/D3743</f>
        <v>0</v>
      </c>
      <c r="P3743" t="e">
        <f>E3743/L3743</f>
        <v>#DIV/0!</v>
      </c>
      <c r="Q3743" s="13" t="s">
        <v>8319</v>
      </c>
      <c r="R3743" t="s">
        <v>8348</v>
      </c>
      <c r="S3743" s="17">
        <f>(((J3743/60)/60)/24)+DATE(1970,1,1)+(-5/24)</f>
        <v>42325.712384259255</v>
      </c>
      <c r="T3743" s="17">
        <f>(((I3743/60)/60)/24)+DATE(1970,1,1)+(-5/24)</f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>E3744/D3744</f>
        <v>0.02</v>
      </c>
      <c r="P3744">
        <f>E3744/L3744</f>
        <v>25</v>
      </c>
      <c r="Q3744" s="13" t="s">
        <v>8319</v>
      </c>
      <c r="R3744" t="s">
        <v>8348</v>
      </c>
      <c r="S3744" s="17">
        <f>(((J3744/60)/60)/24)+DATE(1970,1,1)+(-5/24)</f>
        <v>41858.006296296291</v>
      </c>
      <c r="T3744" s="17">
        <f>(((I3744/60)/60)/24)+DATE(1970,1,1)+(-5/24)</f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>E3745/D3745</f>
        <v>0</v>
      </c>
      <c r="P3745" t="e">
        <f>E3745/L3745</f>
        <v>#DIV/0!</v>
      </c>
      <c r="Q3745" s="13" t="s">
        <v>8319</v>
      </c>
      <c r="R3745" t="s">
        <v>8348</v>
      </c>
      <c r="S3745" s="17">
        <f>(((J3745/60)/60)/24)+DATE(1970,1,1)+(-5/24)</f>
        <v>41793.501898148148</v>
      </c>
      <c r="T3745" s="17">
        <f>(((I3745/60)/60)/24)+DATE(1970,1,1)+(-5/24)</f>
        <v>41823.501898148148</v>
      </c>
    </row>
    <row r="3746" spans="1:20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>E3746/D3746</f>
        <v>0</v>
      </c>
      <c r="P3746" t="e">
        <f>E3746/L3746</f>
        <v>#DIV/0!</v>
      </c>
      <c r="Q3746" s="13" t="s">
        <v>8319</v>
      </c>
      <c r="R3746" t="s">
        <v>8348</v>
      </c>
      <c r="S3746" s="17">
        <f>(((J3746/60)/60)/24)+DATE(1970,1,1)+(-5/24)</f>
        <v>41793.605925925927</v>
      </c>
      <c r="T3746" s="17">
        <f>(((I3746/60)/60)/24)+DATE(1970,1,1)+(-5/24)</f>
        <v>41824.957638888889</v>
      </c>
    </row>
    <row r="3747" spans="1:20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>E3747/D3747</f>
        <v>0.1</v>
      </c>
      <c r="P3747">
        <f>E3747/L3747</f>
        <v>10</v>
      </c>
      <c r="Q3747" s="13" t="s">
        <v>8319</v>
      </c>
      <c r="R3747" t="s">
        <v>8348</v>
      </c>
      <c r="S3747" s="17">
        <f>(((J3747/60)/60)/24)+DATE(1970,1,1)+(-5/24)</f>
        <v>41831.489606481482</v>
      </c>
      <c r="T3747" s="17">
        <f>(((I3747/60)/60)/24)+DATE(1970,1,1)+(-5/24)</f>
        <v>41861.489606481482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>E3748/D3748</f>
        <v>2.3764705882352941E-2</v>
      </c>
      <c r="P3748">
        <f>E3748/L3748</f>
        <v>202</v>
      </c>
      <c r="Q3748" s="13" t="s">
        <v>8319</v>
      </c>
      <c r="R3748" t="s">
        <v>8348</v>
      </c>
      <c r="S3748" s="17">
        <f>(((J3748/60)/60)/24)+DATE(1970,1,1)+(-5/24)</f>
        <v>42621.18100694444</v>
      </c>
      <c r="T3748" s="17">
        <f>(((I3748/60)/60)/24)+DATE(1970,1,1)+(-5/24)</f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>E3749/D3749</f>
        <v>0.01</v>
      </c>
      <c r="P3749">
        <f>E3749/L3749</f>
        <v>25</v>
      </c>
      <c r="Q3749" s="13" t="s">
        <v>8319</v>
      </c>
      <c r="R3749" t="s">
        <v>8346</v>
      </c>
      <c r="S3749" s="17">
        <f>(((J3749/60)/60)/24)+DATE(1970,1,1)+(-5/24)</f>
        <v>42164.091388888883</v>
      </c>
      <c r="T3749" s="17">
        <f>(((I3749/60)/60)/24)+DATE(1970,1,1)+(-5/24)</f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>E3750/D3750</f>
        <v>1.0351999999999999</v>
      </c>
      <c r="P3750">
        <f>E3750/L3750</f>
        <v>99.538461538461533</v>
      </c>
      <c r="Q3750" s="13" t="s">
        <v>8319</v>
      </c>
      <c r="R3750" t="s">
        <v>8346</v>
      </c>
      <c r="S3750" s="17">
        <f>(((J3750/60)/60)/24)+DATE(1970,1,1)+(-5/24)</f>
        <v>42395.498101851852</v>
      </c>
      <c r="T3750" s="17">
        <f>(((I3750/60)/60)/24)+DATE(1970,1,1)+(-5/24)</f>
        <v>42416.040972222218</v>
      </c>
    </row>
    <row r="3751" spans="1:20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>E3751/D3751</f>
        <v>1.05</v>
      </c>
      <c r="P3751">
        <f>E3751/L3751</f>
        <v>75</v>
      </c>
      <c r="Q3751" s="13" t="s">
        <v>8319</v>
      </c>
      <c r="R3751" t="s">
        <v>8346</v>
      </c>
      <c r="S3751" s="17">
        <f>(((J3751/60)/60)/24)+DATE(1970,1,1)+(-5/24)</f>
        <v>42457.918842592589</v>
      </c>
      <c r="T3751" s="17">
        <f>(((I3751/60)/60)/24)+DATE(1970,1,1)+(-5/24)</f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>E3752/D3752</f>
        <v>1.0044999999999999</v>
      </c>
      <c r="P3752">
        <f>E3752/L3752</f>
        <v>215.25</v>
      </c>
      <c r="Q3752" s="13" t="s">
        <v>8319</v>
      </c>
      <c r="R3752" t="s">
        <v>8346</v>
      </c>
      <c r="S3752" s="17">
        <f>(((J3752/60)/60)/24)+DATE(1970,1,1)+(-5/24)</f>
        <v>42016.773240740738</v>
      </c>
      <c r="T3752" s="17">
        <f>(((I3752/60)/60)/24)+DATE(1970,1,1)+(-5/24)</f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>E3753/D3753</f>
        <v>1.3260000000000001</v>
      </c>
      <c r="P3753">
        <f>E3753/L3753</f>
        <v>120.54545454545455</v>
      </c>
      <c r="Q3753" s="13" t="s">
        <v>8319</v>
      </c>
      <c r="R3753" t="s">
        <v>8346</v>
      </c>
      <c r="S3753" s="17">
        <f>(((J3753/60)/60)/24)+DATE(1970,1,1)+(-5/24)</f>
        <v>42402.827233796292</v>
      </c>
      <c r="T3753" s="17">
        <f>(((I3753/60)/60)/24)+DATE(1970,1,1)+(-5/24)</f>
        <v>42462.78556712962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>E3754/D3754</f>
        <v>1.1299999999999999</v>
      </c>
      <c r="P3754">
        <f>E3754/L3754</f>
        <v>37.666666666666664</v>
      </c>
      <c r="Q3754" s="13" t="s">
        <v>8319</v>
      </c>
      <c r="R3754" t="s">
        <v>8346</v>
      </c>
      <c r="S3754" s="17">
        <f>(((J3754/60)/60)/24)+DATE(1970,1,1)+(-5/24)</f>
        <v>42619.594155092585</v>
      </c>
      <c r="T3754" s="17">
        <f>(((I3754/60)/60)/24)+DATE(1970,1,1)+(-5/24)</f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>E3755/D3755</f>
        <v>1.0334000000000001</v>
      </c>
      <c r="P3755">
        <f>E3755/L3755</f>
        <v>172.23333333333332</v>
      </c>
      <c r="Q3755" s="13" t="s">
        <v>8319</v>
      </c>
      <c r="R3755" t="s">
        <v>8346</v>
      </c>
      <c r="S3755" s="17">
        <f>(((J3755/60)/60)/24)+DATE(1970,1,1)+(-5/24)</f>
        <v>42128.615740740737</v>
      </c>
      <c r="T3755" s="17">
        <f>(((I3755/60)/60)/24)+DATE(1970,1,1)+(-5/24)</f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>E3756/D3756</f>
        <v>1.2</v>
      </c>
      <c r="P3756">
        <f>E3756/L3756</f>
        <v>111.11111111111111</v>
      </c>
      <c r="Q3756" s="13" t="s">
        <v>8319</v>
      </c>
      <c r="R3756" t="s">
        <v>8346</v>
      </c>
      <c r="S3756" s="17">
        <f>(((J3756/60)/60)/24)+DATE(1970,1,1)+(-5/24)</f>
        <v>41808.67288194444</v>
      </c>
      <c r="T3756" s="17">
        <f>(((I3756/60)/60)/24)+DATE(1970,1,1)+(-5/24)</f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>E3757/D3757</f>
        <v>1.2963636363636364</v>
      </c>
      <c r="P3757">
        <f>E3757/L3757</f>
        <v>25.464285714285715</v>
      </c>
      <c r="Q3757" s="13" t="s">
        <v>8319</v>
      </c>
      <c r="R3757" t="s">
        <v>8346</v>
      </c>
      <c r="S3757" s="17">
        <f>(((J3757/60)/60)/24)+DATE(1970,1,1)+(-5/24)</f>
        <v>42445.658645833326</v>
      </c>
      <c r="T3757" s="17">
        <f>(((I3757/60)/60)/24)+DATE(1970,1,1)+(-5/24)</f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>E3758/D3758</f>
        <v>1.0111111111111111</v>
      </c>
      <c r="P3758">
        <f>E3758/L3758</f>
        <v>267.64705882352939</v>
      </c>
      <c r="Q3758" s="13" t="s">
        <v>8319</v>
      </c>
      <c r="R3758" t="s">
        <v>8346</v>
      </c>
      <c r="S3758" s="17">
        <f>(((J3758/60)/60)/24)+DATE(1970,1,1)+(-5/24)</f>
        <v>41771.606458333328</v>
      </c>
      <c r="T3758" s="17">
        <f>(((I3758/60)/60)/24)+DATE(1970,1,1)+(-5/24)</f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>E3759/D3759</f>
        <v>1.0851428571428572</v>
      </c>
      <c r="P3759">
        <f>E3759/L3759</f>
        <v>75.959999999999994</v>
      </c>
      <c r="Q3759" s="13" t="s">
        <v>8319</v>
      </c>
      <c r="R3759" t="s">
        <v>8346</v>
      </c>
      <c r="S3759" s="17">
        <f>(((J3759/60)/60)/24)+DATE(1970,1,1)+(-5/24)</f>
        <v>41954.642534722218</v>
      </c>
      <c r="T3759" s="17">
        <f>(((I3759/60)/60)/24)+DATE(1970,1,1)+(-5/24)</f>
        <v>41974.642534722218</v>
      </c>
    </row>
    <row r="3760" spans="1:20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>E3760/D3760</f>
        <v>1.0233333333333334</v>
      </c>
      <c r="P3760">
        <f>E3760/L3760</f>
        <v>59.03846153846154</v>
      </c>
      <c r="Q3760" s="13" t="s">
        <v>8319</v>
      </c>
      <c r="R3760" t="s">
        <v>8346</v>
      </c>
      <c r="S3760" s="17">
        <f>(((J3760/60)/60)/24)+DATE(1970,1,1)+(-5/24)</f>
        <v>41747.26317129629</v>
      </c>
      <c r="T3760" s="17">
        <f>(((I3760/60)/60)/24)+DATE(1970,1,1)+(-5/24)</f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>E3761/D3761</f>
        <v>1.1024425000000002</v>
      </c>
      <c r="P3761">
        <f>E3761/L3761</f>
        <v>50.111022727272733</v>
      </c>
      <c r="Q3761" s="13" t="s">
        <v>8319</v>
      </c>
      <c r="R3761" t="s">
        <v>8346</v>
      </c>
      <c r="S3761" s="17">
        <f>(((J3761/60)/60)/24)+DATE(1970,1,1)+(-5/24)</f>
        <v>42181.899918981479</v>
      </c>
      <c r="T3761" s="17">
        <f>(((I3761/60)/60)/24)+DATE(1970,1,1)+(-5/24)</f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>E3762/D3762</f>
        <v>1.010154</v>
      </c>
      <c r="P3762">
        <f>E3762/L3762</f>
        <v>55.502967032967035</v>
      </c>
      <c r="Q3762" s="13" t="s">
        <v>8319</v>
      </c>
      <c r="R3762" t="s">
        <v>8346</v>
      </c>
      <c r="S3762" s="17">
        <f>(((J3762/60)/60)/24)+DATE(1970,1,1)+(-5/24)</f>
        <v>41739.316967592589</v>
      </c>
      <c r="T3762" s="17">
        <f>(((I3762/60)/60)/24)+DATE(1970,1,1)+(-5/24)</f>
        <v>41764.316967592589</v>
      </c>
    </row>
    <row r="3763" spans="1:20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>E3763/D3763</f>
        <v>1</v>
      </c>
      <c r="P3763">
        <f>E3763/L3763</f>
        <v>166.66666666666666</v>
      </c>
      <c r="Q3763" s="13" t="s">
        <v>8319</v>
      </c>
      <c r="R3763" t="s">
        <v>8346</v>
      </c>
      <c r="S3763" s="17">
        <f>(((J3763/60)/60)/24)+DATE(1970,1,1)+(-5/24)</f>
        <v>42173.258530092593</v>
      </c>
      <c r="T3763" s="17">
        <f>(((I3763/60)/60)/24)+DATE(1970,1,1)+(-5/24)</f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>E3764/D3764</f>
        <v>1.0624</v>
      </c>
      <c r="P3764">
        <f>E3764/L3764</f>
        <v>47.428571428571431</v>
      </c>
      <c r="Q3764" s="13" t="s">
        <v>8319</v>
      </c>
      <c r="R3764" t="s">
        <v>8346</v>
      </c>
      <c r="S3764" s="17">
        <f>(((J3764/60)/60)/24)+DATE(1970,1,1)+(-5/24)</f>
        <v>42193.605196759258</v>
      </c>
      <c r="T3764" s="17">
        <f>(((I3764/60)/60)/24)+DATE(1970,1,1)+(-5/24)</f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>E3765/D3765</f>
        <v>1</v>
      </c>
      <c r="P3765">
        <f>E3765/L3765</f>
        <v>64.935064935064929</v>
      </c>
      <c r="Q3765" s="13" t="s">
        <v>8319</v>
      </c>
      <c r="R3765" t="s">
        <v>8346</v>
      </c>
      <c r="S3765" s="17">
        <f>(((J3765/60)/60)/24)+DATE(1970,1,1)+(-5/24)</f>
        <v>42065.541967592588</v>
      </c>
      <c r="T3765" s="17">
        <f>(((I3765/60)/60)/24)+DATE(1970,1,1)+(-5/24)</f>
        <v>42095.500300925924</v>
      </c>
    </row>
    <row r="3766" spans="1:20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>E3766/D3766</f>
        <v>1</v>
      </c>
      <c r="P3766">
        <f>E3766/L3766</f>
        <v>55.555555555555557</v>
      </c>
      <c r="Q3766" s="13" t="s">
        <v>8319</v>
      </c>
      <c r="R3766" t="s">
        <v>8346</v>
      </c>
      <c r="S3766" s="17">
        <f>(((J3766/60)/60)/24)+DATE(1970,1,1)+(-5/24)</f>
        <v>42499.634629629632</v>
      </c>
      <c r="T3766" s="17">
        <f>(((I3766/60)/60)/24)+DATE(1970,1,1)+(-5/24)</f>
        <v>42518.816666666658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>E3767/D3767</f>
        <v>1.1345714285714286</v>
      </c>
      <c r="P3767">
        <f>E3767/L3767</f>
        <v>74.224299065420567</v>
      </c>
      <c r="Q3767" s="13" t="s">
        <v>8319</v>
      </c>
      <c r="R3767" t="s">
        <v>8346</v>
      </c>
      <c r="S3767" s="17">
        <f>(((J3767/60)/60)/24)+DATE(1970,1,1)+(-5/24)</f>
        <v>41820.568078703705</v>
      </c>
      <c r="T3767" s="17">
        <f>(((I3767/60)/60)/24)+DATE(1970,1,1)+(-5/24)</f>
        <v>41850.568078703705</v>
      </c>
    </row>
    <row r="3768" spans="1:20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>E3768/D3768</f>
        <v>1.0265010000000001</v>
      </c>
      <c r="P3768">
        <f>E3768/L3768</f>
        <v>106.9271875</v>
      </c>
      <c r="Q3768" s="13" t="s">
        <v>8319</v>
      </c>
      <c r="R3768" t="s">
        <v>8346</v>
      </c>
      <c r="S3768" s="17">
        <f>(((J3768/60)/60)/24)+DATE(1970,1,1)+(-5/24)</f>
        <v>41787.958854166667</v>
      </c>
      <c r="T3768" s="17">
        <f>(((I3768/60)/60)/24)+DATE(1970,1,1)+(-5/24)</f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>E3769/D3769</f>
        <v>1.1675</v>
      </c>
      <c r="P3769">
        <f>E3769/L3769</f>
        <v>41.696428571428569</v>
      </c>
      <c r="Q3769" s="13" t="s">
        <v>8319</v>
      </c>
      <c r="R3769" t="s">
        <v>8346</v>
      </c>
      <c r="S3769" s="17">
        <f>(((J3769/60)/60)/24)+DATE(1970,1,1)+(-5/24)</f>
        <v>42049.811307870368</v>
      </c>
      <c r="T3769" s="17">
        <f>(((I3769/60)/60)/24)+DATE(1970,1,1)+(-5/24)</f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>E3770/D3770</f>
        <v>1.0765274999999999</v>
      </c>
      <c r="P3770">
        <f>E3770/L3770</f>
        <v>74.243275862068955</v>
      </c>
      <c r="Q3770" s="13" t="s">
        <v>8319</v>
      </c>
      <c r="R3770" t="s">
        <v>8346</v>
      </c>
      <c r="S3770" s="17">
        <f>(((J3770/60)/60)/24)+DATE(1970,1,1)+(-5/24)</f>
        <v>41772.519560185181</v>
      </c>
      <c r="T3770" s="17">
        <f>(((I3770/60)/60)/24)+DATE(1970,1,1)+(-5/24)</f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>E3771/D3771</f>
        <v>1</v>
      </c>
      <c r="P3771">
        <f>E3771/L3771</f>
        <v>73.333333333333329</v>
      </c>
      <c r="Q3771" s="13" t="s">
        <v>8319</v>
      </c>
      <c r="R3771" t="s">
        <v>8346</v>
      </c>
      <c r="S3771" s="17">
        <f>(((J3771/60)/60)/24)+DATE(1970,1,1)+(-5/24)</f>
        <v>42445.389803240738</v>
      </c>
      <c r="T3771" s="17">
        <f>(((I3771/60)/60)/24)+DATE(1970,1,1)+(-5/24)</f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>E3772/D3772</f>
        <v>1</v>
      </c>
      <c r="P3772">
        <f>E3772/L3772</f>
        <v>100</v>
      </c>
      <c r="Q3772" s="13" t="s">
        <v>8319</v>
      </c>
      <c r="R3772" t="s">
        <v>8346</v>
      </c>
      <c r="S3772" s="17">
        <f>(((J3772/60)/60)/24)+DATE(1970,1,1)+(-5/24)</f>
        <v>42138.722337962965</v>
      </c>
      <c r="T3772" s="17">
        <f>(((I3772/60)/60)/24)+DATE(1970,1,1)+(-5/24)</f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>E3773/D3773</f>
        <v>1.46</v>
      </c>
      <c r="P3773">
        <f>E3773/L3773</f>
        <v>38.421052631578945</v>
      </c>
      <c r="Q3773" s="13" t="s">
        <v>8319</v>
      </c>
      <c r="R3773" t="s">
        <v>8346</v>
      </c>
      <c r="S3773" s="17">
        <f>(((J3773/60)/60)/24)+DATE(1970,1,1)+(-5/24)</f>
        <v>42493.64875</v>
      </c>
      <c r="T3773" s="17">
        <f>(((I3773/60)/60)/24)+DATE(1970,1,1)+(-5/24)</f>
        <v>42507.791666666664</v>
      </c>
    </row>
    <row r="3774" spans="1:20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>E3774/D3774</f>
        <v>1.1020000000000001</v>
      </c>
      <c r="P3774">
        <f>E3774/L3774</f>
        <v>166.96969696969697</v>
      </c>
      <c r="Q3774" s="13" t="s">
        <v>8319</v>
      </c>
      <c r="R3774" t="s">
        <v>8346</v>
      </c>
      <c r="S3774" s="17">
        <f>(((J3774/60)/60)/24)+DATE(1970,1,1)+(-5/24)</f>
        <v>42682.408634259256</v>
      </c>
      <c r="T3774" s="17">
        <f>(((I3774/60)/60)/24)+DATE(1970,1,1)+(-5/24)</f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>E3775/D3775</f>
        <v>1.0820000000000001</v>
      </c>
      <c r="P3775">
        <f>E3775/L3775</f>
        <v>94.912280701754383</v>
      </c>
      <c r="Q3775" s="13" t="s">
        <v>8319</v>
      </c>
      <c r="R3775" t="s">
        <v>8346</v>
      </c>
      <c r="S3775" s="17">
        <f>(((J3775/60)/60)/24)+DATE(1970,1,1)+(-5/24)</f>
        <v>42655.79684027777</v>
      </c>
      <c r="T3775" s="17">
        <f>(((I3775/60)/60)/24)+DATE(1970,1,1)+(-5/24)</f>
        <v>42688.880555555552</v>
      </c>
    </row>
    <row r="3776" spans="1:20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>E3776/D3776</f>
        <v>1</v>
      </c>
      <c r="P3776">
        <f>E3776/L3776</f>
        <v>100</v>
      </c>
      <c r="Q3776" s="13" t="s">
        <v>8309</v>
      </c>
      <c r="R3776" t="s">
        <v>8356</v>
      </c>
      <c r="S3776" s="17">
        <f>(((J3776/60)/60)/24)+DATE(1970,1,1)+(-5/24)</f>
        <v>42087.583969907406</v>
      </c>
      <c r="T3776" s="17">
        <f>(((I3776/60)/60)/24)+DATE(1970,1,1)+(-5/24)</f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>E3777/D3777</f>
        <v>1.0024999999999999</v>
      </c>
      <c r="P3777">
        <f>E3777/L3777</f>
        <v>143.21428571428572</v>
      </c>
      <c r="Q3777" s="13" t="s">
        <v>8309</v>
      </c>
      <c r="R3777" t="s">
        <v>8356</v>
      </c>
      <c r="S3777" s="17">
        <f>(((J3777/60)/60)/24)+DATE(1970,1,1)+(-5/24)</f>
        <v>42075.734293981477</v>
      </c>
      <c r="T3777" s="17">
        <f>(((I3777/60)/60)/24)+DATE(1970,1,1)+(-5/24)</f>
        <v>42102.958333333336</v>
      </c>
    </row>
    <row r="3778" spans="1:20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>E3778/D3778</f>
        <v>1.0671250000000001</v>
      </c>
      <c r="P3778">
        <f>E3778/L3778</f>
        <v>90.819148936170208</v>
      </c>
      <c r="Q3778" s="13" t="s">
        <v>8309</v>
      </c>
      <c r="R3778" t="s">
        <v>8356</v>
      </c>
      <c r="S3778" s="17">
        <f>(((J3778/60)/60)/24)+DATE(1970,1,1)+(-5/24)</f>
        <v>41814.159467592588</v>
      </c>
      <c r="T3778" s="17">
        <f>(((I3778/60)/60)/24)+DATE(1970,1,1)+(-5/24)</f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>E3779/D3779</f>
        <v>1.4319999999999999</v>
      </c>
      <c r="P3779">
        <f>E3779/L3779</f>
        <v>48.542372881355931</v>
      </c>
      <c r="Q3779" s="13" t="s">
        <v>8309</v>
      </c>
      <c r="R3779" t="s">
        <v>8356</v>
      </c>
      <c r="S3779" s="17">
        <f>(((J3779/60)/60)/24)+DATE(1970,1,1)+(-5/24)</f>
        <v>41886.903020833335</v>
      </c>
      <c r="T3779" s="17">
        <f>(((I3779/60)/60)/24)+DATE(1970,1,1)+(-5/24)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>E3780/D3780</f>
        <v>1.0504166666666668</v>
      </c>
      <c r="P3780">
        <f>E3780/L3780</f>
        <v>70.027777777777771</v>
      </c>
      <c r="Q3780" s="13" t="s">
        <v>8309</v>
      </c>
      <c r="R3780" t="s">
        <v>8356</v>
      </c>
      <c r="S3780" s="17">
        <f>(((J3780/60)/60)/24)+DATE(1970,1,1)+(-5/24)</f>
        <v>41989.610879629625</v>
      </c>
      <c r="T3780" s="17">
        <f>(((I3780/60)/60)/24)+DATE(1970,1,1)+(-5/24)</f>
        <v>42049.610879629625</v>
      </c>
    </row>
    <row r="3781" spans="1:20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>E3781/D3781</f>
        <v>1.0398000000000001</v>
      </c>
      <c r="P3781">
        <f>E3781/L3781</f>
        <v>135.62608695652173</v>
      </c>
      <c r="Q3781" s="13" t="s">
        <v>8309</v>
      </c>
      <c r="R3781" t="s">
        <v>8356</v>
      </c>
      <c r="S3781" s="17">
        <f>(((J3781/60)/60)/24)+DATE(1970,1,1)+(-5/24)</f>
        <v>42425.527083333327</v>
      </c>
      <c r="T3781" s="17">
        <f>(((I3781/60)/60)/24)+DATE(1970,1,1)+(-5/24)</f>
        <v>42455.48541666667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>E3782/D3782</f>
        <v>1.2</v>
      </c>
      <c r="P3782">
        <f>E3782/L3782</f>
        <v>100</v>
      </c>
      <c r="Q3782" s="13" t="s">
        <v>8309</v>
      </c>
      <c r="R3782" t="s">
        <v>8356</v>
      </c>
      <c r="S3782" s="17">
        <f>(((J3782/60)/60)/24)+DATE(1970,1,1)+(-5/24)</f>
        <v>42166.011400462965</v>
      </c>
      <c r="T3782" s="17">
        <f>(((I3782/60)/60)/24)+DATE(1970,1,1)+(-5/24)</f>
        <v>42198.629166666658</v>
      </c>
    </row>
    <row r="3783" spans="1:20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>E3783/D3783</f>
        <v>1.0966666666666667</v>
      </c>
      <c r="P3783">
        <f>E3783/L3783</f>
        <v>94.90384615384616</v>
      </c>
      <c r="Q3783" s="13" t="s">
        <v>8309</v>
      </c>
      <c r="R3783" t="s">
        <v>8356</v>
      </c>
      <c r="S3783" s="17">
        <f>(((J3783/60)/60)/24)+DATE(1970,1,1)+(-5/24)</f>
        <v>41865.674594907403</v>
      </c>
      <c r="T3783" s="17">
        <f>(((I3783/60)/60)/24)+DATE(1970,1,1)+(-5/24)</f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>E3784/D3784</f>
        <v>1.0175000000000001</v>
      </c>
      <c r="P3784">
        <f>E3784/L3784</f>
        <v>75.370370370370367</v>
      </c>
      <c r="Q3784" s="13" t="s">
        <v>8309</v>
      </c>
      <c r="R3784" t="s">
        <v>8356</v>
      </c>
      <c r="S3784" s="17">
        <f>(((J3784/60)/60)/24)+DATE(1970,1,1)+(-5/24)</f>
        <v>42546.653900462967</v>
      </c>
      <c r="T3784" s="17">
        <f>(((I3784/60)/60)/24)+DATE(1970,1,1)+(-5/24)</f>
        <v>42575.749999999993</v>
      </c>
    </row>
    <row r="3785" spans="1:20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>E3785/D3785</f>
        <v>1.2891666666666666</v>
      </c>
      <c r="P3785">
        <f>E3785/L3785</f>
        <v>64.458333333333329</v>
      </c>
      <c r="Q3785" s="13" t="s">
        <v>8309</v>
      </c>
      <c r="R3785" t="s">
        <v>8356</v>
      </c>
      <c r="S3785" s="17">
        <f>(((J3785/60)/60)/24)+DATE(1970,1,1)+(-5/24)</f>
        <v>42419.931944444441</v>
      </c>
      <c r="T3785" s="17">
        <f>(((I3785/60)/60)/24)+DATE(1970,1,1)+(-5/24)</f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>E3786/D3786</f>
        <v>1.1499999999999999</v>
      </c>
      <c r="P3786">
        <f>E3786/L3786</f>
        <v>115</v>
      </c>
      <c r="Q3786" s="13" t="s">
        <v>8309</v>
      </c>
      <c r="R3786" t="s">
        <v>8356</v>
      </c>
      <c r="S3786" s="17">
        <f>(((J3786/60)/60)/24)+DATE(1970,1,1)+(-5/24)</f>
        <v>42531.772361111107</v>
      </c>
      <c r="T3786" s="17">
        <f>(((I3786/60)/60)/24)+DATE(1970,1,1)+(-5/24)</f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>E3787/D3787</f>
        <v>1.5075000000000001</v>
      </c>
      <c r="P3787">
        <f>E3787/L3787</f>
        <v>100.5</v>
      </c>
      <c r="Q3787" s="13" t="s">
        <v>8309</v>
      </c>
      <c r="R3787" t="s">
        <v>8356</v>
      </c>
      <c r="S3787" s="17">
        <f>(((J3787/60)/60)/24)+DATE(1970,1,1)+(-5/24)</f>
        <v>42548.430196759255</v>
      </c>
      <c r="T3787" s="17">
        <f>(((I3787/60)/60)/24)+DATE(1970,1,1)+(-5/24)</f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>E3788/D3788</f>
        <v>1.1096666666666666</v>
      </c>
      <c r="P3788">
        <f>E3788/L3788</f>
        <v>93.774647887323937</v>
      </c>
      <c r="Q3788" s="13" t="s">
        <v>8309</v>
      </c>
      <c r="R3788" t="s">
        <v>8356</v>
      </c>
      <c r="S3788" s="17">
        <f>(((J3788/60)/60)/24)+DATE(1970,1,1)+(-5/24)</f>
        <v>42486.829571759255</v>
      </c>
      <c r="T3788" s="17">
        <f>(((I3788/60)/60)/24)+DATE(1970,1,1)+(-5/24)</f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>E3789/D3789</f>
        <v>1.0028571428571429</v>
      </c>
      <c r="P3789">
        <f>E3789/L3789</f>
        <v>35.1</v>
      </c>
      <c r="Q3789" s="13" t="s">
        <v>8309</v>
      </c>
      <c r="R3789" t="s">
        <v>8356</v>
      </c>
      <c r="S3789" s="17">
        <f>(((J3789/60)/60)/24)+DATE(1970,1,1)+(-5/24)</f>
        <v>42167.326458333329</v>
      </c>
      <c r="T3789" s="17">
        <f>(((I3789/60)/60)/24)+DATE(1970,1,1)+(-5/24)</f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>E3790/D3790</f>
        <v>6.6666666666666671E-3</v>
      </c>
      <c r="P3790">
        <f>E3790/L3790</f>
        <v>500</v>
      </c>
      <c r="Q3790" s="13" t="s">
        <v>8309</v>
      </c>
      <c r="R3790" t="s">
        <v>8356</v>
      </c>
      <c r="S3790" s="17">
        <f>(((J3790/60)/60)/24)+DATE(1970,1,1)+(-5/24)</f>
        <v>42333.487488425926</v>
      </c>
      <c r="T3790" s="17">
        <f>(((I3790/60)/60)/24)+DATE(1970,1,1)+(-5/24)</f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>E3791/D3791</f>
        <v>3.267605633802817E-2</v>
      </c>
      <c r="P3791">
        <f>E3791/L3791</f>
        <v>29</v>
      </c>
      <c r="Q3791" s="13" t="s">
        <v>8309</v>
      </c>
      <c r="R3791" t="s">
        <v>8356</v>
      </c>
      <c r="S3791" s="17">
        <f>(((J3791/60)/60)/24)+DATE(1970,1,1)+(-5/24)</f>
        <v>42138.590486111112</v>
      </c>
      <c r="T3791" s="17">
        <f>(((I3791/60)/60)/24)+DATE(1970,1,1)+(-5/24)</f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>E3792/D3792</f>
        <v>0</v>
      </c>
      <c r="P3792" t="e">
        <f>E3792/L3792</f>
        <v>#DIV/0!</v>
      </c>
      <c r="Q3792" s="13" t="s">
        <v>8309</v>
      </c>
      <c r="R3792" t="s">
        <v>8356</v>
      </c>
      <c r="S3792" s="17">
        <f>(((J3792/60)/60)/24)+DATE(1970,1,1)+(-5/24)</f>
        <v>42666.458599537036</v>
      </c>
      <c r="T3792" s="17">
        <f>(((I3792/60)/60)/24)+DATE(1970,1,1)+(-5/24)</f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>E3793/D3793</f>
        <v>0</v>
      </c>
      <c r="P3793" t="e">
        <f>E3793/L3793</f>
        <v>#DIV/0!</v>
      </c>
      <c r="Q3793" s="13" t="s">
        <v>8309</v>
      </c>
      <c r="R3793" t="s">
        <v>8356</v>
      </c>
      <c r="S3793" s="17">
        <f>(((J3793/60)/60)/24)+DATE(1970,1,1)+(-5/24)</f>
        <v>41766.4837037037</v>
      </c>
      <c r="T3793" s="17">
        <f>(((I3793/60)/60)/24)+DATE(1970,1,1)+(-5/24)</f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>E3794/D3794</f>
        <v>2.8E-3</v>
      </c>
      <c r="P3794">
        <f>E3794/L3794</f>
        <v>17.5</v>
      </c>
      <c r="Q3794" s="13" t="s">
        <v>8309</v>
      </c>
      <c r="R3794" t="s">
        <v>8356</v>
      </c>
      <c r="S3794" s="17">
        <f>(((J3794/60)/60)/24)+DATE(1970,1,1)+(-5/24)</f>
        <v>42170.238680555551</v>
      </c>
      <c r="T3794" s="17">
        <f>(((I3794/60)/60)/24)+DATE(1970,1,1)+(-5/24)</f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>E3795/D3795</f>
        <v>0.59657142857142853</v>
      </c>
      <c r="P3795">
        <f>E3795/L3795</f>
        <v>174</v>
      </c>
      <c r="Q3795" s="13" t="s">
        <v>8309</v>
      </c>
      <c r="R3795" t="s">
        <v>8356</v>
      </c>
      <c r="S3795" s="17">
        <f>(((J3795/60)/60)/24)+DATE(1970,1,1)+(-5/24)</f>
        <v>41968.73065972222</v>
      </c>
      <c r="T3795" s="17">
        <f>(((I3795/60)/60)/24)+DATE(1970,1,1)+(-5/24)</f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>E3796/D3796</f>
        <v>0.01</v>
      </c>
      <c r="P3796">
        <f>E3796/L3796</f>
        <v>50</v>
      </c>
      <c r="Q3796" s="13" t="s">
        <v>8309</v>
      </c>
      <c r="R3796" t="s">
        <v>8356</v>
      </c>
      <c r="S3796" s="17">
        <f>(((J3796/60)/60)/24)+DATE(1970,1,1)+(-5/24)</f>
        <v>42132.372152777774</v>
      </c>
      <c r="T3796" s="17">
        <f>(((I3796/60)/60)/24)+DATE(1970,1,1)+(-5/24)</f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>E3797/D3797</f>
        <v>1.6666666666666666E-2</v>
      </c>
      <c r="P3797">
        <f>E3797/L3797</f>
        <v>5</v>
      </c>
      <c r="Q3797" s="13" t="s">
        <v>8309</v>
      </c>
      <c r="R3797" t="s">
        <v>8356</v>
      </c>
      <c r="S3797" s="17">
        <f>(((J3797/60)/60)/24)+DATE(1970,1,1)+(-5/24)</f>
        <v>42201.227893518517</v>
      </c>
      <c r="T3797" s="17">
        <f>(((I3797/60)/60)/24)+DATE(1970,1,1)+(-5/24)</f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>E3798/D3798</f>
        <v>4.4444444444444447E-5</v>
      </c>
      <c r="P3798">
        <f>E3798/L3798</f>
        <v>1</v>
      </c>
      <c r="Q3798" s="13" t="s">
        <v>8309</v>
      </c>
      <c r="R3798" t="s">
        <v>8356</v>
      </c>
      <c r="S3798" s="17">
        <f>(((J3798/60)/60)/24)+DATE(1970,1,1)+(-5/24)</f>
        <v>42688.821250000001</v>
      </c>
      <c r="T3798" s="17">
        <f>(((I3798/60)/60)/24)+DATE(1970,1,1)+(-5/24)</f>
        <v>42748.821250000001</v>
      </c>
    </row>
    <row r="3799" spans="1:20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>E3799/D3799</f>
        <v>0.89666666666666661</v>
      </c>
      <c r="P3799">
        <f>E3799/L3799</f>
        <v>145.40540540540542</v>
      </c>
      <c r="Q3799" s="13" t="s">
        <v>8309</v>
      </c>
      <c r="R3799" t="s">
        <v>8356</v>
      </c>
      <c r="S3799" s="17">
        <f>(((J3799/60)/60)/24)+DATE(1970,1,1)+(-5/24)</f>
        <v>42084.673206018517</v>
      </c>
      <c r="T3799" s="17">
        <f>(((I3799/60)/60)/24)+DATE(1970,1,1)+(-5/24)</f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>E3800/D3800</f>
        <v>1.4642857142857143E-2</v>
      </c>
      <c r="P3800">
        <f>E3800/L3800</f>
        <v>205</v>
      </c>
      <c r="Q3800" s="13" t="s">
        <v>8309</v>
      </c>
      <c r="R3800" t="s">
        <v>8356</v>
      </c>
      <c r="S3800" s="17">
        <f>(((J3800/60)/60)/24)+DATE(1970,1,1)+(-5/24)</f>
        <v>41831.514444444445</v>
      </c>
      <c r="T3800" s="17">
        <f>(((I3800/60)/60)/24)+DATE(1970,1,1)+(-5/24)</f>
        <v>41861.514444444445</v>
      </c>
    </row>
    <row r="3801" spans="1:20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>E3801/D3801</f>
        <v>4.02E-2</v>
      </c>
      <c r="P3801">
        <f>E3801/L3801</f>
        <v>100.5</v>
      </c>
      <c r="Q3801" s="13" t="s">
        <v>8309</v>
      </c>
      <c r="R3801" t="s">
        <v>8356</v>
      </c>
      <c r="S3801" s="17">
        <f>(((J3801/60)/60)/24)+DATE(1970,1,1)+(-5/24)</f>
        <v>42410.722719907404</v>
      </c>
      <c r="T3801" s="17">
        <f>(((I3801/60)/60)/24)+DATE(1970,1,1)+(-5/24)</f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>E3802/D3802</f>
        <v>4.0045454545454544E-2</v>
      </c>
      <c r="P3802">
        <f>E3802/L3802</f>
        <v>55.0625</v>
      </c>
      <c r="Q3802" s="13" t="s">
        <v>8309</v>
      </c>
      <c r="R3802" t="s">
        <v>8356</v>
      </c>
      <c r="S3802" s="17">
        <f>(((J3802/60)/60)/24)+DATE(1970,1,1)+(-5/24)</f>
        <v>41982.528738425921</v>
      </c>
      <c r="T3802" s="17">
        <f>(((I3802/60)/60)/24)+DATE(1970,1,1)+(-5/24)</f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>E3803/D3803</f>
        <v>8.5199999999999998E-2</v>
      </c>
      <c r="P3803">
        <f>E3803/L3803</f>
        <v>47.333333333333336</v>
      </c>
      <c r="Q3803" s="13" t="s">
        <v>8309</v>
      </c>
      <c r="R3803" t="s">
        <v>8315</v>
      </c>
      <c r="S3803" s="17">
        <f>(((J3803/60)/60)/24)+DATE(1970,1,1)+(-5/24)</f>
        <v>41975.467777777776</v>
      </c>
      <c r="T3803" s="17">
        <f>(((I3803/60)/60)/24)+DATE(1970,1,1)+(-5/24)</f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>E3804/D3804</f>
        <v>0</v>
      </c>
      <c r="P3804" t="e">
        <f>E3804/L3804</f>
        <v>#DIV/0!</v>
      </c>
      <c r="Q3804" s="13" t="s">
        <v>8309</v>
      </c>
      <c r="R3804" t="s">
        <v>8315</v>
      </c>
      <c r="S3804" s="17">
        <f>(((J3804/60)/60)/24)+DATE(1970,1,1)+(-5/24)</f>
        <v>42268.917893518512</v>
      </c>
      <c r="T3804" s="17">
        <f>(((I3804/60)/60)/24)+DATE(1970,1,1)+(-5/24)</f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>E3805/D3805</f>
        <v>0.19650000000000001</v>
      </c>
      <c r="P3805">
        <f>E3805/L3805</f>
        <v>58.95</v>
      </c>
      <c r="Q3805" s="13" t="s">
        <v>8309</v>
      </c>
      <c r="R3805" t="s">
        <v>8315</v>
      </c>
      <c r="S3805" s="17">
        <f>(((J3805/60)/60)/24)+DATE(1970,1,1)+(-5/24)</f>
        <v>42403.763518518514</v>
      </c>
      <c r="T3805" s="17">
        <f>(((I3805/60)/60)/24)+DATE(1970,1,1)+(-5/24)</f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>E3806/D3806</f>
        <v>0</v>
      </c>
      <c r="P3806" t="e">
        <f>E3806/L3806</f>
        <v>#DIV/0!</v>
      </c>
      <c r="Q3806" s="13" t="s">
        <v>8322</v>
      </c>
      <c r="R3806" t="s">
        <v>8344</v>
      </c>
      <c r="S3806" s="17">
        <f>(((J3806/60)/60)/24)+DATE(1970,1,1)+(-5/24)</f>
        <v>42526.801203703704</v>
      </c>
      <c r="T3806" s="17">
        <f>(((I3806/60)/60)/24)+DATE(1970,1,1)+(-5/24)</f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>E3807/D3807</f>
        <v>2.0000000000000002E-5</v>
      </c>
      <c r="P3807">
        <f>E3807/L3807</f>
        <v>1.5</v>
      </c>
      <c r="Q3807" s="13" t="s">
        <v>8322</v>
      </c>
      <c r="R3807" t="s">
        <v>8344</v>
      </c>
      <c r="S3807" s="17">
        <f>(((J3807/60)/60)/24)+DATE(1970,1,1)+(-5/24)</f>
        <v>41849.678703703699</v>
      </c>
      <c r="T3807" s="17">
        <f>(((I3807/60)/60)/24)+DATE(1970,1,1)+(-5/24)</f>
        <v>41909.678703703699</v>
      </c>
    </row>
    <row r="3808" spans="1:20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>E3808/D3808</f>
        <v>6.6666666666666664E-4</v>
      </c>
      <c r="P3808">
        <f>E3808/L3808</f>
        <v>5</v>
      </c>
      <c r="Q3808" s="13" t="s">
        <v>8322</v>
      </c>
      <c r="R3808" t="s">
        <v>8344</v>
      </c>
      <c r="S3808" s="17">
        <f>(((J3808/60)/60)/24)+DATE(1970,1,1)+(-5/24)</f>
        <v>41799.050706018512</v>
      </c>
      <c r="T3808" s="17">
        <f>(((I3808/60)/60)/24)+DATE(1970,1,1)+(-5/24)</f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>E3809/D3809</f>
        <v>0.30333333333333334</v>
      </c>
      <c r="P3809">
        <f>E3809/L3809</f>
        <v>50.555555555555557</v>
      </c>
      <c r="Q3809" s="13" t="s">
        <v>8322</v>
      </c>
      <c r="R3809" t="s">
        <v>8344</v>
      </c>
      <c r="S3809" s="17">
        <f>(((J3809/60)/60)/24)+DATE(1970,1,1)+(-5/24)</f>
        <v>42090.700682870367</v>
      </c>
      <c r="T3809" s="17">
        <f>(((I3809/60)/60)/24)+DATE(1970,1,1)+(-5/24)</f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>E3810/D3810</f>
        <v>1</v>
      </c>
      <c r="P3810">
        <f>E3810/L3810</f>
        <v>41.666666666666664</v>
      </c>
      <c r="Q3810" s="13" t="s">
        <v>8322</v>
      </c>
      <c r="R3810" t="s">
        <v>8344</v>
      </c>
      <c r="S3810" s="17">
        <f>(((J3810/60)/60)/24)+DATE(1970,1,1)+(-5/24)</f>
        <v>42059.24559027778</v>
      </c>
      <c r="T3810" s="17">
        <f>(((I3810/60)/60)/24)+DATE(1970,1,1)+(-5/24)</f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>E3811/D3811</f>
        <v>1.0125</v>
      </c>
      <c r="P3811">
        <f>E3811/L3811</f>
        <v>53.289473684210527</v>
      </c>
      <c r="Q3811" s="13" t="s">
        <v>8322</v>
      </c>
      <c r="R3811" t="s">
        <v>8344</v>
      </c>
      <c r="S3811" s="17">
        <f>(((J3811/60)/60)/24)+DATE(1970,1,1)+(-5/24)</f>
        <v>41800.318368055552</v>
      </c>
      <c r="T3811" s="17">
        <f>(((I3811/60)/60)/24)+DATE(1970,1,1)+(-5/24)</f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>E3812/D3812</f>
        <v>1.2173333333333334</v>
      </c>
      <c r="P3812">
        <f>E3812/L3812</f>
        <v>70.230769230769226</v>
      </c>
      <c r="Q3812" s="13" t="s">
        <v>8313</v>
      </c>
      <c r="R3812" t="s">
        <v>8345</v>
      </c>
      <c r="S3812" s="17">
        <f>(((J3812/60)/60)/24)+DATE(1970,1,1)+(-5/24)</f>
        <v>42054.640717592592</v>
      </c>
      <c r="T3812" s="17">
        <f>(((I3812/60)/60)/24)+DATE(1970,1,1)+(-5/24)</f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>E3813/D3813</f>
        <v>3.3</v>
      </c>
      <c r="P3813">
        <f>E3813/L3813</f>
        <v>43.421052631578945</v>
      </c>
      <c r="Q3813" s="13" t="s">
        <v>8313</v>
      </c>
      <c r="R3813" t="s">
        <v>8330</v>
      </c>
      <c r="S3813" s="17">
        <f>(((J3813/60)/60)/24)+DATE(1970,1,1)+(-5/24)</f>
        <v>42487.418668981474</v>
      </c>
      <c r="T3813" s="17">
        <f>(((I3813/60)/60)/24)+DATE(1970,1,1)+(-5/24)</f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>E3814/D3814</f>
        <v>1.0954999999999999</v>
      </c>
      <c r="P3814">
        <f>E3814/L3814</f>
        <v>199.18181818181819</v>
      </c>
      <c r="Q3814" s="13" t="s">
        <v>8313</v>
      </c>
      <c r="R3814" t="s">
        <v>8330</v>
      </c>
      <c r="S3814" s="17">
        <f>(((J3814/60)/60)/24)+DATE(1970,1,1)+(-5/24)</f>
        <v>42109.542916666665</v>
      </c>
      <c r="T3814" s="17">
        <f>(((I3814/60)/60)/24)+DATE(1970,1,1)+(-5/24)</f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>E3815/D3815</f>
        <v>1.0095190476190474</v>
      </c>
      <c r="P3815">
        <f>E3815/L3815</f>
        <v>78.518148148148143</v>
      </c>
      <c r="Q3815" s="13" t="s">
        <v>8313</v>
      </c>
      <c r="R3815" t="s">
        <v>8345</v>
      </c>
      <c r="S3815" s="17">
        <f>(((J3815/60)/60)/24)+DATE(1970,1,1)+(-5/24)</f>
        <v>42497.067372685182</v>
      </c>
      <c r="T3815" s="17">
        <f>(((I3815/60)/60)/24)+DATE(1970,1,1)+(-5/24)</f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>E3816/D3816</f>
        <v>1.4013333333333333</v>
      </c>
      <c r="P3816">
        <f>E3816/L3816</f>
        <v>61.823529411764703</v>
      </c>
      <c r="Q3816" s="13" t="s">
        <v>8313</v>
      </c>
      <c r="R3816" t="s">
        <v>8345</v>
      </c>
      <c r="S3816" s="17">
        <f>(((J3816/60)/60)/24)+DATE(1970,1,1)+(-5/24)</f>
        <v>42058.695740740739</v>
      </c>
      <c r="T3816" s="17">
        <f>(((I3816/60)/60)/24)+DATE(1970,1,1)+(-5/24)</f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>E3817/D3817</f>
        <v>1.0000100000000001</v>
      </c>
      <c r="P3817">
        <f>E3817/L3817</f>
        <v>50.000500000000002</v>
      </c>
      <c r="Q3817" s="13" t="s">
        <v>8313</v>
      </c>
      <c r="R3817" t="s">
        <v>8345</v>
      </c>
      <c r="S3817" s="17">
        <f>(((J3817/60)/60)/24)+DATE(1970,1,1)+(-5/24)</f>
        <v>42207.051585648143</v>
      </c>
      <c r="T3817" s="17">
        <f>(((I3817/60)/60)/24)+DATE(1970,1,1)+(-5/24)</f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>E3818/D3818</f>
        <v>1.19238</v>
      </c>
      <c r="P3818">
        <f>E3818/L3818</f>
        <v>48.339729729729726</v>
      </c>
      <c r="Q3818" s="13" t="s">
        <v>8313</v>
      </c>
      <c r="R3818" t="s">
        <v>8345</v>
      </c>
      <c r="S3818" s="17">
        <f>(((J3818/60)/60)/24)+DATE(1970,1,1)+(-5/24)</f>
        <v>41807.481747685182</v>
      </c>
      <c r="T3818" s="17">
        <f>(((I3818/60)/60)/24)+DATE(1970,1,1)+(-5/24)</f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>E3819/D3819</f>
        <v>1.0725</v>
      </c>
      <c r="P3819">
        <f>E3819/L3819</f>
        <v>107.25</v>
      </c>
      <c r="Q3819" s="13" t="s">
        <v>8313</v>
      </c>
      <c r="R3819" t="s">
        <v>8345</v>
      </c>
      <c r="S3819" s="17">
        <f>(((J3819/60)/60)/24)+DATE(1970,1,1)+(-5/24)</f>
        <v>42284.488611111105</v>
      </c>
      <c r="T3819" s="17">
        <f>(((I3819/60)/60)/24)+DATE(1970,1,1)+(-5/24)</f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>E3820/D3820</f>
        <v>2.2799999999999998</v>
      </c>
      <c r="P3820">
        <f>E3820/L3820</f>
        <v>57</v>
      </c>
      <c r="Q3820" s="13" t="s">
        <v>8313</v>
      </c>
      <c r="R3820" t="s">
        <v>8345</v>
      </c>
      <c r="S3820" s="17">
        <f>(((J3820/60)/60)/24)+DATE(1970,1,1)+(-5/24)</f>
        <v>42045.634050925924</v>
      </c>
      <c r="T3820" s="17">
        <f>(((I3820/60)/60)/24)+DATE(1970,1,1)+(-5/24)</f>
        <v>42075.592384259253</v>
      </c>
    </row>
    <row r="3821" spans="1:20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>E3821/D3821</f>
        <v>1.0640000000000001</v>
      </c>
      <c r="P3821">
        <f>E3821/L3821</f>
        <v>40.92307692307692</v>
      </c>
      <c r="Q3821" s="13" t="s">
        <v>8313</v>
      </c>
      <c r="R3821" t="s">
        <v>8345</v>
      </c>
      <c r="S3821" s="17">
        <f>(((J3821/60)/60)/24)+DATE(1970,1,1)+(-5/24)</f>
        <v>42184.001203703701</v>
      </c>
      <c r="T3821" s="17">
        <f>(((I3821/60)/60)/24)+DATE(1970,1,1)+(-5/24)</f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>E3822/D3822</f>
        <v>1.4333333333333333</v>
      </c>
      <c r="P3822">
        <f>E3822/L3822</f>
        <v>21.5</v>
      </c>
      <c r="Q3822" s="13" t="s">
        <v>8313</v>
      </c>
      <c r="R3822" t="s">
        <v>8345</v>
      </c>
      <c r="S3822" s="17">
        <f>(((J3822/60)/60)/24)+DATE(1970,1,1)+(-5/24)</f>
        <v>42160.443483796298</v>
      </c>
      <c r="T3822" s="17">
        <f>(((I3822/60)/60)/24)+DATE(1970,1,1)+(-5/24)</f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>E3823/D3823</f>
        <v>1.0454285714285714</v>
      </c>
      <c r="P3823">
        <f>E3823/L3823</f>
        <v>79.543478260869563</v>
      </c>
      <c r="Q3823" s="13" t="s">
        <v>8313</v>
      </c>
      <c r="R3823" t="s">
        <v>8345</v>
      </c>
      <c r="S3823" s="17">
        <f>(((J3823/60)/60)/24)+DATE(1970,1,1)+(-5/24)</f>
        <v>42340.972303240742</v>
      </c>
      <c r="T3823" s="17">
        <f>(((I3823/60)/60)/24)+DATE(1970,1,1)+(-5/24)</f>
        <v>42372.972303240742</v>
      </c>
    </row>
    <row r="3824" spans="1:20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>E3824/D3824</f>
        <v>1.1002000000000001</v>
      </c>
      <c r="P3824">
        <f>E3824/L3824</f>
        <v>72.381578947368425</v>
      </c>
      <c r="Q3824" s="13" t="s">
        <v>8313</v>
      </c>
      <c r="R3824" t="s">
        <v>8345</v>
      </c>
      <c r="S3824" s="17">
        <f>(((J3824/60)/60)/24)+DATE(1970,1,1)+(-5/24)</f>
        <v>42329.629826388882</v>
      </c>
      <c r="T3824" s="17">
        <f>(((I3824/60)/60)/24)+DATE(1970,1,1)+(-5/24)</f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>E3825/D3825</f>
        <v>1.06</v>
      </c>
      <c r="P3825">
        <f>E3825/L3825</f>
        <v>64.634146341463421</v>
      </c>
      <c r="Q3825" s="13" t="s">
        <v>8313</v>
      </c>
      <c r="R3825" t="s">
        <v>8345</v>
      </c>
      <c r="S3825" s="17">
        <f>(((J3825/60)/60)/24)+DATE(1970,1,1)+(-5/24)</f>
        <v>42170.701898148145</v>
      </c>
      <c r="T3825" s="17">
        <f>(((I3825/60)/60)/24)+DATE(1970,1,1)+(-5/24)</f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>E3826/D3826</f>
        <v>1.08</v>
      </c>
      <c r="P3826">
        <f>E3826/L3826</f>
        <v>38.571428571428569</v>
      </c>
      <c r="Q3826" s="13" t="s">
        <v>8313</v>
      </c>
      <c r="R3826" t="s">
        <v>8345</v>
      </c>
      <c r="S3826" s="17">
        <f>(((J3826/60)/60)/24)+DATE(1970,1,1)+(-5/24)</f>
        <v>42571.417858796289</v>
      </c>
      <c r="T3826" s="17">
        <f>(((I3826/60)/60)/24)+DATE(1970,1,1)+(-5/24)</f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>E3827/D3827</f>
        <v>1.0542</v>
      </c>
      <c r="P3827">
        <f>E3827/L3827</f>
        <v>107.57142857142857</v>
      </c>
      <c r="Q3827" s="13" t="s">
        <v>8309</v>
      </c>
      <c r="R3827" t="s">
        <v>8315</v>
      </c>
      <c r="S3827" s="17">
        <f>(((J3827/60)/60)/24)+DATE(1970,1,1)+(-5/24)</f>
        <v>42150.861273148148</v>
      </c>
      <c r="T3827" s="17">
        <f>(((I3827/60)/60)/24)+DATE(1970,1,1)+(-5/24)</f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>E3828/D3828</f>
        <v>1.1916666666666667</v>
      </c>
      <c r="P3828">
        <f>E3828/L3828</f>
        <v>27.5</v>
      </c>
      <c r="Q3828" s="13" t="s">
        <v>8309</v>
      </c>
      <c r="R3828" t="s">
        <v>8315</v>
      </c>
      <c r="S3828" s="17">
        <f>(((J3828/60)/60)/24)+DATE(1970,1,1)+(-5/24)</f>
        <v>42101.215208333328</v>
      </c>
      <c r="T3828" s="17">
        <f>(((I3828/60)/60)/24)+DATE(1970,1,1)+(-5/24)</f>
        <v>42131.215208333328</v>
      </c>
    </row>
    <row r="3829" spans="1:20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>E3829/D3829</f>
        <v>1.5266666666666666</v>
      </c>
      <c r="P3829">
        <f>E3829/L3829</f>
        <v>70.461538461538467</v>
      </c>
      <c r="Q3829" s="13" t="s">
        <v>8340</v>
      </c>
      <c r="R3829" t="s">
        <v>8341</v>
      </c>
      <c r="S3829" s="17">
        <f>(((J3829/60)/60)/24)+DATE(1970,1,1)+(-5/24)</f>
        <v>42034.719918981478</v>
      </c>
      <c r="T3829" s="17">
        <f>(((I3829/60)/60)/24)+DATE(1970,1,1)+(-5/24)</f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>E3830/D3830</f>
        <v>1</v>
      </c>
      <c r="P3830">
        <f>E3830/L3830</f>
        <v>178.57142857142858</v>
      </c>
      <c r="Q3830" s="13" t="s">
        <v>8340</v>
      </c>
      <c r="R3830" t="s">
        <v>8341</v>
      </c>
      <c r="S3830" s="17">
        <f>(((J3830/60)/60)/24)+DATE(1970,1,1)+(-5/24)</f>
        <v>41944.319293981483</v>
      </c>
      <c r="T3830" s="17">
        <f>(((I3830/60)/60)/24)+DATE(1970,1,1)+(-5/24)</f>
        <v>42004.360960648148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>E3831/D3831</f>
        <v>1.002</v>
      </c>
      <c r="P3831">
        <f>E3831/L3831</f>
        <v>62.625</v>
      </c>
      <c r="Q3831" s="13" t="s">
        <v>8340</v>
      </c>
      <c r="R3831" t="s">
        <v>8341</v>
      </c>
      <c r="S3831" s="17">
        <f>(((J3831/60)/60)/24)+DATE(1970,1,1)+(-5/24)</f>
        <v>42593.657071759262</v>
      </c>
      <c r="T3831" s="17">
        <f>(((I3831/60)/60)/24)+DATE(1970,1,1)+(-5/24)</f>
        <v>42613.657071759262</v>
      </c>
    </row>
    <row r="3832" spans="1:20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>E3832/D3832</f>
        <v>2.25</v>
      </c>
      <c r="P3832">
        <f>E3832/L3832</f>
        <v>75</v>
      </c>
      <c r="Q3832" s="13" t="s">
        <v>8340</v>
      </c>
      <c r="R3832" t="s">
        <v>8341</v>
      </c>
      <c r="S3832" s="17">
        <f>(((J3832/60)/60)/24)+DATE(1970,1,1)+(-5/24)</f>
        <v>42503.532534722217</v>
      </c>
      <c r="T3832" s="17">
        <f>(((I3832/60)/60)/24)+DATE(1970,1,1)+(-5/24)</f>
        <v>42517.532534722217</v>
      </c>
    </row>
    <row r="3833" spans="1:20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>E3833/D3833</f>
        <v>1.0602199999999999</v>
      </c>
      <c r="P3833">
        <f>E3833/L3833</f>
        <v>58.901111111111113</v>
      </c>
      <c r="Q3833" s="13" t="s">
        <v>8340</v>
      </c>
      <c r="R3833" t="s">
        <v>8341</v>
      </c>
      <c r="S3833" s="17">
        <f>(((J3833/60)/60)/24)+DATE(1970,1,1)+(-5/24)</f>
        <v>41927.640567129631</v>
      </c>
      <c r="T3833" s="17">
        <f>(((I3833/60)/60)/24)+DATE(1970,1,1)+(-5/24)</f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>E3834/D3834</f>
        <v>1.0466666666666666</v>
      </c>
      <c r="P3834">
        <f>E3834/L3834</f>
        <v>139.55555555555554</v>
      </c>
      <c r="Q3834" s="13" t="s">
        <v>8340</v>
      </c>
      <c r="R3834" t="s">
        <v>8341</v>
      </c>
      <c r="S3834" s="17">
        <f>(((J3834/60)/60)/24)+DATE(1970,1,1)+(-5/24)</f>
        <v>42374.906655092585</v>
      </c>
      <c r="T3834" s="17">
        <f>(((I3834/60)/60)/24)+DATE(1970,1,1)+(-5/24)</f>
        <v>42419.906655092585</v>
      </c>
    </row>
    <row r="3835" spans="1:20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>E3835/D3835</f>
        <v>1.1666666666666667</v>
      </c>
      <c r="P3835">
        <f>E3835/L3835</f>
        <v>70</v>
      </c>
      <c r="Q3835" s="13" t="s">
        <v>8340</v>
      </c>
      <c r="R3835" t="s">
        <v>8341</v>
      </c>
      <c r="S3835" s="17">
        <f>(((J3835/60)/60)/24)+DATE(1970,1,1)+(-5/24)</f>
        <v>41963.66402777777</v>
      </c>
      <c r="T3835" s="17">
        <f>(((I3835/60)/60)/24)+DATE(1970,1,1)+(-5/24)</f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>E3836/D3836</f>
        <v>1.0903333333333334</v>
      </c>
      <c r="P3836">
        <f>E3836/L3836</f>
        <v>57.385964912280699</v>
      </c>
      <c r="Q3836" s="13" t="s">
        <v>8340</v>
      </c>
      <c r="R3836" t="s">
        <v>8341</v>
      </c>
      <c r="S3836" s="17">
        <f>(((J3836/60)/60)/24)+DATE(1970,1,1)+(-5/24)</f>
        <v>42143.236886574072</v>
      </c>
      <c r="T3836" s="17">
        <f>(((I3836/60)/60)/24)+DATE(1970,1,1)+(-5/24)</f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>E3837/D3837</f>
        <v>1.6</v>
      </c>
      <c r="P3837">
        <f>E3837/L3837</f>
        <v>40</v>
      </c>
      <c r="Q3837" s="13" t="s">
        <v>8340</v>
      </c>
      <c r="R3837" t="s">
        <v>8341</v>
      </c>
      <c r="S3837" s="17">
        <f>(((J3837/60)/60)/24)+DATE(1970,1,1)+(-5/24)</f>
        <v>42460.733888888884</v>
      </c>
      <c r="T3837" s="17">
        <f>(((I3837/60)/60)/24)+DATE(1970,1,1)+(-5/24)</f>
        <v>42481.733888888884</v>
      </c>
    </row>
    <row r="3838" spans="1:20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>E3838/D3838</f>
        <v>1.125</v>
      </c>
      <c r="P3838">
        <f>E3838/L3838</f>
        <v>64.285714285714292</v>
      </c>
      <c r="Q3838" s="13" t="s">
        <v>8340</v>
      </c>
      <c r="R3838" t="s">
        <v>8341</v>
      </c>
      <c r="S3838" s="17">
        <f>(((J3838/60)/60)/24)+DATE(1970,1,1)+(-5/24)</f>
        <v>42553.718194444438</v>
      </c>
      <c r="T3838" s="17">
        <f>(((I3838/60)/60)/24)+DATE(1970,1,1)+(-5/24)</f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>E3839/D3839</f>
        <v>1.0209999999999999</v>
      </c>
      <c r="P3839">
        <f>E3839/L3839</f>
        <v>120.11764705882354</v>
      </c>
      <c r="Q3839" s="13" t="s">
        <v>8340</v>
      </c>
      <c r="R3839" t="s">
        <v>8341</v>
      </c>
      <c r="S3839" s="17">
        <f>(((J3839/60)/60)/24)+DATE(1970,1,1)+(-5/24)</f>
        <v>42152.557384259257</v>
      </c>
      <c r="T3839" s="17">
        <f>(((I3839/60)/60)/24)+DATE(1970,1,1)+(-5/24)</f>
        <v>42188.557384259257</v>
      </c>
    </row>
    <row r="3840" spans="1:20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>E3840/D3840</f>
        <v>1.00824</v>
      </c>
      <c r="P3840">
        <f>E3840/L3840</f>
        <v>1008.24</v>
      </c>
      <c r="Q3840" s="13" t="s">
        <v>8340</v>
      </c>
      <c r="R3840" t="s">
        <v>8341</v>
      </c>
      <c r="S3840" s="17">
        <f>(((J3840/60)/60)/24)+DATE(1970,1,1)+(-5/24)</f>
        <v>42116.502418981479</v>
      </c>
      <c r="T3840" s="17">
        <f>(((I3840/60)/60)/24)+DATE(1970,1,1)+(-5/24)</f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>E3841/D3841</f>
        <v>1.0125</v>
      </c>
      <c r="P3841">
        <f>E3841/L3841</f>
        <v>63.28125</v>
      </c>
      <c r="Q3841" s="13" t="s">
        <v>8340</v>
      </c>
      <c r="R3841" t="s">
        <v>8341</v>
      </c>
      <c r="S3841" s="17">
        <f>(((J3841/60)/60)/24)+DATE(1970,1,1)+(-5/24)</f>
        <v>42154.934305555551</v>
      </c>
      <c r="T3841" s="17">
        <f>(((I3841/60)/60)/24)+DATE(1970,1,1)+(-5/24)</f>
        <v>42214.934305555551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>E3842/D3842</f>
        <v>65</v>
      </c>
      <c r="P3842">
        <f>E3842/L3842</f>
        <v>21.666666666666668</v>
      </c>
      <c r="Q3842" s="13" t="s">
        <v>8340</v>
      </c>
      <c r="R3842" t="s">
        <v>8341</v>
      </c>
      <c r="S3842" s="17">
        <f>(((J3842/60)/60)/24)+DATE(1970,1,1)+(-5/24)</f>
        <v>42432.493391203701</v>
      </c>
      <c r="T3842" s="17">
        <f>(((I3842/60)/60)/24)+DATE(1970,1,1)+(-5/24)</f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>E3843/D3843</f>
        <v>8.72E-2</v>
      </c>
      <c r="P3843">
        <f>E3843/L3843</f>
        <v>25.647058823529413</v>
      </c>
      <c r="Q3843" s="13" t="s">
        <v>8311</v>
      </c>
      <c r="R3843" t="s">
        <v>8347</v>
      </c>
      <c r="S3843" s="17">
        <f>(((J3843/60)/60)/24)+DATE(1970,1,1)+(-5/24)</f>
        <v>41780.57739583333</v>
      </c>
      <c r="T3843" s="17">
        <f>(((I3843/60)/60)/24)+DATE(1970,1,1)+(-5/24)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>E3844/D3844</f>
        <v>0.21940000000000001</v>
      </c>
      <c r="P3844">
        <f>E3844/L3844</f>
        <v>47.695652173913047</v>
      </c>
      <c r="Q3844" s="13" t="s">
        <v>8311</v>
      </c>
      <c r="R3844" t="s">
        <v>8347</v>
      </c>
      <c r="S3844" s="17">
        <f>(((J3844/60)/60)/24)+DATE(1970,1,1)+(-5/24)</f>
        <v>41740.285324074073</v>
      </c>
      <c r="T3844" s="17">
        <f>(((I3844/60)/60)/24)+DATE(1970,1,1)+(-5/24)</f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>E3845/D3845</f>
        <v>0.21299999999999999</v>
      </c>
      <c r="P3845">
        <f>E3845/L3845</f>
        <v>56.05263157894737</v>
      </c>
      <c r="Q3845" s="13" t="s">
        <v>8311</v>
      </c>
      <c r="R3845" t="s">
        <v>8347</v>
      </c>
      <c r="S3845" s="17">
        <f>(((J3845/60)/60)/24)+DATE(1970,1,1)+(-5/24)</f>
        <v>41765.864166666666</v>
      </c>
      <c r="T3845" s="17">
        <f>(((I3845/60)/60)/24)+DATE(1970,1,1)+(-5/24)</f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>E3846/D3846</f>
        <v>0.41489795918367345</v>
      </c>
      <c r="P3846">
        <f>E3846/L3846</f>
        <v>81.319999999999993</v>
      </c>
      <c r="Q3846" s="13" t="s">
        <v>8311</v>
      </c>
      <c r="R3846" t="s">
        <v>8347</v>
      </c>
      <c r="S3846" s="17">
        <f>(((J3846/60)/60)/24)+DATE(1970,1,1)+(-5/24)</f>
        <v>41766.408958333333</v>
      </c>
      <c r="T3846" s="17">
        <f>(((I3846/60)/60)/24)+DATE(1970,1,1)+(-5/24)</f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>E3847/D3847</f>
        <v>2.1049999999999999E-2</v>
      </c>
      <c r="P3847">
        <f>E3847/L3847</f>
        <v>70.166666666666671</v>
      </c>
      <c r="Q3847" s="13" t="s">
        <v>8311</v>
      </c>
      <c r="R3847" t="s">
        <v>8347</v>
      </c>
      <c r="S3847" s="17">
        <f>(((J3847/60)/60)/24)+DATE(1970,1,1)+(-5/24)</f>
        <v>42248.418680555551</v>
      </c>
      <c r="T3847" s="17">
        <f>(((I3847/60)/60)/24)+DATE(1970,1,1)+(-5/24)</f>
        <v>42278.418680555551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>E3848/D3848</f>
        <v>2.7E-2</v>
      </c>
      <c r="P3848">
        <f>E3848/L3848</f>
        <v>23.625</v>
      </c>
      <c r="Q3848" s="13" t="s">
        <v>8311</v>
      </c>
      <c r="R3848" t="s">
        <v>8347</v>
      </c>
      <c r="S3848" s="17">
        <f>(((J3848/60)/60)/24)+DATE(1970,1,1)+(-5/24)</f>
        <v>41885.01321759259</v>
      </c>
      <c r="T3848" s="17">
        <f>(((I3848/60)/60)/24)+DATE(1970,1,1)+(-5/24)</f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>E3849/D3849</f>
        <v>0.16161904761904761</v>
      </c>
      <c r="P3849">
        <f>E3849/L3849</f>
        <v>188.55555555555554</v>
      </c>
      <c r="Q3849" s="13" t="s">
        <v>8311</v>
      </c>
      <c r="R3849" t="s">
        <v>8343</v>
      </c>
      <c r="S3849" s="17">
        <f>(((J3849/60)/60)/24)+DATE(1970,1,1)+(-5/24)</f>
        <v>42159.016099537032</v>
      </c>
      <c r="T3849" s="17">
        <f>(((I3849/60)/60)/24)+DATE(1970,1,1)+(-5/24)</f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>E3850/D3850</f>
        <v>0.16376923076923078</v>
      </c>
      <c r="P3850">
        <f>E3850/L3850</f>
        <v>49.511627906976742</v>
      </c>
      <c r="Q3850" s="13" t="s">
        <v>8311</v>
      </c>
      <c r="R3850" t="s">
        <v>8343</v>
      </c>
      <c r="S3850" s="17">
        <f>(((J3850/60)/60)/24)+DATE(1970,1,1)+(-5/24)</f>
        <v>42265.608668981477</v>
      </c>
      <c r="T3850" s="17">
        <f>(((I3850/60)/60)/24)+DATE(1970,1,1)+(-5/24)</f>
        <v>42295.608668981477</v>
      </c>
    </row>
    <row r="3851" spans="1:20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>E3851/D3851</f>
        <v>7.0433333333333334E-2</v>
      </c>
      <c r="P3851">
        <f>E3851/L3851</f>
        <v>75.464285714285708</v>
      </c>
      <c r="Q3851" s="13" t="s">
        <v>8311</v>
      </c>
      <c r="R3851" t="s">
        <v>8343</v>
      </c>
      <c r="S3851" s="17">
        <f>(((J3851/60)/60)/24)+DATE(1970,1,1)+(-5/24)</f>
        <v>42136.558842592589</v>
      </c>
      <c r="T3851" s="17">
        <f>(((I3851/60)/60)/24)+DATE(1970,1,1)+(-5/24)</f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>E3852/D3852</f>
        <v>3.7999999999999999E-2</v>
      </c>
      <c r="P3852">
        <f>E3852/L3852</f>
        <v>9.5</v>
      </c>
      <c r="Q3852" s="13" t="s">
        <v>8311</v>
      </c>
      <c r="R3852" t="s">
        <v>8343</v>
      </c>
      <c r="S3852" s="17">
        <f>(((J3852/60)/60)/24)+DATE(1970,1,1)+(-5/24)</f>
        <v>41974.916006944441</v>
      </c>
      <c r="T3852" s="17">
        <f>(((I3852/60)/60)/24)+DATE(1970,1,1)+(-5/24)</f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>E3853/D3853</f>
        <v>0.34079999999999999</v>
      </c>
      <c r="P3853">
        <f>E3853/L3853</f>
        <v>35.5</v>
      </c>
      <c r="Q3853" s="13" t="s">
        <v>8311</v>
      </c>
      <c r="R3853" t="s">
        <v>8343</v>
      </c>
      <c r="S3853" s="17">
        <f>(((J3853/60)/60)/24)+DATE(1970,1,1)+(-5/24)</f>
        <v>42172.23123842592</v>
      </c>
      <c r="T3853" s="17">
        <f>(((I3853/60)/60)/24)+DATE(1970,1,1)+(-5/24)</f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>E3854/D3854</f>
        <v>2E-3</v>
      </c>
      <c r="P3854">
        <f>E3854/L3854</f>
        <v>10</v>
      </c>
      <c r="Q3854" s="13" t="s">
        <v>8327</v>
      </c>
      <c r="R3854" t="s">
        <v>8355</v>
      </c>
      <c r="S3854" s="17">
        <f>(((J3854/60)/60)/24)+DATE(1970,1,1)+(-5/24)</f>
        <v>42064.982361111113</v>
      </c>
      <c r="T3854" s="17">
        <f>(((I3854/60)/60)/24)+DATE(1970,1,1)+(-5/24)</f>
        <v>42089.940694444442</v>
      </c>
    </row>
    <row r="3855" spans="1:20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>E3855/D3855</f>
        <v>2.5999999999999998E-4</v>
      </c>
      <c r="P3855">
        <f>E3855/L3855</f>
        <v>13</v>
      </c>
      <c r="Q3855" s="13" t="s">
        <v>8327</v>
      </c>
      <c r="R3855" t="s">
        <v>8355</v>
      </c>
      <c r="S3855" s="17">
        <f>(((J3855/60)/60)/24)+DATE(1970,1,1)+(-5/24)</f>
        <v>41848.631689814814</v>
      </c>
      <c r="T3855" s="17">
        <f>(((I3855/60)/60)/24)+DATE(1970,1,1)+(-5/24)</f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>E3856/D3856</f>
        <v>0.16254545454545455</v>
      </c>
      <c r="P3856">
        <f>E3856/L3856</f>
        <v>89.4</v>
      </c>
      <c r="Q3856" s="13" t="s">
        <v>8327</v>
      </c>
      <c r="R3856" t="s">
        <v>8355</v>
      </c>
      <c r="S3856" s="17">
        <f>(((J3856/60)/60)/24)+DATE(1970,1,1)+(-5/24)</f>
        <v>42103.67659722222</v>
      </c>
      <c r="T3856" s="17">
        <f>(((I3856/60)/60)/24)+DATE(1970,1,1)+(-5/24)</f>
        <v>42133.67659722222</v>
      </c>
    </row>
    <row r="3857" spans="1:20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>E3857/D3857</f>
        <v>2.5000000000000001E-2</v>
      </c>
      <c r="P3857">
        <f>E3857/L3857</f>
        <v>25</v>
      </c>
      <c r="Q3857" s="13" t="s">
        <v>8327</v>
      </c>
      <c r="R3857" t="s">
        <v>8355</v>
      </c>
      <c r="S3857" s="17">
        <f>(((J3857/60)/60)/24)+DATE(1970,1,1)+(-5/24)</f>
        <v>42059.762395833335</v>
      </c>
      <c r="T3857" s="17">
        <f>(((I3857/60)/60)/24)+DATE(1970,1,1)+(-5/24)</f>
        <v>42089.720729166664</v>
      </c>
    </row>
    <row r="3858" spans="1:20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>E3858/D3858</f>
        <v>2.0000000000000001E-4</v>
      </c>
      <c r="P3858">
        <f>E3858/L3858</f>
        <v>1</v>
      </c>
      <c r="Q3858" s="13" t="s">
        <v>8327</v>
      </c>
      <c r="R3858" t="s">
        <v>8355</v>
      </c>
      <c r="S3858" s="17">
        <f>(((J3858/60)/60)/24)+DATE(1970,1,1)+(-5/24)</f>
        <v>42041.534756944442</v>
      </c>
      <c r="T3858" s="17">
        <f>(((I3858/60)/60)/24)+DATE(1970,1,1)+(-5/24)</f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>E3859/D3859</f>
        <v>5.1999999999999998E-2</v>
      </c>
      <c r="P3859">
        <f>E3859/L3859</f>
        <v>65</v>
      </c>
      <c r="Q3859" s="13" t="s">
        <v>8327</v>
      </c>
      <c r="R3859" t="s">
        <v>8355</v>
      </c>
      <c r="S3859" s="17">
        <f>(((J3859/60)/60)/24)+DATE(1970,1,1)+(-5/24)</f>
        <v>41829.528819444444</v>
      </c>
      <c r="T3859" s="17">
        <f>(((I3859/60)/60)/24)+DATE(1970,1,1)+(-5/24)</f>
        <v>41852.508333333331</v>
      </c>
    </row>
    <row r="3860" spans="1:20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>E3860/D3860</f>
        <v>0.02</v>
      </c>
      <c r="P3860">
        <f>E3860/L3860</f>
        <v>10</v>
      </c>
      <c r="Q3860" s="13" t="s">
        <v>8327</v>
      </c>
      <c r="R3860" t="s">
        <v>8355</v>
      </c>
      <c r="S3860" s="17">
        <f>(((J3860/60)/60)/24)+DATE(1970,1,1)+(-5/24)</f>
        <v>42128.222731481481</v>
      </c>
      <c r="T3860" s="17">
        <f>(((I3860/60)/60)/24)+DATE(1970,1,1)+(-5/24)</f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>E3861/D3861</f>
        <v>4.0000000000000002E-4</v>
      </c>
      <c r="P3861">
        <f>E3861/L3861</f>
        <v>1</v>
      </c>
      <c r="Q3861" s="13" t="s">
        <v>8327</v>
      </c>
      <c r="R3861" t="s">
        <v>8355</v>
      </c>
      <c r="S3861" s="17">
        <f>(((J3861/60)/60)/24)+DATE(1970,1,1)+(-5/24)</f>
        <v>41789.685266203705</v>
      </c>
      <c r="T3861" s="17">
        <f>(((I3861/60)/60)/24)+DATE(1970,1,1)+(-5/24)</f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>E3862/D3862</f>
        <v>0.17666666666666667</v>
      </c>
      <c r="P3862">
        <f>E3862/L3862</f>
        <v>81.538461538461533</v>
      </c>
      <c r="Q3862" s="13" t="s">
        <v>8327</v>
      </c>
      <c r="R3862" t="s">
        <v>8355</v>
      </c>
      <c r="S3862" s="17">
        <f>(((J3862/60)/60)/24)+DATE(1970,1,1)+(-5/24)</f>
        <v>41833.452662037031</v>
      </c>
      <c r="T3862" s="17">
        <f>(((I3862/60)/60)/24)+DATE(1970,1,1)+(-5/24)</f>
        <v>41863.452662037031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>E3863/D3863</f>
        <v>0.05</v>
      </c>
      <c r="P3863">
        <f>E3863/L3863</f>
        <v>100</v>
      </c>
      <c r="Q3863" s="13" t="s">
        <v>8327</v>
      </c>
      <c r="R3863" t="s">
        <v>8355</v>
      </c>
      <c r="S3863" s="17">
        <f>(((J3863/60)/60)/24)+DATE(1970,1,1)+(-5/24)</f>
        <v>41914.381678240738</v>
      </c>
      <c r="T3863" s="17">
        <f>(((I3863/60)/60)/24)+DATE(1970,1,1)+(-5/24)</f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>E3864/D3864</f>
        <v>1.3333333333333334E-4</v>
      </c>
      <c r="P3864">
        <f>E3864/L3864</f>
        <v>1</v>
      </c>
      <c r="Q3864" s="13" t="s">
        <v>8313</v>
      </c>
      <c r="R3864" t="s">
        <v>8351</v>
      </c>
      <c r="S3864" s="17">
        <f>(((J3864/60)/60)/24)+DATE(1970,1,1)+(-5/24)</f>
        <v>42611.052731481475</v>
      </c>
      <c r="T3864" s="17">
        <f>(((I3864/60)/60)/24)+DATE(1970,1,1)+(-5/24)</f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>E3865/D3865</f>
        <v>0</v>
      </c>
      <c r="P3865" t="e">
        <f>E3865/L3865</f>
        <v>#DIV/0!</v>
      </c>
      <c r="Q3865" s="13" t="s">
        <v>8313</v>
      </c>
      <c r="R3865" t="s">
        <v>8351</v>
      </c>
      <c r="S3865" s="17">
        <f>(((J3865/60)/60)/24)+DATE(1970,1,1)+(-5/24)</f>
        <v>42253.424826388888</v>
      </c>
      <c r="T3865" s="17">
        <f>(((I3865/60)/60)/24)+DATE(1970,1,1)+(-5/24)</f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>E3866/D3866</f>
        <v>1.2E-2</v>
      </c>
      <c r="P3866">
        <f>E3866/L3866</f>
        <v>20</v>
      </c>
      <c r="Q3866" s="13" t="s">
        <v>8313</v>
      </c>
      <c r="R3866" t="s">
        <v>8351</v>
      </c>
      <c r="S3866" s="17">
        <f>(((J3866/60)/60)/24)+DATE(1970,1,1)+(-5/24)</f>
        <v>42295.683495370373</v>
      </c>
      <c r="T3866" s="17">
        <f>(((I3866/60)/60)/24)+DATE(1970,1,1)+(-5/24)</f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>E3867/D3867</f>
        <v>0.26937422295897223</v>
      </c>
      <c r="P3867">
        <f>E3867/L3867</f>
        <v>46.428571428571431</v>
      </c>
      <c r="Q3867" s="13" t="s">
        <v>8313</v>
      </c>
      <c r="R3867" t="s">
        <v>8351</v>
      </c>
      <c r="S3867" s="17">
        <f>(((J3867/60)/60)/24)+DATE(1970,1,1)+(-5/24)</f>
        <v>41841.44326388889</v>
      </c>
      <c r="T3867" s="17">
        <f>(((I3867/60)/60)/24)+DATE(1970,1,1)+(-5/24)</f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>E3868/D3868</f>
        <v>5.4999999999999997E-3</v>
      </c>
      <c r="P3868">
        <f>E3868/L3868</f>
        <v>5.5</v>
      </c>
      <c r="Q3868" s="13" t="s">
        <v>8313</v>
      </c>
      <c r="R3868" t="s">
        <v>8351</v>
      </c>
      <c r="S3868" s="17">
        <f>(((J3868/60)/60)/24)+DATE(1970,1,1)+(-5/24)</f>
        <v>42402.738668981481</v>
      </c>
      <c r="T3868" s="17">
        <f>(((I3868/60)/60)/24)+DATE(1970,1,1)+(-5/24)</f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>E3869/D3869</f>
        <v>0.1255</v>
      </c>
      <c r="P3869">
        <f>E3869/L3869</f>
        <v>50.2</v>
      </c>
      <c r="Q3869" s="13" t="s">
        <v>8313</v>
      </c>
      <c r="R3869" t="s">
        <v>8351</v>
      </c>
      <c r="S3869" s="17">
        <f>(((J3869/60)/60)/24)+DATE(1970,1,1)+(-5/24)</f>
        <v>42509.605775462966</v>
      </c>
      <c r="T3869" s="17">
        <f>(((I3869/60)/60)/24)+DATE(1970,1,1)+(-5/24)</f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>E3870/D3870</f>
        <v>2E-3</v>
      </c>
      <c r="P3870">
        <f>E3870/L3870</f>
        <v>10</v>
      </c>
      <c r="Q3870" s="13" t="s">
        <v>8313</v>
      </c>
      <c r="R3870" t="s">
        <v>8351</v>
      </c>
      <c r="S3870" s="17">
        <f>(((J3870/60)/60)/24)+DATE(1970,1,1)+(-5/24)</f>
        <v>41865.451446759253</v>
      </c>
      <c r="T3870" s="17">
        <f>(((I3870/60)/60)/24)+DATE(1970,1,1)+(-5/24)</f>
        <v>41890.451446759253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>E3871/D3871</f>
        <v>3.44748684310884E-2</v>
      </c>
      <c r="P3871">
        <f>E3871/L3871</f>
        <v>30.133333333333333</v>
      </c>
      <c r="Q3871" s="13" t="s">
        <v>8309</v>
      </c>
      <c r="R3871" t="s">
        <v>8315</v>
      </c>
      <c r="S3871" s="17">
        <f>(((J3871/60)/60)/24)+DATE(1970,1,1)+(-5/24)</f>
        <v>42047.516111111108</v>
      </c>
      <c r="T3871" s="17">
        <f>(((I3871/60)/60)/24)+DATE(1970,1,1)+(-5/24)</f>
        <v>42076.924305555549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>E3872/D3872</f>
        <v>0.15</v>
      </c>
      <c r="P3872">
        <f>E3872/L3872</f>
        <v>150</v>
      </c>
      <c r="Q3872" s="13" t="s">
        <v>8309</v>
      </c>
      <c r="R3872" t="s">
        <v>8315</v>
      </c>
      <c r="S3872" s="17">
        <f>(((J3872/60)/60)/24)+DATE(1970,1,1)+(-5/24)</f>
        <v>41792.963865740734</v>
      </c>
      <c r="T3872" s="17">
        <f>(((I3872/60)/60)/24)+DATE(1970,1,1)+(-5/24)</f>
        <v>41822.963865740734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>E3873/D3873</f>
        <v>2.6666666666666668E-2</v>
      </c>
      <c r="P3873">
        <f>E3873/L3873</f>
        <v>13.333333333333334</v>
      </c>
      <c r="Q3873" s="13" t="s">
        <v>8309</v>
      </c>
      <c r="R3873" t="s">
        <v>8315</v>
      </c>
      <c r="S3873" s="17">
        <f>(((J3873/60)/60)/24)+DATE(1970,1,1)+(-5/24)</f>
        <v>42763.572337962956</v>
      </c>
      <c r="T3873" s="17">
        <f>(((I3873/60)/60)/24)+DATE(1970,1,1)+(-5/24)</f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>E3874/D3874</f>
        <v>0</v>
      </c>
      <c r="P3874" t="e">
        <f>E3874/L3874</f>
        <v>#DIV/0!</v>
      </c>
      <c r="Q3874" s="13" t="s">
        <v>8322</v>
      </c>
      <c r="R3874" t="s">
        <v>8357</v>
      </c>
      <c r="S3874" s="17">
        <f>(((J3874/60)/60)/24)+DATE(1970,1,1)+(-5/24)</f>
        <v>42179.9374537037</v>
      </c>
      <c r="T3874" s="17">
        <f>(((I3874/60)/60)/24)+DATE(1970,1,1)+(-5/24)</f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>E3875/D3875</f>
        <v>0</v>
      </c>
      <c r="P3875" t="e">
        <f>E3875/L3875</f>
        <v>#DIV/0!</v>
      </c>
      <c r="Q3875" s="13" t="s">
        <v>8322</v>
      </c>
      <c r="R3875" t="s">
        <v>8357</v>
      </c>
      <c r="S3875" s="17">
        <f>(((J3875/60)/60)/24)+DATE(1970,1,1)+(-5/24)</f>
        <v>42255.487673611111</v>
      </c>
      <c r="T3875" s="17">
        <f>(((I3875/60)/60)/24)+DATE(1970,1,1)+(-5/24)</f>
        <v>42285.487673611111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>E3876/D3876</f>
        <v>0</v>
      </c>
      <c r="P3876" t="e">
        <f>E3876/L3876</f>
        <v>#DIV/0!</v>
      </c>
      <c r="Q3876" s="13" t="s">
        <v>8322</v>
      </c>
      <c r="R3876" t="s">
        <v>8357</v>
      </c>
      <c r="S3876" s="17">
        <f>(((J3876/60)/60)/24)+DATE(1970,1,1)+(-5/24)</f>
        <v>42006.808124999996</v>
      </c>
      <c r="T3876" s="17">
        <f>(((I3876/60)/60)/24)+DATE(1970,1,1)+(-5/24)</f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>E3877/D3877</f>
        <v>0</v>
      </c>
      <c r="P3877" t="e">
        <f>E3877/L3877</f>
        <v>#DIV/0!</v>
      </c>
      <c r="Q3877" s="13" t="s">
        <v>8322</v>
      </c>
      <c r="R3877" t="s">
        <v>8357</v>
      </c>
      <c r="S3877" s="17">
        <f>(((J3877/60)/60)/24)+DATE(1970,1,1)+(-5/24)</f>
        <v>42615.138483796291</v>
      </c>
      <c r="T3877" s="17">
        <f>(((I3877/60)/60)/24)+DATE(1970,1,1)+(-5/24)</f>
        <v>42616.208333333336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>E3878/D3878</f>
        <v>0.52794871794871789</v>
      </c>
      <c r="P3878">
        <f>E3878/L3878</f>
        <v>44.760869565217391</v>
      </c>
      <c r="Q3878" s="13" t="s">
        <v>8322</v>
      </c>
      <c r="R3878" t="s">
        <v>8357</v>
      </c>
      <c r="S3878" s="17">
        <f>(((J3878/60)/60)/24)+DATE(1970,1,1)+(-5/24)</f>
        <v>42372.415833333333</v>
      </c>
      <c r="T3878" s="17">
        <f>(((I3878/60)/60)/24)+DATE(1970,1,1)+(-5/24)</f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>E3879/D3879</f>
        <v>4.9639999999999997E-2</v>
      </c>
      <c r="P3879">
        <f>E3879/L3879</f>
        <v>88.642857142857139</v>
      </c>
      <c r="Q3879" s="13" t="s">
        <v>8322</v>
      </c>
      <c r="R3879" t="s">
        <v>8357</v>
      </c>
      <c r="S3879" s="17">
        <f>(((J3879/60)/60)/24)+DATE(1970,1,1)+(-5/24)</f>
        <v>42682.469351851854</v>
      </c>
      <c r="T3879" s="17">
        <f>(((I3879/60)/60)/24)+DATE(1970,1,1)+(-5/24)</f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>E3880/D3880</f>
        <v>5.5555555555555556E-4</v>
      </c>
      <c r="P3880">
        <f>E3880/L3880</f>
        <v>10</v>
      </c>
      <c r="Q3880" s="13" t="s">
        <v>8322</v>
      </c>
      <c r="R3880" t="s">
        <v>8357</v>
      </c>
      <c r="S3880" s="17">
        <f>(((J3880/60)/60)/24)+DATE(1970,1,1)+(-5/24)</f>
        <v>42154.610486111109</v>
      </c>
      <c r="T3880" s="17">
        <f>(((I3880/60)/60)/24)+DATE(1970,1,1)+(-5/24)</f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>E3881/D3881</f>
        <v>0</v>
      </c>
      <c r="P3881" t="e">
        <f>E3881/L3881</f>
        <v>#DIV/0!</v>
      </c>
      <c r="Q3881" s="13" t="s">
        <v>8322</v>
      </c>
      <c r="R3881" t="s">
        <v>8357</v>
      </c>
      <c r="S3881" s="17">
        <f>(((J3881/60)/60)/24)+DATE(1970,1,1)+(-5/24)</f>
        <v>41999.652731481481</v>
      </c>
      <c r="T3881" s="17">
        <f>(((I3881/60)/60)/24)+DATE(1970,1,1)+(-5/24)</f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>E3882/D3882</f>
        <v>0.13066666666666665</v>
      </c>
      <c r="P3882">
        <f>E3882/L3882</f>
        <v>57.647058823529413</v>
      </c>
      <c r="Q3882" s="13" t="s">
        <v>8322</v>
      </c>
      <c r="R3882" t="s">
        <v>8357</v>
      </c>
      <c r="S3882" s="17">
        <f>(((J3882/60)/60)/24)+DATE(1970,1,1)+(-5/24)</f>
        <v>41815.606712962959</v>
      </c>
      <c r="T3882" s="17">
        <f>(((I3882/60)/60)/24)+DATE(1970,1,1)+(-5/24)</f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>E3883/D3883</f>
        <v>0.05</v>
      </c>
      <c r="P3883">
        <f>E3883/L3883</f>
        <v>25</v>
      </c>
      <c r="Q3883" s="13" t="s">
        <v>8322</v>
      </c>
      <c r="R3883" t="s">
        <v>8357</v>
      </c>
      <c r="S3883" s="17">
        <f>(((J3883/60)/60)/24)+DATE(1970,1,1)+(-5/24)</f>
        <v>42755.810173611106</v>
      </c>
      <c r="T3883" s="17">
        <f>(((I3883/60)/60)/24)+DATE(1970,1,1)+(-5/24)</f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>E3884/D3884</f>
        <v>0</v>
      </c>
      <c r="P3884" t="e">
        <f>E3884/L3884</f>
        <v>#DIV/0!</v>
      </c>
      <c r="Q3884" s="13" t="s">
        <v>8322</v>
      </c>
      <c r="R3884" t="s">
        <v>8357</v>
      </c>
      <c r="S3884" s="17">
        <f>(((J3884/60)/60)/24)+DATE(1970,1,1)+(-5/24)</f>
        <v>42373.77511574074</v>
      </c>
      <c r="T3884" s="17">
        <f>(((I3884/60)/60)/24)+DATE(1970,1,1)+(-5/24)</f>
        <v>42400.752083333333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>E3885/D3885</f>
        <v>0</v>
      </c>
      <c r="P3885" t="e">
        <f>E3885/L3885</f>
        <v>#DIV/0!</v>
      </c>
      <c r="Q3885" s="13" t="s">
        <v>8322</v>
      </c>
      <c r="R3885" t="s">
        <v>8357</v>
      </c>
      <c r="S3885" s="17">
        <f>(((J3885/60)/60)/24)+DATE(1970,1,1)+(-5/24)</f>
        <v>41854.394317129627</v>
      </c>
      <c r="T3885" s="17">
        <f>(((I3885/60)/60)/24)+DATE(1970,1,1)+(-5/24)</f>
        <v>41884.394317129627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>E3886/D3886</f>
        <v>0</v>
      </c>
      <c r="P3886" t="e">
        <f>E3886/L3886</f>
        <v>#DIV/0!</v>
      </c>
      <c r="Q3886" s="13" t="s">
        <v>8322</v>
      </c>
      <c r="R3886" t="s">
        <v>8357</v>
      </c>
      <c r="S3886" s="17">
        <f>(((J3886/60)/60)/24)+DATE(1970,1,1)+(-5/24)</f>
        <v>42065.583240740736</v>
      </c>
      <c r="T3886" s="17">
        <f>(((I3886/60)/60)/24)+DATE(1970,1,1)+(-5/24)</f>
        <v>42090.541574074072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>E3887/D3887</f>
        <v>0</v>
      </c>
      <c r="P3887" t="e">
        <f>E3887/L3887</f>
        <v>#DIV/0!</v>
      </c>
      <c r="Q3887" s="13" t="s">
        <v>8322</v>
      </c>
      <c r="R3887" t="s">
        <v>8357</v>
      </c>
      <c r="S3887" s="17">
        <f>(((J3887/60)/60)/24)+DATE(1970,1,1)+(-5/24)</f>
        <v>42469.742951388886</v>
      </c>
      <c r="T3887" s="17">
        <f>(((I3887/60)/60)/24)+DATE(1970,1,1)+(-5/24)</f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>E3888/D3888</f>
        <v>0</v>
      </c>
      <c r="P3888" t="e">
        <f>E3888/L3888</f>
        <v>#DIV/0!</v>
      </c>
      <c r="Q3888" s="13" t="s">
        <v>8322</v>
      </c>
      <c r="R3888" t="s">
        <v>8357</v>
      </c>
      <c r="S3888" s="17">
        <f>(((J3888/60)/60)/24)+DATE(1970,1,1)+(-5/24)</f>
        <v>41954.019699074073</v>
      </c>
      <c r="T3888" s="17">
        <f>(((I3888/60)/60)/24)+DATE(1970,1,1)+(-5/24)</f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>E3889/D3889</f>
        <v>1.7500000000000002E-2</v>
      </c>
      <c r="P3889">
        <f>E3889/L3889</f>
        <v>17.5</v>
      </c>
      <c r="Q3889" s="13" t="s">
        <v>8322</v>
      </c>
      <c r="R3889" t="s">
        <v>8357</v>
      </c>
      <c r="S3889" s="17">
        <f>(((J3889/60)/60)/24)+DATE(1970,1,1)+(-5/24)</f>
        <v>42079.649641203701</v>
      </c>
      <c r="T3889" s="17">
        <f>(((I3889/60)/60)/24)+DATE(1970,1,1)+(-5/24)</f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>E3890/D3890</f>
        <v>0.27100000000000002</v>
      </c>
      <c r="P3890">
        <f>E3890/L3890</f>
        <v>38.714285714285715</v>
      </c>
      <c r="Q3890" s="13" t="s">
        <v>8322</v>
      </c>
      <c r="R3890" t="s">
        <v>8357</v>
      </c>
      <c r="S3890" s="17">
        <f>(((J3890/60)/60)/24)+DATE(1970,1,1)+(-5/24)</f>
        <v>42762.337476851848</v>
      </c>
      <c r="T3890" s="17">
        <f>(((I3890/60)/60)/24)+DATE(1970,1,1)+(-5/24)</f>
        <v>42792.337476851848</v>
      </c>
    </row>
    <row r="3891" spans="1:20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>E3891/D3891</f>
        <v>1.4749999999999999E-2</v>
      </c>
      <c r="P3891">
        <f>E3891/L3891</f>
        <v>13.111111111111111</v>
      </c>
      <c r="Q3891" s="13" t="s">
        <v>8322</v>
      </c>
      <c r="R3891" t="s">
        <v>8357</v>
      </c>
      <c r="S3891" s="17">
        <f>(((J3891/60)/60)/24)+DATE(1970,1,1)+(-5/24)</f>
        <v>41976.796643518515</v>
      </c>
      <c r="T3891" s="17">
        <f>(((I3891/60)/60)/24)+DATE(1970,1,1)+(-5/24)</f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>E3892/D3892</f>
        <v>0.16826666666666668</v>
      </c>
      <c r="P3892">
        <f>E3892/L3892</f>
        <v>315.5</v>
      </c>
      <c r="Q3892" s="13" t="s">
        <v>8322</v>
      </c>
      <c r="R3892" t="s">
        <v>8357</v>
      </c>
      <c r="S3892" s="17">
        <f>(((J3892/60)/60)/24)+DATE(1970,1,1)+(-5/24)</f>
        <v>42171.55027777778</v>
      </c>
      <c r="T3892" s="17">
        <f>(((I3892/60)/60)/24)+DATE(1970,1,1)+(-5/24)</f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>E3893/D3893</f>
        <v>0.32500000000000001</v>
      </c>
      <c r="P3893">
        <f>E3893/L3893</f>
        <v>37.142857142857146</v>
      </c>
      <c r="Q3893" s="13" t="s">
        <v>8322</v>
      </c>
      <c r="R3893" t="s">
        <v>8344</v>
      </c>
      <c r="S3893" s="17">
        <f>(((J3893/60)/60)/24)+DATE(1970,1,1)+(-5/24)</f>
        <v>42055.924120370364</v>
      </c>
      <c r="T3893" s="17">
        <f>(((I3893/60)/60)/24)+DATE(1970,1,1)+(-5/24)</f>
        <v>42085.999305555553</v>
      </c>
    </row>
    <row r="3894" spans="1:20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>E3894/D3894</f>
        <v>0</v>
      </c>
      <c r="P3894" t="e">
        <f>E3894/L3894</f>
        <v>#DIV/0!</v>
      </c>
      <c r="Q3894" s="13" t="s">
        <v>8322</v>
      </c>
      <c r="R3894" t="s">
        <v>8344</v>
      </c>
      <c r="S3894" s="17">
        <f>(((J3894/60)/60)/24)+DATE(1970,1,1)+(-5/24)</f>
        <v>41867.44394675926</v>
      </c>
      <c r="T3894" s="17">
        <f>(((I3894/60)/60)/24)+DATE(1970,1,1)+(-5/24)</f>
        <v>41875.083333333328</v>
      </c>
    </row>
    <row r="3895" spans="1:20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>E3895/D3895</f>
        <v>0.2155</v>
      </c>
      <c r="P3895">
        <f>E3895/L3895</f>
        <v>128.27380952380952</v>
      </c>
      <c r="Q3895" s="13" t="s">
        <v>8322</v>
      </c>
      <c r="R3895" t="s">
        <v>8344</v>
      </c>
      <c r="S3895" s="17">
        <f>(((J3895/60)/60)/24)+DATE(1970,1,1)+(-5/24)</f>
        <v>41779.449537037035</v>
      </c>
      <c r="T3895" s="17">
        <f>(((I3895/60)/60)/24)+DATE(1970,1,1)+(-5/24)</f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>E3896/D3896</f>
        <v>3.4666666666666665E-2</v>
      </c>
      <c r="P3896">
        <f>E3896/L3896</f>
        <v>47.272727272727273</v>
      </c>
      <c r="Q3896" s="13" t="s">
        <v>8322</v>
      </c>
      <c r="R3896" t="s">
        <v>8344</v>
      </c>
      <c r="S3896" s="17">
        <f>(((J3896/60)/60)/24)+DATE(1970,1,1)+(-5/24)</f>
        <v>42679.750138888885</v>
      </c>
      <c r="T3896" s="17">
        <f>(((I3896/60)/60)/24)+DATE(1970,1,1)+(-5/24)</f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>E3897/D3897</f>
        <v>0.05</v>
      </c>
      <c r="P3897">
        <f>E3897/L3897</f>
        <v>50</v>
      </c>
      <c r="Q3897" s="13" t="s">
        <v>8322</v>
      </c>
      <c r="R3897" t="s">
        <v>8344</v>
      </c>
      <c r="S3897" s="17">
        <f>(((J3897/60)/60)/24)+DATE(1970,1,1)+(-5/24)</f>
        <v>42032.041875000003</v>
      </c>
      <c r="T3897" s="17">
        <f>(((I3897/60)/60)/24)+DATE(1970,1,1)+(-5/24)</f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>E3898/D3898</f>
        <v>0.10625</v>
      </c>
      <c r="P3898">
        <f>E3898/L3898</f>
        <v>42.5</v>
      </c>
      <c r="Q3898" s="13" t="s">
        <v>8322</v>
      </c>
      <c r="R3898" t="s">
        <v>8344</v>
      </c>
      <c r="S3898" s="17">
        <f>(((J3898/60)/60)/24)+DATE(1970,1,1)+(-5/24)</f>
        <v>41792.983541666668</v>
      </c>
      <c r="T3898" s="17">
        <f>(((I3898/60)/60)/24)+DATE(1970,1,1)+(-5/24)</f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>E3899/D3899</f>
        <v>0.17599999999999999</v>
      </c>
      <c r="P3899">
        <f>E3899/L3899</f>
        <v>44</v>
      </c>
      <c r="Q3899" s="13" t="s">
        <v>8324</v>
      </c>
      <c r="R3899" t="s">
        <v>8352</v>
      </c>
      <c r="S3899" s="17">
        <f>(((J3899/60)/60)/24)+DATE(1970,1,1)+(-5/24)</f>
        <v>41982.665312499994</v>
      </c>
      <c r="T3899" s="17">
        <f>(((I3899/60)/60)/24)+DATE(1970,1,1)+(-5/24)</f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>E3900/D3900</f>
        <v>0.3256</v>
      </c>
      <c r="P3900">
        <f>E3900/L3900</f>
        <v>50.875</v>
      </c>
      <c r="Q3900" s="13" t="s">
        <v>8324</v>
      </c>
      <c r="R3900" t="s">
        <v>8352</v>
      </c>
      <c r="S3900" s="17">
        <f>(((J3900/60)/60)/24)+DATE(1970,1,1)+(-5/24)</f>
        <v>42193.273958333331</v>
      </c>
      <c r="T3900" s="17">
        <f>(((I3900/60)/60)/24)+DATE(1970,1,1)+(-5/24)</f>
        <v>42233.458333333336</v>
      </c>
    </row>
    <row r="3901" spans="1:20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>E3901/D3901</f>
        <v>1.2500000000000001E-2</v>
      </c>
      <c r="P3901">
        <f>E3901/L3901</f>
        <v>62.5</v>
      </c>
      <c r="Q3901" s="13" t="s">
        <v>8324</v>
      </c>
      <c r="R3901" t="s">
        <v>8352</v>
      </c>
      <c r="S3901" s="17">
        <f>(((J3901/60)/60)/24)+DATE(1970,1,1)+(-5/24)</f>
        <v>41843.566678240735</v>
      </c>
      <c r="T3901" s="17">
        <f>(((I3901/60)/60)/24)+DATE(1970,1,1)+(-5/24)</f>
        <v>41863.566678240735</v>
      </c>
    </row>
    <row r="3902" spans="1:20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>E3902/D3902</f>
        <v>5.3999999999999999E-2</v>
      </c>
      <c r="P3902">
        <f>E3902/L3902</f>
        <v>27</v>
      </c>
      <c r="Q3902" s="13" t="s">
        <v>8324</v>
      </c>
      <c r="R3902" t="s">
        <v>8352</v>
      </c>
      <c r="S3902" s="17">
        <f>(((J3902/60)/60)/24)+DATE(1970,1,1)+(-5/24)</f>
        <v>42135.884155092594</v>
      </c>
      <c r="T3902" s="17">
        <f>(((I3902/60)/60)/24)+DATE(1970,1,1)+(-5/24)</f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>E3903/D3903</f>
        <v>8.3333333333333332E-3</v>
      </c>
      <c r="P3903">
        <f>E3903/L3903</f>
        <v>25</v>
      </c>
      <c r="Q3903" s="13" t="s">
        <v>8324</v>
      </c>
      <c r="R3903" t="s">
        <v>8352</v>
      </c>
      <c r="S3903" s="17">
        <f>(((J3903/60)/60)/24)+DATE(1970,1,1)+(-5/24)</f>
        <v>42317.618043981485</v>
      </c>
      <c r="T3903" s="17">
        <f>(((I3903/60)/60)/24)+DATE(1970,1,1)+(-5/24)</f>
        <v>42357.618043981485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>E3904/D3904</f>
        <v>0.48833333333333334</v>
      </c>
      <c r="P3904">
        <f>E3904/L3904</f>
        <v>47.258064516129032</v>
      </c>
      <c r="Q3904" s="13" t="s">
        <v>8324</v>
      </c>
      <c r="R3904" t="s">
        <v>8352</v>
      </c>
      <c r="S3904" s="17">
        <f>(((J3904/60)/60)/24)+DATE(1970,1,1)+(-5/24)</f>
        <v>42663.259745370371</v>
      </c>
      <c r="T3904" s="17">
        <f>(((I3904/60)/60)/24)+DATE(1970,1,1)+(-5/24)</f>
        <v>42688.301412037035</v>
      </c>
    </row>
    <row r="3905" spans="1:20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>E3905/D3905</f>
        <v>0</v>
      </c>
      <c r="P3905" t="e">
        <f>E3905/L3905</f>
        <v>#DIV/0!</v>
      </c>
      <c r="Q3905" s="13" t="s">
        <v>8322</v>
      </c>
      <c r="R3905" t="s">
        <v>8354</v>
      </c>
      <c r="S3905" s="17">
        <f>(((J3905/60)/60)/24)+DATE(1970,1,1)+(-5/24)</f>
        <v>42185.802835648145</v>
      </c>
      <c r="T3905" s="17">
        <f>(((I3905/60)/60)/24)+DATE(1970,1,1)+(-5/24)</f>
        <v>42230.609722222223</v>
      </c>
    </row>
    <row r="3906" spans="1:20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>E3906/D3906</f>
        <v>2.9999999999999997E-4</v>
      </c>
      <c r="P3906">
        <f>E3906/L3906</f>
        <v>1.5</v>
      </c>
      <c r="Q3906" s="13" t="s">
        <v>8322</v>
      </c>
      <c r="R3906" t="s">
        <v>8354</v>
      </c>
      <c r="S3906" s="17">
        <f>(((J3906/60)/60)/24)+DATE(1970,1,1)+(-5/24)</f>
        <v>42095.020833333336</v>
      </c>
      <c r="T3906" s="17">
        <f>(((I3906/60)/60)/24)+DATE(1970,1,1)+(-5/24)</f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>E3907/D3907</f>
        <v>0.11533333333333333</v>
      </c>
      <c r="P3907">
        <f>E3907/L3907</f>
        <v>24.714285714285715</v>
      </c>
      <c r="Q3907" s="13" t="s">
        <v>8322</v>
      </c>
      <c r="R3907" t="s">
        <v>8354</v>
      </c>
      <c r="S3907" s="17">
        <f>(((J3907/60)/60)/24)+DATE(1970,1,1)+(-5/24)</f>
        <v>42124.415543981479</v>
      </c>
      <c r="T3907" s="17">
        <f>(((I3907/60)/60)/24)+DATE(1970,1,1)+(-5/24)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>E3908/D3908</f>
        <v>0.67333333333333334</v>
      </c>
      <c r="P3908">
        <f>E3908/L3908</f>
        <v>63.125</v>
      </c>
      <c r="Q3908" s="13" t="s">
        <v>8324</v>
      </c>
      <c r="R3908" t="s">
        <v>8342</v>
      </c>
      <c r="S3908" s="17">
        <f>(((J3908/60)/60)/24)+DATE(1970,1,1)+(-5/24)</f>
        <v>42143.709409722222</v>
      </c>
      <c r="T3908" s="17">
        <f>(((I3908/60)/60)/24)+DATE(1970,1,1)+(-5/24)</f>
        <v>42181.350694444445</v>
      </c>
    </row>
    <row r="3909" spans="1:20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>E3909/D3909</f>
        <v>0.153</v>
      </c>
      <c r="P3909">
        <f>E3909/L3909</f>
        <v>38.25</v>
      </c>
      <c r="Q3909" s="13" t="s">
        <v>8324</v>
      </c>
      <c r="R3909" t="s">
        <v>8342</v>
      </c>
      <c r="S3909" s="17">
        <f>(((J3909/60)/60)/24)+DATE(1970,1,1)+(-5/24)</f>
        <v>41906.611180555556</v>
      </c>
      <c r="T3909" s="17">
        <f>(((I3909/60)/60)/24)+DATE(1970,1,1)+(-5/24)</f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>E3910/D3910</f>
        <v>8.666666666666667E-2</v>
      </c>
      <c r="P3910">
        <f>E3910/L3910</f>
        <v>16.25</v>
      </c>
      <c r="Q3910" s="13" t="s">
        <v>8324</v>
      </c>
      <c r="R3910" t="s">
        <v>8342</v>
      </c>
      <c r="S3910" s="17">
        <f>(((J3910/60)/60)/24)+DATE(1970,1,1)+(-5/24)</f>
        <v>41833.927037037036</v>
      </c>
      <c r="T3910" s="17">
        <f>(((I3910/60)/60)/24)+DATE(1970,1,1)+(-5/24)</f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>E3911/D3911</f>
        <v>2.2499999999999998E-3</v>
      </c>
      <c r="P3911">
        <f>E3911/L3911</f>
        <v>33.75</v>
      </c>
      <c r="Q3911" s="13" t="s">
        <v>8324</v>
      </c>
      <c r="R3911" t="s">
        <v>8342</v>
      </c>
      <c r="S3911" s="17">
        <f>(((J3911/60)/60)/24)+DATE(1970,1,1)+(-5/24)</f>
        <v>41863.150949074072</v>
      </c>
      <c r="T3911" s="17">
        <f>(((I3911/60)/60)/24)+DATE(1970,1,1)+(-5/24)</f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>E3912/D3912</f>
        <v>3.0833333333333334E-2</v>
      </c>
      <c r="P3912">
        <f>E3912/L3912</f>
        <v>61.666666666666664</v>
      </c>
      <c r="Q3912" s="13" t="s">
        <v>8324</v>
      </c>
      <c r="R3912" t="s">
        <v>8342</v>
      </c>
      <c r="S3912" s="17">
        <f>(((J3912/60)/60)/24)+DATE(1970,1,1)+(-5/24)</f>
        <v>42224.548576388886</v>
      </c>
      <c r="T3912" s="17">
        <f>(((I3912/60)/60)/24)+DATE(1970,1,1)+(-5/24)</f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>E3913/D3913</f>
        <v>0.37412499999999999</v>
      </c>
      <c r="P3913">
        <f>E3913/L3913</f>
        <v>83.138888888888886</v>
      </c>
      <c r="Q3913" s="13" t="s">
        <v>8324</v>
      </c>
      <c r="R3913" t="s">
        <v>8342</v>
      </c>
      <c r="S3913" s="17">
        <f>(((J3913/60)/60)/24)+DATE(1970,1,1)+(-5/24)</f>
        <v>41939.603900462964</v>
      </c>
      <c r="T3913" s="17">
        <f>(((I3913/60)/60)/24)+DATE(1970,1,1)+(-5/24)</f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>E3914/D3914</f>
        <v>6.666666666666667E-5</v>
      </c>
      <c r="P3914">
        <f>E3914/L3914</f>
        <v>1</v>
      </c>
      <c r="Q3914" s="13" t="s">
        <v>8324</v>
      </c>
      <c r="R3914" t="s">
        <v>8342</v>
      </c>
      <c r="S3914" s="17">
        <f>(((J3914/60)/60)/24)+DATE(1970,1,1)+(-5/24)</f>
        <v>42059.061689814807</v>
      </c>
      <c r="T3914" s="17">
        <f>(((I3914/60)/60)/24)+DATE(1970,1,1)+(-5/24)</f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>E3915/D3915</f>
        <v>0.1</v>
      </c>
      <c r="P3915">
        <f>E3915/L3915</f>
        <v>142.85714285714286</v>
      </c>
      <c r="Q3915" s="13" t="s">
        <v>8313</v>
      </c>
      <c r="R3915" t="s">
        <v>8338</v>
      </c>
      <c r="S3915" s="17">
        <f>(((J3915/60)/60)/24)+DATE(1970,1,1)+(-5/24)</f>
        <v>42308.002881944441</v>
      </c>
      <c r="T3915" s="17">
        <f>(((I3915/60)/60)/24)+DATE(1970,1,1)+(-5/24)</f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>E3916/D3916</f>
        <v>0.36359999999999998</v>
      </c>
      <c r="P3916">
        <f>E3916/L3916</f>
        <v>33.666666666666664</v>
      </c>
      <c r="Q3916" s="13" t="s">
        <v>8313</v>
      </c>
      <c r="R3916" t="s">
        <v>8338</v>
      </c>
      <c r="S3916" s="17">
        <f>(((J3916/60)/60)/24)+DATE(1970,1,1)+(-5/24)</f>
        <v>42114.610601851848</v>
      </c>
      <c r="T3916" s="17">
        <f>(((I3916/60)/60)/24)+DATE(1970,1,1)+(-5/24)</f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>E3917/D3917</f>
        <v>3.3333333333333335E-3</v>
      </c>
      <c r="P3917">
        <f>E3917/L3917</f>
        <v>5</v>
      </c>
      <c r="Q3917" s="13" t="s">
        <v>8313</v>
      </c>
      <c r="R3917" t="s">
        <v>8338</v>
      </c>
      <c r="S3917" s="17">
        <f>(((J3917/60)/60)/24)+DATE(1970,1,1)+(-5/24)</f>
        <v>42492.776724537034</v>
      </c>
      <c r="T3917" s="17">
        <f>(((I3917/60)/60)/24)+DATE(1970,1,1)+(-5/24)</f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>E3918/D3918</f>
        <v>0</v>
      </c>
      <c r="P3918" t="e">
        <f>E3918/L3918</f>
        <v>#DIV/0!</v>
      </c>
      <c r="Q3918" s="13" t="s">
        <v>8313</v>
      </c>
      <c r="R3918" t="s">
        <v>8338</v>
      </c>
      <c r="S3918" s="17">
        <f>(((J3918/60)/60)/24)+DATE(1970,1,1)+(-5/24)</f>
        <v>42494.263333333329</v>
      </c>
      <c r="T3918" s="17">
        <f>(((I3918/60)/60)/24)+DATE(1970,1,1)+(-5/24)</f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>E3919/D3919</f>
        <v>2.8571428571428571E-3</v>
      </c>
      <c r="P3919">
        <f>E3919/L3919</f>
        <v>10</v>
      </c>
      <c r="Q3919" s="13" t="s">
        <v>8313</v>
      </c>
      <c r="R3919" t="s">
        <v>8338</v>
      </c>
      <c r="S3919" s="17">
        <f>(((J3919/60)/60)/24)+DATE(1970,1,1)+(-5/24)</f>
        <v>41863.318993055553</v>
      </c>
      <c r="T3919" s="17">
        <f>(((I3919/60)/60)/24)+DATE(1970,1,1)+(-5/24)</f>
        <v>41893.318993055553</v>
      </c>
    </row>
    <row r="3920" spans="1:20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>E3920/D3920</f>
        <v>2E-3</v>
      </c>
      <c r="P3920">
        <f>E3920/L3920</f>
        <v>40</v>
      </c>
      <c r="Q3920" s="13" t="s">
        <v>8313</v>
      </c>
      <c r="R3920" t="s">
        <v>8338</v>
      </c>
      <c r="S3920" s="17">
        <f>(((J3920/60)/60)/24)+DATE(1970,1,1)+(-5/24)</f>
        <v>41843.456284722219</v>
      </c>
      <c r="T3920" s="17">
        <f>(((I3920/60)/60)/24)+DATE(1970,1,1)+(-5/24)</f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>E3921/D3921</f>
        <v>1.7999999999999999E-2</v>
      </c>
      <c r="P3921">
        <f>E3921/L3921</f>
        <v>30</v>
      </c>
      <c r="Q3921" s="13" t="s">
        <v>8313</v>
      </c>
      <c r="R3921" t="s">
        <v>8338</v>
      </c>
      <c r="S3921" s="17">
        <f>(((J3921/60)/60)/24)+DATE(1970,1,1)+(-5/24)</f>
        <v>42358.476539351854</v>
      </c>
      <c r="T3921" s="17">
        <f>(((I3921/60)/60)/24)+DATE(1970,1,1)+(-5/24)</f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>E3922/D3922</f>
        <v>5.3999999999999999E-2</v>
      </c>
      <c r="P3922">
        <f>E3922/L3922</f>
        <v>45</v>
      </c>
      <c r="Q3922" s="13" t="s">
        <v>8313</v>
      </c>
      <c r="R3922" t="s">
        <v>8338</v>
      </c>
      <c r="S3922" s="17">
        <f>(((J3922/60)/60)/24)+DATE(1970,1,1)+(-5/24)</f>
        <v>42657.178935185184</v>
      </c>
      <c r="T3922" s="17">
        <f>(((I3922/60)/60)/24)+DATE(1970,1,1)+(-5/24)</f>
        <v>42687.220601851855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>E3923/D3923</f>
        <v>0</v>
      </c>
      <c r="P3923" t="e">
        <f>E3923/L3923</f>
        <v>#DIV/0!</v>
      </c>
      <c r="Q3923" s="13" t="s">
        <v>8313</v>
      </c>
      <c r="R3923" t="s">
        <v>8338</v>
      </c>
      <c r="S3923" s="17">
        <f>(((J3923/60)/60)/24)+DATE(1970,1,1)+(-5/24)</f>
        <v>41926.333969907406</v>
      </c>
      <c r="T3923" s="17">
        <f>(((I3923/60)/60)/24)+DATE(1970,1,1)+(-5/24)</f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>E3924/D3924</f>
        <v>8.1333333333333327E-2</v>
      </c>
      <c r="P3924">
        <f>E3924/L3924</f>
        <v>10.166666666666666</v>
      </c>
      <c r="Q3924" s="13" t="s">
        <v>8313</v>
      </c>
      <c r="R3924" t="s">
        <v>8338</v>
      </c>
      <c r="S3924" s="17">
        <f>(((J3924/60)/60)/24)+DATE(1970,1,1)+(-5/24)</f>
        <v>42020.560300925928</v>
      </c>
      <c r="T3924" s="17">
        <f>(((I3924/60)/60)/24)+DATE(1970,1,1)+(-5/24)</f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>E3925/D3925</f>
        <v>0.12034782608695652</v>
      </c>
      <c r="P3925">
        <f>E3925/L3925</f>
        <v>81.411764705882348</v>
      </c>
      <c r="Q3925" s="13" t="s">
        <v>8313</v>
      </c>
      <c r="R3925" t="s">
        <v>8338</v>
      </c>
      <c r="S3925" s="17">
        <f>(((J3925/60)/60)/24)+DATE(1970,1,1)+(-5/24)</f>
        <v>42075.771655092591</v>
      </c>
      <c r="T3925" s="17">
        <f>(((I3925/60)/60)/24)+DATE(1970,1,1)+(-5/24)</f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>E3926/D3926</f>
        <v>0.15266666666666667</v>
      </c>
      <c r="P3926">
        <f>E3926/L3926</f>
        <v>57.25</v>
      </c>
      <c r="Q3926" s="13" t="s">
        <v>8313</v>
      </c>
      <c r="R3926" t="s">
        <v>8338</v>
      </c>
      <c r="S3926" s="17">
        <f>(((J3926/60)/60)/24)+DATE(1970,1,1)+(-5/24)</f>
        <v>41786.751412037032</v>
      </c>
      <c r="T3926" s="17">
        <f>(((I3926/60)/60)/24)+DATE(1970,1,1)+(-5/24)</f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>E3927/D3927</f>
        <v>0.1</v>
      </c>
      <c r="P3927">
        <f>E3927/L3927</f>
        <v>5</v>
      </c>
      <c r="Q3927" s="13" t="s">
        <v>8313</v>
      </c>
      <c r="R3927" t="s">
        <v>8338</v>
      </c>
      <c r="S3927" s="17">
        <f>(((J3927/60)/60)/24)+DATE(1970,1,1)+(-5/24)</f>
        <v>41820.662488425922</v>
      </c>
      <c r="T3927" s="17">
        <f>(((I3927/60)/60)/24)+DATE(1970,1,1)+(-5/24)</f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>E3928/D3928</f>
        <v>3.0000000000000001E-3</v>
      </c>
      <c r="P3928">
        <f>E3928/L3928</f>
        <v>15</v>
      </c>
      <c r="Q3928" s="13" t="s">
        <v>8313</v>
      </c>
      <c r="R3928" t="s">
        <v>8338</v>
      </c>
      <c r="S3928" s="17">
        <f>(((J3928/60)/60)/24)+DATE(1970,1,1)+(-5/24)</f>
        <v>41969.876712962963</v>
      </c>
      <c r="T3928" s="17">
        <f>(((I3928/60)/60)/24)+DATE(1970,1,1)+(-5/24)</f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>E3929/D3929</f>
        <v>0.01</v>
      </c>
      <c r="P3929">
        <f>E3929/L3929</f>
        <v>12.5</v>
      </c>
      <c r="Q3929" s="13" t="s">
        <v>8324</v>
      </c>
      <c r="R3929" t="s">
        <v>8325</v>
      </c>
      <c r="S3929" s="17">
        <f>(((J3929/60)/60)/24)+DATE(1970,1,1)+(-5/24)</f>
        <v>41830.059074074074</v>
      </c>
      <c r="T3929" s="17">
        <f>(((I3929/60)/60)/24)+DATE(1970,1,1)+(-5/24)</f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>E3930/D3930</f>
        <v>0.13020000000000001</v>
      </c>
      <c r="P3930">
        <f>E3930/L3930</f>
        <v>93</v>
      </c>
      <c r="Q3930" s="13" t="s">
        <v>8324</v>
      </c>
      <c r="R3930" t="s">
        <v>8325</v>
      </c>
      <c r="S3930" s="17">
        <f>(((J3930/60)/60)/24)+DATE(1970,1,1)+(-5/24)</f>
        <v>42265.474849537037</v>
      </c>
      <c r="T3930" s="17">
        <f>(((I3930/60)/60)/24)+DATE(1970,1,1)+(-5/24)</f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>E3931/D3931</f>
        <v>2.265E-2</v>
      </c>
      <c r="P3931">
        <f>E3931/L3931</f>
        <v>32.357142857142854</v>
      </c>
      <c r="Q3931" s="13" t="s">
        <v>8324</v>
      </c>
      <c r="R3931" t="s">
        <v>8325</v>
      </c>
      <c r="S3931" s="17">
        <f>(((J3931/60)/60)/24)+DATE(1970,1,1)+(-5/24)</f>
        <v>42601.618807870364</v>
      </c>
      <c r="T3931" s="17">
        <f>(((I3931/60)/60)/24)+DATE(1970,1,1)+(-5/24)</f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>E3932/D3932</f>
        <v>0</v>
      </c>
      <c r="P3932" t="e">
        <f>E3932/L3932</f>
        <v>#DIV/0!</v>
      </c>
      <c r="Q3932" s="13" t="s">
        <v>8324</v>
      </c>
      <c r="R3932" t="s">
        <v>8325</v>
      </c>
      <c r="S3932" s="17">
        <f>(((J3932/60)/60)/24)+DATE(1970,1,1)+(-5/24)</f>
        <v>42433.13041666666</v>
      </c>
      <c r="T3932" s="17">
        <f>(((I3932/60)/60)/24)+DATE(1970,1,1)+(-5/24)</f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>E3933/D3933</f>
        <v>0</v>
      </c>
      <c r="P3933" t="e">
        <f>E3933/L3933</f>
        <v>#DIV/0!</v>
      </c>
      <c r="Q3933" s="13" t="s">
        <v>8311</v>
      </c>
      <c r="R3933" t="s">
        <v>8343</v>
      </c>
      <c r="S3933" s="17">
        <f>(((J3933/60)/60)/24)+DATE(1970,1,1)+(-5/24)</f>
        <v>42227.943368055552</v>
      </c>
      <c r="T3933" s="17">
        <f>(((I3933/60)/60)/24)+DATE(1970,1,1)+(-5/24)</f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>E3934/D3934</f>
        <v>8.3333333333333331E-5</v>
      </c>
      <c r="P3934">
        <f>E3934/L3934</f>
        <v>1</v>
      </c>
      <c r="Q3934" s="13" t="s">
        <v>8311</v>
      </c>
      <c r="R3934" t="s">
        <v>8343</v>
      </c>
      <c r="S3934" s="17">
        <f>(((J3934/60)/60)/24)+DATE(1970,1,1)+(-5/24)</f>
        <v>42414.960231481477</v>
      </c>
      <c r="T3934" s="17">
        <f>(((I3934/60)/60)/24)+DATE(1970,1,1)+(-5/24)</f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>E3935/D3935</f>
        <v>0.15742857142857142</v>
      </c>
      <c r="P3935">
        <f>E3935/L3935</f>
        <v>91.833333333333329</v>
      </c>
      <c r="Q3935" s="13" t="s">
        <v>8311</v>
      </c>
      <c r="R3935" t="s">
        <v>8343</v>
      </c>
      <c r="S3935" s="17">
        <f>(((J3935/60)/60)/24)+DATE(1970,1,1)+(-5/24)</f>
        <v>42538.759976851848</v>
      </c>
      <c r="T3935" s="17">
        <f>(((I3935/60)/60)/24)+DATE(1970,1,1)+(-5/24)</f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>E3936/D3936</f>
        <v>0.11</v>
      </c>
      <c r="P3936">
        <f>E3936/L3936</f>
        <v>45.833333333333336</v>
      </c>
      <c r="Q3936" s="13" t="s">
        <v>8311</v>
      </c>
      <c r="R3936" t="s">
        <v>8343</v>
      </c>
      <c r="S3936" s="17">
        <f>(((J3936/60)/60)/24)+DATE(1970,1,1)+(-5/24)</f>
        <v>42233.463414351849</v>
      </c>
      <c r="T3936" s="17">
        <f>(((I3936/60)/60)/24)+DATE(1970,1,1)+(-5/24)</f>
        <v>42278.333333333336</v>
      </c>
    </row>
    <row r="3937" spans="1:20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>E3937/D3937</f>
        <v>0.43833333333333335</v>
      </c>
      <c r="P3937">
        <f>E3937/L3937</f>
        <v>57.173913043478258</v>
      </c>
      <c r="Q3937" s="13" t="s">
        <v>8311</v>
      </c>
      <c r="R3937" t="s">
        <v>8343</v>
      </c>
      <c r="S3937" s="17">
        <f>(((J3937/60)/60)/24)+DATE(1970,1,1)+(-5/24)</f>
        <v>42221.448449074065</v>
      </c>
      <c r="T3937" s="17">
        <f>(((I3937/60)/60)/24)+DATE(1970,1,1)+(-5/24)</f>
        <v>42281.448449074065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>E3938/D3938</f>
        <v>0</v>
      </c>
      <c r="P3938" t="e">
        <f>E3938/L3938</f>
        <v>#DIV/0!</v>
      </c>
      <c r="Q3938" s="13" t="s">
        <v>8324</v>
      </c>
      <c r="R3938" t="s">
        <v>8353</v>
      </c>
      <c r="S3938" s="17">
        <f>(((J3938/60)/60)/24)+DATE(1970,1,1)+(-5/24)</f>
        <v>42675.054629629631</v>
      </c>
      <c r="T3938" s="17">
        <f>(((I3938/60)/60)/24)+DATE(1970,1,1)+(-5/24)</f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>E3939/D3939</f>
        <v>0.86135181975736563</v>
      </c>
      <c r="P3939">
        <f>E3939/L3939</f>
        <v>248.5</v>
      </c>
      <c r="Q3939" s="13" t="s">
        <v>8324</v>
      </c>
      <c r="R3939" t="s">
        <v>8353</v>
      </c>
      <c r="S3939" s="17">
        <f>(((J3939/60)/60)/24)+DATE(1970,1,1)+(-5/24)</f>
        <v>42534.423148148147</v>
      </c>
      <c r="T3939" s="17">
        <f>(((I3939/60)/60)/24)+DATE(1970,1,1)+(-5/24)</f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>E3940/D3940</f>
        <v>0.12196620583717357</v>
      </c>
      <c r="P3940">
        <f>E3940/L3940</f>
        <v>79.400000000000006</v>
      </c>
      <c r="Q3940" s="13" t="s">
        <v>8324</v>
      </c>
      <c r="R3940" t="s">
        <v>8353</v>
      </c>
      <c r="S3940" s="17">
        <f>(((J3940/60)/60)/24)+DATE(1970,1,1)+(-5/24)</f>
        <v>42151.697384259263</v>
      </c>
      <c r="T3940" s="17">
        <f>(((I3940/60)/60)/24)+DATE(1970,1,1)+(-5/24)</f>
        <v>42182.697384259263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>E3941/D3941</f>
        <v>1E-3</v>
      </c>
      <c r="P3941">
        <f>E3941/L3941</f>
        <v>5</v>
      </c>
      <c r="Q3941" s="13" t="s">
        <v>8324</v>
      </c>
      <c r="R3941" t="s">
        <v>8353</v>
      </c>
      <c r="S3941" s="17">
        <f>(((J3941/60)/60)/24)+DATE(1970,1,1)+(-5/24)</f>
        <v>41915.191886574074</v>
      </c>
      <c r="T3941" s="17">
        <f>(((I3941/60)/60)/24)+DATE(1970,1,1)+(-5/24)</f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>E3942/D3942</f>
        <v>2.2000000000000001E-3</v>
      </c>
      <c r="P3942">
        <f>E3942/L3942</f>
        <v>5.5</v>
      </c>
      <c r="Q3942" s="13" t="s">
        <v>8324</v>
      </c>
      <c r="R3942" t="s">
        <v>8353</v>
      </c>
      <c r="S3942" s="17">
        <f>(((J3942/60)/60)/24)+DATE(1970,1,1)+(-5/24)</f>
        <v>41961.284155092588</v>
      </c>
      <c r="T3942" s="17">
        <f>(((I3942/60)/60)/24)+DATE(1970,1,1)+(-5/24)</f>
        <v>42006.284155092588</v>
      </c>
    </row>
    <row r="3943" spans="1:20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>E3943/D3943</f>
        <v>9.0909090909090905E-3</v>
      </c>
      <c r="P3943">
        <f>E3943/L3943</f>
        <v>25</v>
      </c>
      <c r="Q3943" s="13" t="s">
        <v>8311</v>
      </c>
      <c r="R3943" t="s">
        <v>8347</v>
      </c>
      <c r="S3943" s="17">
        <f>(((J3943/60)/60)/24)+DATE(1970,1,1)+(-5/24)</f>
        <v>41940.378900462958</v>
      </c>
      <c r="T3943" s="17">
        <f>(((I3943/60)/60)/24)+DATE(1970,1,1)+(-5/24)</f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>E3944/D3944</f>
        <v>0</v>
      </c>
      <c r="P3944" t="e">
        <f>E3944/L3944</f>
        <v>#DIV/0!</v>
      </c>
      <c r="Q3944" s="13" t="s">
        <v>8311</v>
      </c>
      <c r="R3944" t="s">
        <v>8347</v>
      </c>
      <c r="S3944" s="17">
        <f>(((J3944/60)/60)/24)+DATE(1970,1,1)+(-5/24)</f>
        <v>42111.695763888885</v>
      </c>
      <c r="T3944" s="17">
        <f>(((I3944/60)/60)/24)+DATE(1970,1,1)+(-5/24)</f>
        <v>42171.695763888885</v>
      </c>
    </row>
    <row r="3945" spans="1:20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>E3945/D3945</f>
        <v>0.35639999999999999</v>
      </c>
      <c r="P3945">
        <f>E3945/L3945</f>
        <v>137.07692307692307</v>
      </c>
      <c r="Q3945" s="13" t="s">
        <v>8309</v>
      </c>
      <c r="R3945" t="s">
        <v>8356</v>
      </c>
      <c r="S3945" s="17">
        <f>(((J3945/60)/60)/24)+DATE(1970,1,1)+(-5/24)</f>
        <v>42279.570231481477</v>
      </c>
      <c r="T3945" s="17">
        <f>(((I3945/60)/60)/24)+DATE(1970,1,1)+(-5/24)</f>
        <v>42310.493055555555</v>
      </c>
    </row>
    <row r="3946" spans="1:20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>E3946/D3946</f>
        <v>0</v>
      </c>
      <c r="P3946" t="e">
        <f>E3946/L3946</f>
        <v>#DIV/0!</v>
      </c>
      <c r="Q3946" s="13" t="s">
        <v>8309</v>
      </c>
      <c r="R3946" t="s">
        <v>8356</v>
      </c>
      <c r="S3946" s="17">
        <f>(((J3946/60)/60)/24)+DATE(1970,1,1)+(-5/24)</f>
        <v>42213.454571759255</v>
      </c>
      <c r="T3946" s="17">
        <f>(((I3946/60)/60)/24)+DATE(1970,1,1)+(-5/24)</f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>E3947/D3947</f>
        <v>2.5000000000000001E-3</v>
      </c>
      <c r="P3947">
        <f>E3947/L3947</f>
        <v>5</v>
      </c>
      <c r="Q3947" s="13" t="s">
        <v>8309</v>
      </c>
      <c r="R3947" t="s">
        <v>8356</v>
      </c>
      <c r="S3947" s="17">
        <f>(((J3947/60)/60)/24)+DATE(1970,1,1)+(-5/24)</f>
        <v>42109.593379629623</v>
      </c>
      <c r="T3947" s="17">
        <f>(((I3947/60)/60)/24)+DATE(1970,1,1)+(-5/24)</f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>E3948/D3948</f>
        <v>3.2500000000000001E-2</v>
      </c>
      <c r="P3948">
        <f>E3948/L3948</f>
        <v>39</v>
      </c>
      <c r="Q3948" s="13" t="s">
        <v>8309</v>
      </c>
      <c r="R3948" t="s">
        <v>8356</v>
      </c>
      <c r="S3948" s="17">
        <f>(((J3948/60)/60)/24)+DATE(1970,1,1)+(-5/24)</f>
        <v>42031.625254629624</v>
      </c>
      <c r="T3948" s="17">
        <f>(((I3948/60)/60)/24)+DATE(1970,1,1)+(-5/24)</f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>E3949/D3949</f>
        <v>3.3666666666666664E-2</v>
      </c>
      <c r="P3949">
        <f>E3949/L3949</f>
        <v>50.5</v>
      </c>
      <c r="Q3949" s="13" t="s">
        <v>8309</v>
      </c>
      <c r="R3949" t="s">
        <v>8356</v>
      </c>
      <c r="S3949" s="17">
        <f>(((J3949/60)/60)/24)+DATE(1970,1,1)+(-5/24)</f>
        <v>42614.934537037036</v>
      </c>
      <c r="T3949" s="17">
        <f>(((I3949/60)/60)/24)+DATE(1970,1,1)+(-5/24)</f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>E3950/D3950</f>
        <v>0</v>
      </c>
      <c r="P3950" t="e">
        <f>E3950/L3950</f>
        <v>#DIV/0!</v>
      </c>
      <c r="Q3950" s="13" t="s">
        <v>8309</v>
      </c>
      <c r="R3950" t="s">
        <v>8356</v>
      </c>
      <c r="S3950" s="17">
        <f>(((J3950/60)/60)/24)+DATE(1970,1,1)+(-5/24)</f>
        <v>41829.117164351846</v>
      </c>
      <c r="T3950" s="17">
        <f>(((I3950/60)/60)/24)+DATE(1970,1,1)+(-5/24)</f>
        <v>41889.117164351846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>E3951/D3951</f>
        <v>0.15770000000000001</v>
      </c>
      <c r="P3951">
        <f>E3951/L3951</f>
        <v>49.28125</v>
      </c>
      <c r="Q3951" s="13" t="s">
        <v>8309</v>
      </c>
      <c r="R3951" t="s">
        <v>8356</v>
      </c>
      <c r="S3951" s="17">
        <f>(((J3951/60)/60)/24)+DATE(1970,1,1)+(-5/24)</f>
        <v>42015.912280092591</v>
      </c>
      <c r="T3951" s="17">
        <f>(((I3951/60)/60)/24)+DATE(1970,1,1)+(-5/24)</f>
        <v>42045.912280092591</v>
      </c>
    </row>
    <row r="3952" spans="1:20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>E3952/D3952</f>
        <v>6.2500000000000003E-3</v>
      </c>
      <c r="P3952">
        <f>E3952/L3952</f>
        <v>25</v>
      </c>
      <c r="Q3952" s="13" t="s">
        <v>8309</v>
      </c>
      <c r="R3952" t="s">
        <v>8356</v>
      </c>
      <c r="S3952" s="17">
        <f>(((J3952/60)/60)/24)+DATE(1970,1,1)+(-5/24)</f>
        <v>42439.493981481479</v>
      </c>
      <c r="T3952" s="17">
        <f>(((I3952/60)/60)/24)+DATE(1970,1,1)+(-5/24)</f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>E3953/D3953</f>
        <v>5.0000000000000004E-6</v>
      </c>
      <c r="P3953">
        <f>E3953/L3953</f>
        <v>1</v>
      </c>
      <c r="Q3953" s="13" t="s">
        <v>8309</v>
      </c>
      <c r="R3953" t="s">
        <v>8356</v>
      </c>
      <c r="S3953" s="17">
        <f>(((J3953/60)/60)/24)+DATE(1970,1,1)+(-5/24)</f>
        <v>42433.617384259262</v>
      </c>
      <c r="T3953" s="17">
        <f>(((I3953/60)/60)/24)+DATE(1970,1,1)+(-5/24)</f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>E3954/D3954</f>
        <v>9.6153846153846159E-4</v>
      </c>
      <c r="P3954">
        <f>E3954/L3954</f>
        <v>25</v>
      </c>
      <c r="Q3954" s="13" t="s">
        <v>8309</v>
      </c>
      <c r="R3954" t="s">
        <v>8356</v>
      </c>
      <c r="S3954" s="17">
        <f>(((J3954/60)/60)/24)+DATE(1970,1,1)+(-5/24)</f>
        <v>42243.582060185181</v>
      </c>
      <c r="T3954" s="17">
        <f>(((I3954/60)/60)/24)+DATE(1970,1,1)+(-5/24)</f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>E3955/D3955</f>
        <v>0</v>
      </c>
      <c r="P3955" t="e">
        <f>E3955/L3955</f>
        <v>#DIV/0!</v>
      </c>
      <c r="Q3955" s="13" t="s">
        <v>8309</v>
      </c>
      <c r="R3955" t="s">
        <v>8356</v>
      </c>
      <c r="S3955" s="17">
        <f>(((J3955/60)/60)/24)+DATE(1970,1,1)+(-5/24)</f>
        <v>42549.840115740742</v>
      </c>
      <c r="T3955" s="17">
        <f>(((I3955/60)/60)/24)+DATE(1970,1,1)+(-5/24)</f>
        <v>42580.770138888889</v>
      </c>
    </row>
    <row r="3956" spans="1:20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>E3956/D3956</f>
        <v>0</v>
      </c>
      <c r="P3956" t="e">
        <f>E3956/L3956</f>
        <v>#DIV/0!</v>
      </c>
      <c r="Q3956" s="13" t="s">
        <v>8309</v>
      </c>
      <c r="R3956" t="s">
        <v>8356</v>
      </c>
      <c r="S3956" s="17">
        <f>(((J3956/60)/60)/24)+DATE(1970,1,1)+(-5/24)</f>
        <v>41774.442870370367</v>
      </c>
      <c r="T3956" s="17">
        <f>(((I3956/60)/60)/24)+DATE(1970,1,1)+(-5/24)</f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>E3957/D3957</f>
        <v>0.24285714285714285</v>
      </c>
      <c r="P3957">
        <f>E3957/L3957</f>
        <v>53.125</v>
      </c>
      <c r="Q3957" s="13" t="s">
        <v>8309</v>
      </c>
      <c r="R3957" t="s">
        <v>8356</v>
      </c>
      <c r="S3957" s="17">
        <f>(((J3957/60)/60)/24)+DATE(1970,1,1)+(-5/24)</f>
        <v>42306.640520833331</v>
      </c>
      <c r="T3957" s="17">
        <f>(((I3957/60)/60)/24)+DATE(1970,1,1)+(-5/24)</f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>E3958/D3958</f>
        <v>0</v>
      </c>
      <c r="P3958" t="e">
        <f>E3958/L3958</f>
        <v>#DIV/0!</v>
      </c>
      <c r="Q3958" s="13" t="s">
        <v>8309</v>
      </c>
      <c r="R3958" t="s">
        <v>8356</v>
      </c>
      <c r="S3958" s="17">
        <f>(((J3958/60)/60)/24)+DATE(1970,1,1)+(-5/24)</f>
        <v>42457.723692129628</v>
      </c>
      <c r="T3958" s="17">
        <f>(((I3958/60)/60)/24)+DATE(1970,1,1)+(-5/24)</f>
        <v>42484.805555555555</v>
      </c>
    </row>
    <row r="3959" spans="1:20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>E3959/D3959</f>
        <v>2.5000000000000001E-4</v>
      </c>
      <c r="P3959">
        <f>E3959/L3959</f>
        <v>7</v>
      </c>
      <c r="Q3959" s="13" t="s">
        <v>8309</v>
      </c>
      <c r="R3959" t="s">
        <v>8356</v>
      </c>
      <c r="S3959" s="17">
        <f>(((J3959/60)/60)/24)+DATE(1970,1,1)+(-5/24)</f>
        <v>42513.767986111103</v>
      </c>
      <c r="T3959" s="17">
        <f>(((I3959/60)/60)/24)+DATE(1970,1,1)+(-5/24)</f>
        <v>42559.767986111103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>E3960/D3960</f>
        <v>0.32050000000000001</v>
      </c>
      <c r="P3960">
        <f>E3960/L3960</f>
        <v>40.0625</v>
      </c>
      <c r="Q3960" s="13" t="s">
        <v>8309</v>
      </c>
      <c r="R3960" t="s">
        <v>8356</v>
      </c>
      <c r="S3960" s="17">
        <f>(((J3960/60)/60)/24)+DATE(1970,1,1)+(-5/24)</f>
        <v>41816.742037037038</v>
      </c>
      <c r="T3960" s="17">
        <f>(((I3960/60)/60)/24)+DATE(1970,1,1)+(-5/24)</f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>E3961/D3961</f>
        <v>0.24333333333333335</v>
      </c>
      <c r="P3961">
        <f>E3961/L3961</f>
        <v>24.333333333333332</v>
      </c>
      <c r="Q3961" s="13" t="s">
        <v>8309</v>
      </c>
      <c r="R3961" t="s">
        <v>8356</v>
      </c>
      <c r="S3961" s="17">
        <f>(((J3961/60)/60)/24)+DATE(1970,1,1)+(-5/24)</f>
        <v>41880.580509259256</v>
      </c>
      <c r="T3961" s="17">
        <f>(((I3961/60)/60)/24)+DATE(1970,1,1)+(-5/24)</f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>E3962/D3962</f>
        <v>1.4999999999999999E-2</v>
      </c>
      <c r="P3962">
        <f>E3962/L3962</f>
        <v>11.25</v>
      </c>
      <c r="Q3962" s="13" t="s">
        <v>8309</v>
      </c>
      <c r="R3962" t="s">
        <v>8356</v>
      </c>
      <c r="S3962" s="17">
        <f>(((J3962/60)/60)/24)+DATE(1970,1,1)+(-5/24)</f>
        <v>42342.63722222222</v>
      </c>
      <c r="T3962" s="17">
        <f>(((I3962/60)/60)/24)+DATE(1970,1,1)+(-5/24)</f>
        <v>42372.63722222222</v>
      </c>
    </row>
    <row r="3963" spans="1:20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>E3963/D3963</f>
        <v>4.1999999999999997E-3</v>
      </c>
      <c r="P3963">
        <f>E3963/L3963</f>
        <v>10.5</v>
      </c>
      <c r="Q3963" s="13" t="s">
        <v>8309</v>
      </c>
      <c r="R3963" t="s">
        <v>8356</v>
      </c>
      <c r="S3963" s="17">
        <f>(((J3963/60)/60)/24)+DATE(1970,1,1)+(-5/24)</f>
        <v>41745.682986111111</v>
      </c>
      <c r="T3963" s="17">
        <f>(((I3963/60)/60)/24)+DATE(1970,1,1)+(-5/24)</f>
        <v>41767.682986111111</v>
      </c>
    </row>
    <row r="3964" spans="1:20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>E3964/D3964</f>
        <v>3.214285714285714E-2</v>
      </c>
      <c r="P3964">
        <f>E3964/L3964</f>
        <v>15</v>
      </c>
      <c r="Q3964" s="13" t="s">
        <v>8309</v>
      </c>
      <c r="R3964" t="s">
        <v>8356</v>
      </c>
      <c r="S3964" s="17">
        <f>(((J3964/60)/60)/24)+DATE(1970,1,1)+(-5/24)</f>
        <v>42311.413124999999</v>
      </c>
      <c r="T3964" s="17">
        <f>(((I3964/60)/60)/24)+DATE(1970,1,1)+(-5/24)</f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>E3965/D3965</f>
        <v>0</v>
      </c>
      <c r="P3965" t="e">
        <f>E3965/L3965</f>
        <v>#DIV/0!</v>
      </c>
      <c r="Q3965" s="13" t="s">
        <v>8309</v>
      </c>
      <c r="R3965" t="s">
        <v>8356</v>
      </c>
      <c r="S3965" s="17">
        <f>(((J3965/60)/60)/24)+DATE(1970,1,1)+(-5/24)</f>
        <v>42295.945798611108</v>
      </c>
      <c r="T3965" s="17">
        <f>(((I3965/60)/60)/24)+DATE(1970,1,1)+(-5/24)</f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>E3966/D3966</f>
        <v>6.3E-2</v>
      </c>
      <c r="P3966">
        <f>E3966/L3966</f>
        <v>42</v>
      </c>
      <c r="Q3966" s="13" t="s">
        <v>8309</v>
      </c>
      <c r="R3966" t="s">
        <v>8356</v>
      </c>
      <c r="S3966" s="17">
        <f>(((J3966/60)/60)/24)+DATE(1970,1,1)+(-5/24)</f>
        <v>42053.513726851852</v>
      </c>
      <c r="T3966" s="17">
        <f>(((I3966/60)/60)/24)+DATE(1970,1,1)+(-5/24)</f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>E3967/D3967</f>
        <v>0.14249999999999999</v>
      </c>
      <c r="P3967">
        <f>E3967/L3967</f>
        <v>71.25</v>
      </c>
      <c r="Q3967" s="13" t="s">
        <v>8309</v>
      </c>
      <c r="R3967" t="s">
        <v>8356</v>
      </c>
      <c r="S3967" s="17">
        <f>(((J3967/60)/60)/24)+DATE(1970,1,1)+(-5/24)</f>
        <v>42414.027546296296</v>
      </c>
      <c r="T3967" s="17">
        <f>(((I3967/60)/60)/24)+DATE(1970,1,1)+(-5/24)</f>
        <v>42473.985879629625</v>
      </c>
    </row>
    <row r="3968" spans="1:20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>E3968/D3968</f>
        <v>6.0000000000000001E-3</v>
      </c>
      <c r="P3968">
        <f>E3968/L3968</f>
        <v>22.5</v>
      </c>
      <c r="Q3968" s="13" t="s">
        <v>8309</v>
      </c>
      <c r="R3968" t="s">
        <v>8356</v>
      </c>
      <c r="S3968" s="17">
        <f>(((J3968/60)/60)/24)+DATE(1970,1,1)+(-5/24)</f>
        <v>41801.503217592588</v>
      </c>
      <c r="T3968" s="17">
        <f>(((I3968/60)/60)/24)+DATE(1970,1,1)+(-5/24)</f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>E3969/D3969</f>
        <v>0.2411764705882353</v>
      </c>
      <c r="P3969">
        <f>E3969/L3969</f>
        <v>41</v>
      </c>
      <c r="Q3969" s="13" t="s">
        <v>8309</v>
      </c>
      <c r="R3969" t="s">
        <v>8356</v>
      </c>
      <c r="S3969" s="17">
        <f>(((J3969/60)/60)/24)+DATE(1970,1,1)+(-5/24)</f>
        <v>42770.082256944443</v>
      </c>
      <c r="T3969" s="17">
        <f>(((I3969/60)/60)/24)+DATE(1970,1,1)+(-5/24)</f>
        <v>42800.082256944443</v>
      </c>
    </row>
    <row r="3970" spans="1:20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>E3970/D3970</f>
        <v>0.10539999999999999</v>
      </c>
      <c r="P3970">
        <f>E3970/L3970</f>
        <v>47.909090909090907</v>
      </c>
      <c r="Q3970" s="13" t="s">
        <v>8309</v>
      </c>
      <c r="R3970" t="s">
        <v>8356</v>
      </c>
      <c r="S3970" s="17">
        <f>(((J3970/60)/60)/24)+DATE(1970,1,1)+(-5/24)</f>
        <v>42452.60732638889</v>
      </c>
      <c r="T3970" s="17">
        <f>(((I3970/60)/60)/24)+DATE(1970,1,1)+(-5/24)</f>
        <v>42512.60732638889</v>
      </c>
    </row>
    <row r="3971" spans="1:20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>E3971/D3971</f>
        <v>7.4690265486725665E-2</v>
      </c>
      <c r="P3971">
        <f>E3971/L3971</f>
        <v>35.166666666666664</v>
      </c>
      <c r="Q3971" s="13" t="s">
        <v>8309</v>
      </c>
      <c r="R3971" t="s">
        <v>8356</v>
      </c>
      <c r="S3971" s="17">
        <f>(((J3971/60)/60)/24)+DATE(1970,1,1)+(-5/24)</f>
        <v>42601.646365740737</v>
      </c>
      <c r="T3971" s="17">
        <f>(((I3971/60)/60)/24)+DATE(1970,1,1)+(-5/24)</f>
        <v>42610.954861111109</v>
      </c>
    </row>
    <row r="3972" spans="1:20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>E3972/D3972</f>
        <v>7.3333333333333334E-4</v>
      </c>
      <c r="P3972">
        <f>E3972/L3972</f>
        <v>5.5</v>
      </c>
      <c r="Q3972" s="13" t="s">
        <v>8309</v>
      </c>
      <c r="R3972" t="s">
        <v>8356</v>
      </c>
      <c r="S3972" s="17">
        <f>(((J3972/60)/60)/24)+DATE(1970,1,1)+(-5/24)</f>
        <v>42447.655219907399</v>
      </c>
      <c r="T3972" s="17">
        <f>(((I3972/60)/60)/24)+DATE(1970,1,1)+(-5/24)</f>
        <v>42477.655219907399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>E3973/D3973</f>
        <v>9.7142857142857135E-3</v>
      </c>
      <c r="P3973">
        <f>E3973/L3973</f>
        <v>22.666666666666668</v>
      </c>
      <c r="Q3973" s="13" t="s">
        <v>8327</v>
      </c>
      <c r="R3973" t="s">
        <v>8355</v>
      </c>
      <c r="S3973" s="17">
        <f>(((J3973/60)/60)/24)+DATE(1970,1,1)+(-5/24)</f>
        <v>41811.327847222223</v>
      </c>
      <c r="T3973" s="17">
        <f>(((I3973/60)/60)/24)+DATE(1970,1,1)+(-5/24)</f>
        <v>41841.327847222223</v>
      </c>
    </row>
    <row r="3974" spans="1:20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>E3974/D3974</f>
        <v>0.21099999999999999</v>
      </c>
      <c r="P3974">
        <f>E3974/L3974</f>
        <v>26.375</v>
      </c>
      <c r="Q3974" s="13" t="s">
        <v>8327</v>
      </c>
      <c r="R3974" t="s">
        <v>8355</v>
      </c>
      <c r="S3974" s="17">
        <f>(((J3974/60)/60)/24)+DATE(1970,1,1)+(-5/24)</f>
        <v>41980.859189814808</v>
      </c>
      <c r="T3974" s="17">
        <f>(((I3974/60)/60)/24)+DATE(1970,1,1)+(-5/24)</f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>E3975/D3975</f>
        <v>0.78100000000000003</v>
      </c>
      <c r="P3975">
        <f>E3975/L3975</f>
        <v>105.54054054054055</v>
      </c>
      <c r="Q3975" s="13" t="s">
        <v>8327</v>
      </c>
      <c r="R3975" t="s">
        <v>8355</v>
      </c>
      <c r="S3975" s="17">
        <f>(((J3975/60)/60)/24)+DATE(1970,1,1)+(-5/24)</f>
        <v>42469.475810185184</v>
      </c>
      <c r="T3975" s="17">
        <f>(((I3975/60)/60)/24)+DATE(1970,1,1)+(-5/24)</f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>E3976/D3976</f>
        <v>0.32</v>
      </c>
      <c r="P3976">
        <f>E3976/L3976</f>
        <v>29.09090909090909</v>
      </c>
      <c r="Q3976" s="13" t="s">
        <v>8327</v>
      </c>
      <c r="R3976" t="s">
        <v>8355</v>
      </c>
      <c r="S3976" s="17">
        <f>(((J3976/60)/60)/24)+DATE(1970,1,1)+(-5/24)</f>
        <v>42493.338518518511</v>
      </c>
      <c r="T3976" s="17">
        <f>(((I3976/60)/60)/24)+DATE(1970,1,1)+(-5/24)</f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>E3977/D3977</f>
        <v>0</v>
      </c>
      <c r="P3977" t="e">
        <f>E3977/L3977</f>
        <v>#DIV/0!</v>
      </c>
      <c r="Q3977" s="13" t="s">
        <v>8327</v>
      </c>
      <c r="R3977" t="s">
        <v>8355</v>
      </c>
      <c r="S3977" s="17">
        <f>(((J3977/60)/60)/24)+DATE(1970,1,1)+(-5/24)</f>
        <v>42534.658541666664</v>
      </c>
      <c r="T3977" s="17">
        <f>(((I3977/60)/60)/24)+DATE(1970,1,1)+(-5/24)</f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>E3978/D3978</f>
        <v>0.47692307692307695</v>
      </c>
      <c r="P3978">
        <f>E3978/L3978</f>
        <v>62</v>
      </c>
      <c r="Q3978" s="13" t="s">
        <v>8327</v>
      </c>
      <c r="R3978" t="s">
        <v>8355</v>
      </c>
      <c r="S3978" s="17">
        <f>(((J3978/60)/60)/24)+DATE(1970,1,1)+(-5/24)</f>
        <v>41830.650011574071</v>
      </c>
      <c r="T3978" s="17">
        <f>(((I3978/60)/60)/24)+DATE(1970,1,1)+(-5/24)</f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>E3979/D3979</f>
        <v>1.4500000000000001E-2</v>
      </c>
      <c r="P3979">
        <f>E3979/L3979</f>
        <v>217.5</v>
      </c>
      <c r="Q3979" s="13" t="s">
        <v>8327</v>
      </c>
      <c r="R3979" t="s">
        <v>8355</v>
      </c>
      <c r="S3979" s="17">
        <f>(((J3979/60)/60)/24)+DATE(1970,1,1)+(-5/24)</f>
        <v>42543.580231481479</v>
      </c>
      <c r="T3979" s="17">
        <f>(((I3979/60)/60)/24)+DATE(1970,1,1)+(-5/24)</f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>E3980/D3980</f>
        <v>0.107</v>
      </c>
      <c r="P3980">
        <f>E3980/L3980</f>
        <v>26.75</v>
      </c>
      <c r="Q3980" s="13" t="s">
        <v>8327</v>
      </c>
      <c r="R3980" t="s">
        <v>8355</v>
      </c>
      <c r="S3980" s="17">
        <f>(((J3980/60)/60)/24)+DATE(1970,1,1)+(-5/24)</f>
        <v>41975.434641203705</v>
      </c>
      <c r="T3980" s="17">
        <f>(((I3980/60)/60)/24)+DATE(1970,1,1)+(-5/24)</f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>E3981/D3981</f>
        <v>1.8333333333333333E-2</v>
      </c>
      <c r="P3981">
        <f>E3981/L3981</f>
        <v>18.333333333333332</v>
      </c>
      <c r="Q3981" s="13" t="s">
        <v>8327</v>
      </c>
      <c r="R3981" t="s">
        <v>8355</v>
      </c>
      <c r="S3981" s="17">
        <f>(((J3981/60)/60)/24)+DATE(1970,1,1)+(-5/24)</f>
        <v>42069.695104166669</v>
      </c>
      <c r="T3981" s="17">
        <f>(((I3981/60)/60)/24)+DATE(1970,1,1)+(-5/24)</f>
        <v>42092.624999999993</v>
      </c>
    </row>
    <row r="3982" spans="1:20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>E3982/D3982</f>
        <v>0.18</v>
      </c>
      <c r="P3982">
        <f>E3982/L3982</f>
        <v>64.285714285714292</v>
      </c>
      <c r="Q3982" s="13" t="s">
        <v>8327</v>
      </c>
      <c r="R3982" t="s">
        <v>8358</v>
      </c>
      <c r="S3982" s="17">
        <f>(((J3982/60)/60)/24)+DATE(1970,1,1)+(-5/24)</f>
        <v>41795.390590277777</v>
      </c>
      <c r="T3982" s="17">
        <f>(((I3982/60)/60)/24)+DATE(1970,1,1)+(-5/24)</f>
        <v>41825.390590277777</v>
      </c>
    </row>
    <row r="3983" spans="1:20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>E3983/D3983</f>
        <v>4.0833333333333333E-2</v>
      </c>
      <c r="P3983">
        <f>E3983/L3983</f>
        <v>175</v>
      </c>
      <c r="Q3983" s="13" t="s">
        <v>8327</v>
      </c>
      <c r="R3983" t="s">
        <v>8358</v>
      </c>
      <c r="S3983" s="17">
        <f>(((J3983/60)/60)/24)+DATE(1970,1,1)+(-5/24)</f>
        <v>42507.971631944441</v>
      </c>
      <c r="T3983" s="17">
        <f>(((I3983/60)/60)/24)+DATE(1970,1,1)+(-5/24)</f>
        <v>42567.971631944441</v>
      </c>
    </row>
    <row r="3984" spans="1:20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>E3984/D3984</f>
        <v>0.2</v>
      </c>
      <c r="P3984">
        <f>E3984/L3984</f>
        <v>34</v>
      </c>
      <c r="Q3984" s="13" t="s">
        <v>8327</v>
      </c>
      <c r="R3984" t="s">
        <v>8358</v>
      </c>
      <c r="S3984" s="17">
        <f>(((J3984/60)/60)/24)+DATE(1970,1,1)+(-5/24)</f>
        <v>42132.601620370369</v>
      </c>
      <c r="T3984" s="17">
        <f>(((I3984/60)/60)/24)+DATE(1970,1,1)+(-5/24)</f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>E3985/D3985</f>
        <v>0.34802513464991025</v>
      </c>
      <c r="P3985">
        <f>E3985/L3985</f>
        <v>84.282608695652172</v>
      </c>
      <c r="Q3985" s="13" t="s">
        <v>8327</v>
      </c>
      <c r="R3985" t="s">
        <v>8358</v>
      </c>
      <c r="S3985" s="17">
        <f>(((J3985/60)/60)/24)+DATE(1970,1,1)+(-5/24)</f>
        <v>41747.661527777775</v>
      </c>
      <c r="T3985" s="17">
        <f>(((I3985/60)/60)/24)+DATE(1970,1,1)+(-5/24)</f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>E3986/D3986</f>
        <v>6.3333333333333339E-2</v>
      </c>
      <c r="P3986">
        <f>E3986/L3986</f>
        <v>9.5</v>
      </c>
      <c r="Q3986" s="13" t="s">
        <v>8327</v>
      </c>
      <c r="R3986" t="s">
        <v>8358</v>
      </c>
      <c r="S3986" s="17">
        <f>(((J3986/60)/60)/24)+DATE(1970,1,1)+(-5/24)</f>
        <v>41920.755138888882</v>
      </c>
      <c r="T3986" s="17">
        <f>(((I3986/60)/60)/24)+DATE(1970,1,1)+(-5/24)</f>
        <v>41950.791666666664</v>
      </c>
    </row>
    <row r="3987" spans="1:20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>E3987/D3987</f>
        <v>0.32050000000000001</v>
      </c>
      <c r="P3987">
        <f>E3987/L3987</f>
        <v>33.736842105263158</v>
      </c>
      <c r="Q3987" s="13" t="s">
        <v>8327</v>
      </c>
      <c r="R3987" t="s">
        <v>8358</v>
      </c>
      <c r="S3987" s="17">
        <f>(((J3987/60)/60)/24)+DATE(1970,1,1)+(-5/24)</f>
        <v>42399.499074074069</v>
      </c>
      <c r="T3987" s="17">
        <f>(((I3987/60)/60)/24)+DATE(1970,1,1)+(-5/24)</f>
        <v>42420.670138888883</v>
      </c>
    </row>
    <row r="3988" spans="1:20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>E3988/D3988</f>
        <v>9.7600000000000006E-2</v>
      </c>
      <c r="P3988">
        <f>E3988/L3988</f>
        <v>37.53846153846154</v>
      </c>
      <c r="Q3988" s="13" t="s">
        <v>8327</v>
      </c>
      <c r="R3988" t="s">
        <v>8358</v>
      </c>
      <c r="S3988" s="17">
        <f>(((J3988/60)/60)/24)+DATE(1970,1,1)+(-5/24)</f>
        <v>42467.340208333328</v>
      </c>
      <c r="T3988" s="17">
        <f>(((I3988/60)/60)/24)+DATE(1970,1,1)+(-5/24)</f>
        <v>42496.336111111108</v>
      </c>
    </row>
    <row r="3989" spans="1:20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>E3989/D3989</f>
        <v>0.3775</v>
      </c>
      <c r="P3989">
        <f>E3989/L3989</f>
        <v>11.615384615384615</v>
      </c>
      <c r="Q3989" s="13" t="s">
        <v>8327</v>
      </c>
      <c r="R3989" t="s">
        <v>8358</v>
      </c>
      <c r="S3989" s="17">
        <f>(((J3989/60)/60)/24)+DATE(1970,1,1)+(-5/24)</f>
        <v>41765.716319444444</v>
      </c>
      <c r="T3989" s="17">
        <f>(((I3989/60)/60)/24)+DATE(1970,1,1)+(-5/24)</f>
        <v>41775.716319444444</v>
      </c>
    </row>
    <row r="3990" spans="1:20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>E3990/D3990</f>
        <v>2.1333333333333333E-2</v>
      </c>
      <c r="P3990">
        <f>E3990/L3990</f>
        <v>8</v>
      </c>
      <c r="Q3990" s="13" t="s">
        <v>8327</v>
      </c>
      <c r="R3990" t="s">
        <v>8358</v>
      </c>
      <c r="S3990" s="17">
        <f>(((J3990/60)/60)/24)+DATE(1970,1,1)+(-5/24)</f>
        <v>42229.872835648144</v>
      </c>
      <c r="T3990" s="17">
        <f>(((I3990/60)/60)/24)+DATE(1970,1,1)+(-5/24)</f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>E3991/D3991</f>
        <v>0</v>
      </c>
      <c r="P3991" t="e">
        <f>E3991/L3991</f>
        <v>#DIV/0!</v>
      </c>
      <c r="Q3991" s="13" t="s">
        <v>8327</v>
      </c>
      <c r="R3991" t="s">
        <v>8358</v>
      </c>
      <c r="S3991" s="17">
        <f>(((J3991/60)/60)/24)+DATE(1970,1,1)+(-5/24)</f>
        <v>42286.541446759256</v>
      </c>
      <c r="T3991" s="17">
        <f>(((I3991/60)/60)/24)+DATE(1970,1,1)+(-5/24)</f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>E3992/D3992</f>
        <v>4.1818181818181817E-2</v>
      </c>
      <c r="P3992">
        <f>E3992/L3992</f>
        <v>23</v>
      </c>
      <c r="Q3992" s="13" t="s">
        <v>8327</v>
      </c>
      <c r="R3992" t="s">
        <v>8358</v>
      </c>
      <c r="S3992" s="17">
        <f>(((J3992/60)/60)/24)+DATE(1970,1,1)+(-5/24)</f>
        <v>42401.464039351849</v>
      </c>
      <c r="T3992" s="17">
        <f>(((I3992/60)/60)/24)+DATE(1970,1,1)+(-5/24)</f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>E3993/D3993</f>
        <v>0.2</v>
      </c>
      <c r="P3993">
        <f>E3993/L3993</f>
        <v>100</v>
      </c>
      <c r="Q3993" s="13" t="s">
        <v>8327</v>
      </c>
      <c r="R3993" t="s">
        <v>8355</v>
      </c>
      <c r="S3993" s="17">
        <f>(((J3993/60)/60)/24)+DATE(1970,1,1)+(-5/24)</f>
        <v>42125.436134259253</v>
      </c>
      <c r="T3993" s="17">
        <f>(((I3993/60)/60)/24)+DATE(1970,1,1)+(-5/24)</f>
        <v>42155.436134259253</v>
      </c>
    </row>
    <row r="3994" spans="1:20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>E3994/D3994</f>
        <v>5.4100000000000002E-2</v>
      </c>
      <c r="P3994">
        <f>E3994/L3994</f>
        <v>60.111111111111114</v>
      </c>
      <c r="Q3994" s="13" t="s">
        <v>8327</v>
      </c>
      <c r="R3994" t="s">
        <v>8355</v>
      </c>
      <c r="S3994" s="17">
        <f>(((J3994/60)/60)/24)+DATE(1970,1,1)+(-5/24)</f>
        <v>42289.732164351844</v>
      </c>
      <c r="T3994" s="17">
        <f>(((I3994/60)/60)/24)+DATE(1970,1,1)+(-5/24)</f>
        <v>42349.773831018516</v>
      </c>
    </row>
    <row r="3995" spans="1:20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>E3995/D3995</f>
        <v>6.0000000000000002E-5</v>
      </c>
      <c r="P3995">
        <f>E3995/L3995</f>
        <v>3</v>
      </c>
      <c r="Q3995" s="13" t="s">
        <v>8327</v>
      </c>
      <c r="R3995" t="s">
        <v>8355</v>
      </c>
      <c r="S3995" s="17">
        <f>(((J3995/60)/60)/24)+DATE(1970,1,1)+(-5/24)</f>
        <v>42107.656388888885</v>
      </c>
      <c r="T3995" s="17">
        <f>(((I3995/60)/60)/24)+DATE(1970,1,1)+(-5/24)</f>
        <v>42137.656388888885</v>
      </c>
    </row>
    <row r="3996" spans="1:20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>E3996/D3996</f>
        <v>2.5000000000000001E-3</v>
      </c>
      <c r="P3996">
        <f>E3996/L3996</f>
        <v>5</v>
      </c>
      <c r="Q3996" s="13" t="s">
        <v>8327</v>
      </c>
      <c r="R3996" t="s">
        <v>8355</v>
      </c>
      <c r="S3996" s="17">
        <f>(((J3996/60)/60)/24)+DATE(1970,1,1)+(-5/24)</f>
        <v>41809.181597222218</v>
      </c>
      <c r="T3996" s="17">
        <f>(((I3996/60)/60)/24)+DATE(1970,1,1)+(-5/24)</f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>E3997/D3997</f>
        <v>0.35</v>
      </c>
      <c r="P3997">
        <f>E3997/L3997</f>
        <v>17.5</v>
      </c>
      <c r="Q3997" s="13" t="s">
        <v>8327</v>
      </c>
      <c r="R3997" t="s">
        <v>8355</v>
      </c>
      <c r="S3997" s="17">
        <f>(((J3997/60)/60)/24)+DATE(1970,1,1)+(-5/24)</f>
        <v>42019.475428240738</v>
      </c>
      <c r="T3997" s="17">
        <f>(((I3997/60)/60)/24)+DATE(1970,1,1)+(-5/24)</f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>E3998/D3998</f>
        <v>0.16566666666666666</v>
      </c>
      <c r="P3998">
        <f>E3998/L3998</f>
        <v>29.235294117647058</v>
      </c>
      <c r="Q3998" s="13" t="s">
        <v>8327</v>
      </c>
      <c r="R3998" t="s">
        <v>8355</v>
      </c>
      <c r="S3998" s="17">
        <f>(((J3998/60)/60)/24)+DATE(1970,1,1)+(-5/24)</f>
        <v>41950.058611111104</v>
      </c>
      <c r="T3998" s="17">
        <f>(((I3998/60)/60)/24)+DATE(1970,1,1)+(-5/24)</f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>E3999/D3999</f>
        <v>0</v>
      </c>
      <c r="P3999" t="e">
        <f>E3999/L3999</f>
        <v>#DIV/0!</v>
      </c>
      <c r="Q3999" s="13" t="s">
        <v>8327</v>
      </c>
      <c r="R3999" t="s">
        <v>8355</v>
      </c>
      <c r="S3999" s="17">
        <f>(((J3999/60)/60)/24)+DATE(1970,1,1)+(-5/24)</f>
        <v>42069.183113425919</v>
      </c>
      <c r="T3999" s="17">
        <f>(((I3999/60)/60)/24)+DATE(1970,1,1)+(-5/24)</f>
        <v>42099.141446759262</v>
      </c>
    </row>
    <row r="4000" spans="1:20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>E4000/D4000</f>
        <v>0.57199999999999995</v>
      </c>
      <c r="P4000">
        <f>E4000/L4000</f>
        <v>59.583333333333336</v>
      </c>
      <c r="Q4000" s="13" t="s">
        <v>8327</v>
      </c>
      <c r="R4000" t="s">
        <v>8355</v>
      </c>
      <c r="S4000" s="17">
        <f>(((J4000/60)/60)/24)+DATE(1970,1,1)+(-5/24)</f>
        <v>42061.754930555551</v>
      </c>
      <c r="T4000" s="17">
        <f>(((I4000/60)/60)/24)+DATE(1970,1,1)+(-5/24)</f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>E4001/D4001</f>
        <v>0.16514285714285715</v>
      </c>
      <c r="P4001">
        <f>E4001/L4001</f>
        <v>82.571428571428569</v>
      </c>
      <c r="Q4001" s="13" t="s">
        <v>8327</v>
      </c>
      <c r="R4001" t="s">
        <v>8355</v>
      </c>
      <c r="S4001" s="17">
        <f>(((J4001/60)/60)/24)+DATE(1970,1,1)+(-5/24)</f>
        <v>41842.620347222219</v>
      </c>
      <c r="T4001" s="17">
        <f>(((I4001/60)/60)/24)+DATE(1970,1,1)+(-5/24)</f>
        <v>41882.619317129625</v>
      </c>
    </row>
    <row r="4002" spans="1:20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>E4002/D4002</f>
        <v>1.25E-3</v>
      </c>
      <c r="P4002">
        <f>E4002/L4002</f>
        <v>10</v>
      </c>
      <c r="Q4002" s="13" t="s">
        <v>8327</v>
      </c>
      <c r="R4002" t="s">
        <v>8355</v>
      </c>
      <c r="S4002" s="17">
        <f>(((J4002/60)/60)/24)+DATE(1970,1,1)+(-5/24)</f>
        <v>42437.437013888884</v>
      </c>
      <c r="T4002" s="17">
        <f>(((I4002/60)/60)/24)+DATE(1970,1,1)+(-5/24)</f>
        <v>42497.39534722222</v>
      </c>
    </row>
    <row r="4003" spans="1:20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>E4003/D4003</f>
        <v>0.3775</v>
      </c>
      <c r="P4003">
        <f>E4003/L4003</f>
        <v>32.357142857142854</v>
      </c>
      <c r="Q4003" s="13" t="s">
        <v>8327</v>
      </c>
      <c r="R4003" t="s">
        <v>8355</v>
      </c>
      <c r="S4003" s="17">
        <f>(((J4003/60)/60)/24)+DATE(1970,1,1)+(-5/24)</f>
        <v>42775.755879629629</v>
      </c>
      <c r="T4003" s="17">
        <f>(((I4003/60)/60)/24)+DATE(1970,1,1)+(-5/24)</f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>E4004/D4004</f>
        <v>1.84E-2</v>
      </c>
      <c r="P4004">
        <f>E4004/L4004</f>
        <v>5.75</v>
      </c>
      <c r="Q4004" s="13" t="s">
        <v>8327</v>
      </c>
      <c r="R4004" t="s">
        <v>8355</v>
      </c>
      <c r="S4004" s="17">
        <f>(((J4004/60)/60)/24)+DATE(1970,1,1)+(-5/24)</f>
        <v>41878.835196759253</v>
      </c>
      <c r="T4004" s="17">
        <f>(((I4004/60)/60)/24)+DATE(1970,1,1)+(-5/24)</f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>E4005/D4005</f>
        <v>0.10050000000000001</v>
      </c>
      <c r="P4005">
        <f>E4005/L4005</f>
        <v>100.5</v>
      </c>
      <c r="Q4005" s="13" t="s">
        <v>8327</v>
      </c>
      <c r="R4005" t="s">
        <v>8355</v>
      </c>
      <c r="S4005" s="17">
        <f>(((J4005/60)/60)/24)+DATE(1970,1,1)+(-5/24)</f>
        <v>42020.379016203697</v>
      </c>
      <c r="T4005" s="17">
        <f>(((I4005/60)/60)/24)+DATE(1970,1,1)+(-5/24)</f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>E4006/D4006</f>
        <v>2E-3</v>
      </c>
      <c r="P4006">
        <f>E4006/L4006</f>
        <v>1</v>
      </c>
      <c r="Q4006" s="13" t="s">
        <v>8327</v>
      </c>
      <c r="R4006" t="s">
        <v>8355</v>
      </c>
      <c r="S4006" s="17">
        <f>(((J4006/60)/60)/24)+DATE(1970,1,1)+(-5/24)</f>
        <v>41889.954363425924</v>
      </c>
      <c r="T4006" s="17">
        <f>(((I4006/60)/60)/24)+DATE(1970,1,1)+(-5/24)</f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>E4007/D4007</f>
        <v>1.3333333333333334E-2</v>
      </c>
      <c r="P4007">
        <f>E4007/L4007</f>
        <v>20</v>
      </c>
      <c r="Q4007" s="13" t="s">
        <v>8309</v>
      </c>
      <c r="R4007" t="s">
        <v>8318</v>
      </c>
      <c r="S4007" s="17">
        <f>(((J4007/60)/60)/24)+DATE(1970,1,1)+(-5/24)</f>
        <v>41872.599363425921</v>
      </c>
      <c r="T4007" s="17">
        <f>(((I4007/60)/60)/24)+DATE(1970,1,1)+(-5/24)</f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>E4008/D4008</f>
        <v>6.666666666666667E-5</v>
      </c>
      <c r="P4008">
        <f>E4008/L4008</f>
        <v>2</v>
      </c>
      <c r="Q4008" s="13" t="s">
        <v>8327</v>
      </c>
      <c r="R4008" t="s">
        <v>8355</v>
      </c>
      <c r="S4008" s="17">
        <f>(((J4008/60)/60)/24)+DATE(1970,1,1)+(-5/24)</f>
        <v>42391.564664351848</v>
      </c>
      <c r="T4008" s="17">
        <f>(((I4008/60)/60)/24)+DATE(1970,1,1)+(-5/24)</f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>E4009/D4009</f>
        <v>2.5000000000000001E-3</v>
      </c>
      <c r="P4009">
        <f>E4009/L4009</f>
        <v>5</v>
      </c>
      <c r="Q4009" s="13" t="s">
        <v>8327</v>
      </c>
      <c r="R4009" t="s">
        <v>8355</v>
      </c>
      <c r="S4009" s="17">
        <f>(((J4009/60)/60)/24)+DATE(1970,1,1)+(-5/24)</f>
        <v>41848.564594907402</v>
      </c>
      <c r="T4009" s="17">
        <f>(((I4009/60)/60)/24)+DATE(1970,1,1)+(-5/24)</f>
        <v>41877.477777777778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>E4010/D4010</f>
        <v>0.06</v>
      </c>
      <c r="P4010">
        <f>E4010/L4010</f>
        <v>15</v>
      </c>
      <c r="Q4010" s="13" t="s">
        <v>8327</v>
      </c>
      <c r="R4010" t="s">
        <v>8355</v>
      </c>
      <c r="S4010" s="17">
        <f>(((J4010/60)/60)/24)+DATE(1970,1,1)+(-5/24)</f>
        <v>42177.755868055552</v>
      </c>
      <c r="T4010" s="17">
        <f>(((I4010/60)/60)/24)+DATE(1970,1,1)+(-5/24)</f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>E4011/D4011</f>
        <v>3.8860103626943004E-2</v>
      </c>
      <c r="P4011">
        <f>E4011/L4011</f>
        <v>25</v>
      </c>
      <c r="Q4011" s="13" t="s">
        <v>8322</v>
      </c>
      <c r="R4011" t="s">
        <v>8350</v>
      </c>
      <c r="S4011" s="17">
        <f>(((J4011/60)/60)/24)+DATE(1970,1,1)+(-5/24)</f>
        <v>41851.492592592593</v>
      </c>
      <c r="T4011" s="17">
        <f>(((I4011/60)/60)/24)+DATE(1970,1,1)+(-5/24)</f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>E4012/D4012</f>
        <v>0.24194444444444443</v>
      </c>
      <c r="P4012">
        <f>E4012/L4012</f>
        <v>45.842105263157897</v>
      </c>
      <c r="Q4012" s="13" t="s">
        <v>8322</v>
      </c>
      <c r="R4012" t="s">
        <v>8350</v>
      </c>
      <c r="S4012" s="17">
        <f>(((J4012/60)/60)/24)+DATE(1970,1,1)+(-5/24)</f>
        <v>41921.562106481477</v>
      </c>
      <c r="T4012" s="17">
        <f>(((I4012/60)/60)/24)+DATE(1970,1,1)+(-5/24)</f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>E4013/D4013</f>
        <v>7.5999999999999998E-2</v>
      </c>
      <c r="P4013">
        <f>E4013/L4013</f>
        <v>4.75</v>
      </c>
      <c r="Q4013" s="13" t="s">
        <v>8322</v>
      </c>
      <c r="R4013" t="s">
        <v>8350</v>
      </c>
      <c r="S4013" s="17">
        <f>(((J4013/60)/60)/24)+DATE(1970,1,1)+(-5/24)</f>
        <v>42002.336550925924</v>
      </c>
      <c r="T4013" s="17">
        <f>(((I4013/60)/60)/24)+DATE(1970,1,1)+(-5/24)</f>
        <v>42032.336550925924</v>
      </c>
    </row>
    <row r="4014" spans="1:20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>E4014/D4014</f>
        <v>0</v>
      </c>
      <c r="P4014" t="e">
        <f>E4014/L4014</f>
        <v>#DIV/0!</v>
      </c>
      <c r="Q4014" s="13" t="s">
        <v>8322</v>
      </c>
      <c r="R4014" t="s">
        <v>8350</v>
      </c>
      <c r="S4014" s="17">
        <f>(((J4014/60)/60)/24)+DATE(1970,1,1)+(-5/24)</f>
        <v>42096.336215277777</v>
      </c>
      <c r="T4014" s="17">
        <f>(((I4014/60)/60)/24)+DATE(1970,1,1)+(-5/24)</f>
        <v>42126.336215277777</v>
      </c>
    </row>
    <row r="4015" spans="1:20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>E4015/D4015</f>
        <v>1.2999999999999999E-2</v>
      </c>
      <c r="P4015">
        <f>E4015/L4015</f>
        <v>13</v>
      </c>
      <c r="Q4015" s="13" t="s">
        <v>8322</v>
      </c>
      <c r="R4015" t="s">
        <v>8350</v>
      </c>
      <c r="S4015" s="17">
        <f>(((J4015/60)/60)/24)+DATE(1970,1,1)+(-5/24)</f>
        <v>42021.092858796292</v>
      </c>
      <c r="T4015" s="17">
        <f>(((I4015/60)/60)/24)+DATE(1970,1,1)+(-5/24)</f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>E4016/D4016</f>
        <v>0</v>
      </c>
      <c r="P4016" t="e">
        <f>E4016/L4016</f>
        <v>#DIV/0!</v>
      </c>
      <c r="Q4016" s="13" t="s">
        <v>8322</v>
      </c>
      <c r="R4016" t="s">
        <v>8350</v>
      </c>
      <c r="S4016" s="17">
        <f>(((J4016/60)/60)/24)+DATE(1970,1,1)+(-5/24)</f>
        <v>42419.037835648145</v>
      </c>
      <c r="T4016" s="17">
        <f>(((I4016/60)/60)/24)+DATE(1970,1,1)+(-5/24)</f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>E4017/D4017</f>
        <v>1.4285714285714287E-4</v>
      </c>
      <c r="P4017">
        <f>E4017/L4017</f>
        <v>1</v>
      </c>
      <c r="Q4017" s="13" t="s">
        <v>8322</v>
      </c>
      <c r="R4017" t="s">
        <v>8350</v>
      </c>
      <c r="S4017" s="17">
        <f>(((J4017/60)/60)/24)+DATE(1970,1,1)+(-5/24)</f>
        <v>42174.572488425918</v>
      </c>
      <c r="T4017" s="17">
        <f>(((I4017/60)/60)/24)+DATE(1970,1,1)+(-5/24)</f>
        <v>42204.572488425918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>E4018/D4018</f>
        <v>0.14000000000000001</v>
      </c>
      <c r="P4018">
        <f>E4018/L4018</f>
        <v>10</v>
      </c>
      <c r="Q4018" s="13" t="s">
        <v>8322</v>
      </c>
      <c r="R4018" t="s">
        <v>8350</v>
      </c>
      <c r="S4018" s="17">
        <f>(((J4018/60)/60)/24)+DATE(1970,1,1)+(-5/24)</f>
        <v>41869.664351851847</v>
      </c>
      <c r="T4018" s="17">
        <f>(((I4018/60)/60)/24)+DATE(1970,1,1)+(-5/24)</f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>E4019/D4019</f>
        <v>1.0500000000000001E-2</v>
      </c>
      <c r="P4019">
        <f>E4019/L4019</f>
        <v>52.5</v>
      </c>
      <c r="Q4019" s="13" t="s">
        <v>8322</v>
      </c>
      <c r="R4019" t="s">
        <v>8350</v>
      </c>
      <c r="S4019" s="17">
        <f>(((J4019/60)/60)/24)+DATE(1970,1,1)+(-5/24)</f>
        <v>41856.463819444441</v>
      </c>
      <c r="T4019" s="17">
        <f>(((I4019/60)/60)/24)+DATE(1970,1,1)+(-5/24)</f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>E4020/D4020</f>
        <v>8.666666666666667E-2</v>
      </c>
      <c r="P4020">
        <f>E4020/L4020</f>
        <v>32.5</v>
      </c>
      <c r="Q4020" s="13" t="s">
        <v>8316</v>
      </c>
      <c r="R4020" t="s">
        <v>8317</v>
      </c>
      <c r="S4020" s="17">
        <f>(((J4020/60)/60)/24)+DATE(1970,1,1)+(-5/24)</f>
        <v>42620.702638888884</v>
      </c>
      <c r="T4020" s="17">
        <f>(((I4020/60)/60)/24)+DATE(1970,1,1)+(-5/24)</f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>E4021/D4021</f>
        <v>8.2857142857142851E-3</v>
      </c>
      <c r="P4021">
        <f>E4021/L4021</f>
        <v>7.25</v>
      </c>
      <c r="Q4021" s="13" t="s">
        <v>8316</v>
      </c>
      <c r="R4021" t="s">
        <v>8317</v>
      </c>
      <c r="S4021" s="17">
        <f>(((J4021/60)/60)/24)+DATE(1970,1,1)+(-5/24)</f>
        <v>42417.467546296299</v>
      </c>
      <c r="T4021" s="17">
        <f>(((I4021/60)/60)/24)+DATE(1970,1,1)+(-5/24)</f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>E4022/D4022</f>
        <v>0.16666666666666666</v>
      </c>
      <c r="P4022">
        <f>E4022/L4022</f>
        <v>33.333333333333336</v>
      </c>
      <c r="Q4022" s="13" t="s">
        <v>8316</v>
      </c>
      <c r="R4022" t="s">
        <v>8317</v>
      </c>
      <c r="S4022" s="17">
        <f>(((J4022/60)/60)/24)+DATE(1970,1,1)+(-5/24)</f>
        <v>42056.982627314814</v>
      </c>
      <c r="T4022" s="17">
        <f>(((I4022/60)/60)/24)+DATE(1970,1,1)+(-5/24)</f>
        <v>42086.940960648142</v>
      </c>
    </row>
    <row r="4023" spans="1:20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>E4023/D4023</f>
        <v>8.3333333333333332E-3</v>
      </c>
      <c r="P4023">
        <f>E4023/L4023</f>
        <v>62.5</v>
      </c>
      <c r="Q4023" s="13" t="s">
        <v>8316</v>
      </c>
      <c r="R4023" t="s">
        <v>8317</v>
      </c>
      <c r="S4023" s="17">
        <f>(((J4023/60)/60)/24)+DATE(1970,1,1)+(-5/24)</f>
        <v>41878.703217592592</v>
      </c>
      <c r="T4023" s="17">
        <f>(((I4023/60)/60)/24)+DATE(1970,1,1)+(-5/24)</f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>E4024/D4024</f>
        <v>0.69561111111111107</v>
      </c>
      <c r="P4024">
        <f>E4024/L4024</f>
        <v>63.558375634517766</v>
      </c>
      <c r="Q4024" s="13" t="s">
        <v>8316</v>
      </c>
      <c r="R4024" t="s">
        <v>8317</v>
      </c>
      <c r="S4024" s="17">
        <f>(((J4024/60)/60)/24)+DATE(1970,1,1)+(-5/24)</f>
        <v>41990.375775462955</v>
      </c>
      <c r="T4024" s="17">
        <f>(((I4024/60)/60)/24)+DATE(1970,1,1)+(-5/24)</f>
        <v>42035.912499999999</v>
      </c>
    </row>
    <row r="4025" spans="1:20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>E4025/D4025</f>
        <v>0</v>
      </c>
      <c r="P4025" t="e">
        <f>E4025/L4025</f>
        <v>#DIV/0!</v>
      </c>
      <c r="Q4025" s="13" t="s">
        <v>8316</v>
      </c>
      <c r="R4025" t="s">
        <v>8317</v>
      </c>
      <c r="S4025" s="17">
        <f>(((J4025/60)/60)/24)+DATE(1970,1,1)+(-5/24)</f>
        <v>42408.791238425918</v>
      </c>
      <c r="T4025" s="17">
        <f>(((I4025/60)/60)/24)+DATE(1970,1,1)+(-5/24)</f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>E4026/D4026</f>
        <v>1.2500000000000001E-2</v>
      </c>
      <c r="P4026">
        <f>E4026/L4026</f>
        <v>10</v>
      </c>
      <c r="Q4026" s="13" t="s">
        <v>8316</v>
      </c>
      <c r="R4026" t="s">
        <v>8317</v>
      </c>
      <c r="S4026" s="17">
        <f>(((J4026/60)/60)/24)+DATE(1970,1,1)+(-5/24)</f>
        <v>42217.461770833332</v>
      </c>
      <c r="T4026" s="17">
        <f>(((I4026/60)/60)/24)+DATE(1970,1,1)+(-5/24)</f>
        <v>42247.461770833332</v>
      </c>
    </row>
    <row r="4027" spans="1:20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>E4027/D4027</f>
        <v>0.05</v>
      </c>
      <c r="P4027">
        <f>E4027/L4027</f>
        <v>62.5</v>
      </c>
      <c r="Q4027" s="13" t="s">
        <v>8316</v>
      </c>
      <c r="R4027" t="s">
        <v>8317</v>
      </c>
      <c r="S4027" s="17">
        <f>(((J4027/60)/60)/24)+DATE(1970,1,1)+(-5/24)</f>
        <v>42151.029351851852</v>
      </c>
      <c r="T4027" s="17">
        <f>(((I4027/60)/60)/24)+DATE(1970,1,1)+(-5/24)</f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>E4028/D4028</f>
        <v>0</v>
      </c>
      <c r="P4028" t="e">
        <f>E4028/L4028</f>
        <v>#DIV/0!</v>
      </c>
      <c r="Q4028" s="13" t="s">
        <v>8316</v>
      </c>
      <c r="R4028" t="s">
        <v>8317</v>
      </c>
      <c r="S4028" s="17">
        <f>(((J4028/60)/60)/24)+DATE(1970,1,1)+(-5/24)</f>
        <v>42282.447210648148</v>
      </c>
      <c r="T4028" s="17">
        <f>(((I4028/60)/60)/24)+DATE(1970,1,1)+(-5/24)</f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>E4029/D4029</f>
        <v>7.166666666666667E-2</v>
      </c>
      <c r="P4029">
        <f>E4029/L4029</f>
        <v>30.714285714285715</v>
      </c>
      <c r="Q4029" s="13" t="s">
        <v>8316</v>
      </c>
      <c r="R4029" t="s">
        <v>8317</v>
      </c>
      <c r="S4029" s="17">
        <f>(((J4029/60)/60)/24)+DATE(1970,1,1)+(-5/24)</f>
        <v>42768.762511574074</v>
      </c>
      <c r="T4029" s="17">
        <f>(((I4029/60)/60)/24)+DATE(1970,1,1)+(-5/24)</f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>E4030/D4030</f>
        <v>0.28050000000000003</v>
      </c>
      <c r="P4030">
        <f>E4030/L4030</f>
        <v>51</v>
      </c>
      <c r="Q4030" s="13" t="s">
        <v>8316</v>
      </c>
      <c r="R4030" t="s">
        <v>8317</v>
      </c>
      <c r="S4030" s="17">
        <f>(((J4030/60)/60)/24)+DATE(1970,1,1)+(-5/24)</f>
        <v>41765.730324074073</v>
      </c>
      <c r="T4030" s="17">
        <f>(((I4030/60)/60)/24)+DATE(1970,1,1)+(-5/24)</f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>E4031/D4031</f>
        <v>0</v>
      </c>
      <c r="P4031" t="e">
        <f>E4031/L4031</f>
        <v>#DIV/0!</v>
      </c>
      <c r="Q4031" s="13" t="s">
        <v>8316</v>
      </c>
      <c r="R4031" t="s">
        <v>8317</v>
      </c>
      <c r="S4031" s="17">
        <f>(((J4031/60)/60)/24)+DATE(1970,1,1)+(-5/24)</f>
        <v>42321.816782407412</v>
      </c>
      <c r="T4031" s="17">
        <f>(((I4031/60)/60)/24)+DATE(1970,1,1)+(-5/24)</f>
        <v>42351.816782407412</v>
      </c>
    </row>
    <row r="4032" spans="1:20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>E4032/D4032</f>
        <v>0.16</v>
      </c>
      <c r="P4032">
        <f>E4032/L4032</f>
        <v>66.666666666666671</v>
      </c>
      <c r="Q4032" s="13" t="s">
        <v>8316</v>
      </c>
      <c r="R4032" t="s">
        <v>8317</v>
      </c>
      <c r="S4032" s="17">
        <f>(((J4032/60)/60)/24)+DATE(1970,1,1)+(-5/24)</f>
        <v>42374.446747685179</v>
      </c>
      <c r="T4032" s="17">
        <f>(((I4032/60)/60)/24)+DATE(1970,1,1)+(-5/24)</f>
        <v>42403.575694444437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>E4033/D4033</f>
        <v>0</v>
      </c>
      <c r="P4033" t="e">
        <f>E4033/L4033</f>
        <v>#DIV/0!</v>
      </c>
      <c r="Q4033" s="13" t="s">
        <v>8316</v>
      </c>
      <c r="R4033" t="s">
        <v>8317</v>
      </c>
      <c r="S4033" s="17">
        <f>(((J4033/60)/60)/24)+DATE(1970,1,1)+(-5/24)</f>
        <v>41941.376898148148</v>
      </c>
      <c r="T4033" s="17">
        <f>(((I4033/60)/60)/24)+DATE(1970,1,1)+(-5/24)</f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>E4034/D4034</f>
        <v>6.8287037037037035E-2</v>
      </c>
      <c r="P4034">
        <f>E4034/L4034</f>
        <v>59</v>
      </c>
      <c r="Q4034" s="13" t="s">
        <v>8316</v>
      </c>
      <c r="R4034" t="s">
        <v>8329</v>
      </c>
      <c r="S4034" s="17">
        <f>(((J4034/60)/60)/24)+DATE(1970,1,1)+(-5/24)</f>
        <v>42293.60087962963</v>
      </c>
      <c r="T4034" s="17">
        <f>(((I4034/60)/60)/24)+DATE(1970,1,1)+(-5/24)</f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>E4035/D4035</f>
        <v>0.25698702928870293</v>
      </c>
      <c r="P4035">
        <f>E4035/L4035</f>
        <v>65.340319148936175</v>
      </c>
      <c r="Q4035" s="13" t="s">
        <v>8316</v>
      </c>
      <c r="R4035" t="s">
        <v>8329</v>
      </c>
      <c r="S4035" s="17">
        <f>(((J4035/60)/60)/24)+DATE(1970,1,1)+(-5/24)</f>
        <v>42614.06046296296</v>
      </c>
      <c r="T4035" s="17">
        <f>(((I4035/60)/60)/24)+DATE(1970,1,1)+(-5/24)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>E4036/D4036</f>
        <v>1.4814814814814815E-2</v>
      </c>
      <c r="P4036">
        <f>E4036/L4036</f>
        <v>100</v>
      </c>
      <c r="Q4036" s="13" t="s">
        <v>8316</v>
      </c>
      <c r="R4036" t="s">
        <v>8329</v>
      </c>
      <c r="S4036" s="17">
        <f>(((J4036/60)/60)/24)+DATE(1970,1,1)+(-5/24)</f>
        <v>42067.739004629628</v>
      </c>
      <c r="T4036" s="17">
        <f>(((I4036/60)/60)/24)+DATE(1970,1,1)+(-5/24)</f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>E4037/D4037</f>
        <v>0.36849999999999999</v>
      </c>
      <c r="P4037">
        <f>E4037/L4037</f>
        <v>147.4</v>
      </c>
      <c r="Q4037" s="13" t="s">
        <v>8316</v>
      </c>
      <c r="R4037" t="s">
        <v>8329</v>
      </c>
      <c r="S4037" s="17">
        <f>(((J4037/60)/60)/24)+DATE(1970,1,1)+(-5/24)</f>
        <v>41903.674618055549</v>
      </c>
      <c r="T4037" s="17">
        <f>(((I4037/60)/60)/24)+DATE(1970,1,1)+(-5/24)</f>
        <v>41933.674618055549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>E4038/D4038</f>
        <v>0.47049999999999997</v>
      </c>
      <c r="P4038">
        <f>E4038/L4038</f>
        <v>166.05882352941177</v>
      </c>
      <c r="Q4038" s="13" t="s">
        <v>8316</v>
      </c>
      <c r="R4038" t="s">
        <v>8329</v>
      </c>
      <c r="S4038" s="17">
        <f>(((J4038/60)/60)/24)+DATE(1970,1,1)+(-5/24)</f>
        <v>41804.728749999995</v>
      </c>
      <c r="T4038" s="17">
        <f>(((I4038/60)/60)/24)+DATE(1970,1,1)+(-5/24)</f>
        <v>41821.729166666664</v>
      </c>
    </row>
    <row r="4039" spans="1:20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>E4039/D4039</f>
        <v>0.11428571428571428</v>
      </c>
      <c r="P4039">
        <f>E4039/L4039</f>
        <v>40</v>
      </c>
      <c r="Q4039" s="13" t="s">
        <v>8316</v>
      </c>
      <c r="R4039" t="s">
        <v>8329</v>
      </c>
      <c r="S4039" s="17">
        <f>(((J4039/60)/60)/24)+DATE(1970,1,1)+(-5/24)</f>
        <v>42496.862442129634</v>
      </c>
      <c r="T4039" s="17">
        <f>(((I4039/60)/60)/24)+DATE(1970,1,1)+(-5/24)</f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>E4040/D4040</f>
        <v>0.12039999999999999</v>
      </c>
      <c r="P4040">
        <f>E4040/L4040</f>
        <v>75.25</v>
      </c>
      <c r="Q4040" s="13" t="s">
        <v>8316</v>
      </c>
      <c r="R4040" t="s">
        <v>8329</v>
      </c>
      <c r="S4040" s="17">
        <f>(((J4040/60)/60)/24)+DATE(1970,1,1)+(-5/24)</f>
        <v>41869.59039351852</v>
      </c>
      <c r="T4040" s="17">
        <f>(((I4040/60)/60)/24)+DATE(1970,1,1)+(-5/24)</f>
        <v>41929.59039351852</v>
      </c>
    </row>
    <row r="4041" spans="1:20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>E4041/D4041</f>
        <v>0.6</v>
      </c>
      <c r="P4041">
        <f>E4041/L4041</f>
        <v>60</v>
      </c>
      <c r="Q4041" s="13" t="s">
        <v>8316</v>
      </c>
      <c r="R4041" t="s">
        <v>8329</v>
      </c>
      <c r="S4041" s="17">
        <f>(((J4041/60)/60)/24)+DATE(1970,1,1)+(-5/24)</f>
        <v>42305.462581018517</v>
      </c>
      <c r="T4041" s="17">
        <f>(((I4041/60)/60)/24)+DATE(1970,1,1)+(-5/24)</f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>E4042/D4042</f>
        <v>0.3125</v>
      </c>
      <c r="P4042">
        <f>E4042/L4042</f>
        <v>1250</v>
      </c>
      <c r="Q4042" s="13" t="s">
        <v>8316</v>
      </c>
      <c r="R4042" t="s">
        <v>8329</v>
      </c>
      <c r="S4042" s="17">
        <f>(((J4042/60)/60)/24)+DATE(1970,1,1)+(-5/24)</f>
        <v>42144.023194444446</v>
      </c>
      <c r="T4042" s="17">
        <f>(((I4042/60)/60)/24)+DATE(1970,1,1)+(-5/24)</f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>E4043/D4043</f>
        <v>4.1999999999999997E-3</v>
      </c>
      <c r="P4043">
        <f>E4043/L4043</f>
        <v>10.5</v>
      </c>
      <c r="Q4043" s="13" t="s">
        <v>8316</v>
      </c>
      <c r="R4043" t="s">
        <v>8329</v>
      </c>
      <c r="S4043" s="17">
        <f>(((J4043/60)/60)/24)+DATE(1970,1,1)+(-5/24)</f>
        <v>42559.265671296293</v>
      </c>
      <c r="T4043" s="17">
        <f>(((I4043/60)/60)/24)+DATE(1970,1,1)+(-5/24)</f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>E4044/D4044</f>
        <v>2.0999999999999999E-3</v>
      </c>
      <c r="P4044">
        <f>E4044/L4044</f>
        <v>7</v>
      </c>
      <c r="Q4044" s="13" t="s">
        <v>8316</v>
      </c>
      <c r="R4044" t="s">
        <v>8329</v>
      </c>
      <c r="S4044" s="17">
        <f>(((J4044/60)/60)/24)+DATE(1970,1,1)+(-5/24)</f>
        <v>41994.875740740739</v>
      </c>
      <c r="T4044" s="17">
        <f>(((I4044/60)/60)/24)+DATE(1970,1,1)+(-5/24)</f>
        <v>42024.594444444439</v>
      </c>
    </row>
    <row r="4045" spans="1:20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>E4045/D4045</f>
        <v>0</v>
      </c>
      <c r="P4045" t="e">
        <f>E4045/L4045</f>
        <v>#DIV/0!</v>
      </c>
      <c r="Q4045" s="13" t="s">
        <v>8316</v>
      </c>
      <c r="R4045" t="s">
        <v>8329</v>
      </c>
      <c r="S4045" s="17">
        <f>(((J4045/60)/60)/24)+DATE(1970,1,1)+(-5/24)</f>
        <v>41948.749131944445</v>
      </c>
      <c r="T4045" s="17">
        <f>(((I4045/60)/60)/24)+DATE(1970,1,1)+(-5/24)</f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>E4046/D4046</f>
        <v>0.375</v>
      </c>
      <c r="P4046">
        <f>E4046/L4046</f>
        <v>56.25</v>
      </c>
      <c r="Q4046" s="13" t="s">
        <v>8316</v>
      </c>
      <c r="R4046" t="s">
        <v>8329</v>
      </c>
      <c r="S4046" s="17">
        <f>(((J4046/60)/60)/24)+DATE(1970,1,1)+(-5/24)</f>
        <v>42074.011365740742</v>
      </c>
      <c r="T4046" s="17">
        <f>(((I4046/60)/60)/24)+DATE(1970,1,1)+(-5/24)</f>
        <v>42103.999999999993</v>
      </c>
    </row>
    <row r="4047" spans="1:20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>E4047/D4047</f>
        <v>2.0000000000000001E-4</v>
      </c>
      <c r="P4047">
        <f>E4047/L4047</f>
        <v>1</v>
      </c>
      <c r="Q4047" s="13" t="s">
        <v>8316</v>
      </c>
      <c r="R4047" t="s">
        <v>8329</v>
      </c>
      <c r="S4047" s="17">
        <f>(((J4047/60)/60)/24)+DATE(1970,1,1)+(-5/24)</f>
        <v>41841.992928240739</v>
      </c>
      <c r="T4047" s="17">
        <f>(((I4047/60)/60)/24)+DATE(1970,1,1)+(-5/24)</f>
        <v>41871.992928240739</v>
      </c>
    </row>
    <row r="4048" spans="1:20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>E4048/D4048</f>
        <v>8.2142857142857142E-2</v>
      </c>
      <c r="P4048">
        <f>E4048/L4048</f>
        <v>38.333333333333336</v>
      </c>
      <c r="Q4048" s="13" t="s">
        <v>8316</v>
      </c>
      <c r="R4048" t="s">
        <v>8329</v>
      </c>
      <c r="S4048" s="17">
        <f>(((J4048/60)/60)/24)+DATE(1970,1,1)+(-5/24)</f>
        <v>41904.442245370366</v>
      </c>
      <c r="T4048" s="17">
        <f>(((I4048/60)/60)/24)+DATE(1970,1,1)+(-5/24)</f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>E4049/D4049</f>
        <v>2.1999999999999999E-2</v>
      </c>
      <c r="P4049">
        <f>E4049/L4049</f>
        <v>27.5</v>
      </c>
      <c r="Q4049" s="13" t="s">
        <v>8316</v>
      </c>
      <c r="R4049" t="s">
        <v>8317</v>
      </c>
      <c r="S4049" s="17">
        <f>(((J4049/60)/60)/24)+DATE(1970,1,1)+(-5/24)</f>
        <v>41990.814155092587</v>
      </c>
      <c r="T4049" s="17">
        <f>(((I4049/60)/60)/24)+DATE(1970,1,1)+(-5/24)</f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>E4050/D4050</f>
        <v>0.17652941176470588</v>
      </c>
      <c r="P4050">
        <f>E4050/L4050</f>
        <v>32.978021978021978</v>
      </c>
      <c r="Q4050" s="13" t="s">
        <v>8316</v>
      </c>
      <c r="R4050" t="s">
        <v>8317</v>
      </c>
      <c r="S4050" s="17">
        <f>(((J4050/60)/60)/24)+DATE(1970,1,1)+(-5/24)</f>
        <v>42436.300775462958</v>
      </c>
      <c r="T4050" s="17">
        <f>(((I4050/60)/60)/24)+DATE(1970,1,1)+(-5/24)</f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>E4051/D4051</f>
        <v>8.0000000000000004E-4</v>
      </c>
      <c r="P4051">
        <f>E4051/L4051</f>
        <v>16</v>
      </c>
      <c r="Q4051" s="13" t="s">
        <v>8316</v>
      </c>
      <c r="R4051" t="s">
        <v>8317</v>
      </c>
      <c r="S4051" s="17">
        <f>(((J4051/60)/60)/24)+DATE(1970,1,1)+(-5/24)</f>
        <v>42169.750173611108</v>
      </c>
      <c r="T4051" s="17">
        <f>(((I4051/60)/60)/24)+DATE(1970,1,1)+(-5/24)</f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>E4052/D4052</f>
        <v>6.6666666666666664E-4</v>
      </c>
      <c r="P4052">
        <f>E4052/L4052</f>
        <v>1</v>
      </c>
      <c r="Q4052" s="13" t="s">
        <v>8316</v>
      </c>
      <c r="R4052" t="s">
        <v>8337</v>
      </c>
      <c r="S4052" s="17">
        <f>(((J4052/60)/60)/24)+DATE(1970,1,1)+(-5/24)</f>
        <v>41905.428136574068</v>
      </c>
      <c r="T4052" s="17">
        <f>(((I4052/60)/60)/24)+DATE(1970,1,1)+(-5/24)</f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>E4053/D4053</f>
        <v>0</v>
      </c>
      <c r="P4053" t="e">
        <f>E4053/L4053</f>
        <v>#DIV/0!</v>
      </c>
      <c r="Q4053" s="13" t="s">
        <v>8316</v>
      </c>
      <c r="R4053" t="s">
        <v>8337</v>
      </c>
      <c r="S4053" s="17">
        <f>(((J4053/60)/60)/24)+DATE(1970,1,1)+(-5/24)</f>
        <v>41761.601817129631</v>
      </c>
      <c r="T4053" s="17">
        <f>(((I4053/60)/60)/24)+DATE(1970,1,1)+(-5/24)</f>
        <v>41768.078472222223</v>
      </c>
    </row>
    <row r="4054" spans="1:20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>E4054/D4054</f>
        <v>0.37533333333333335</v>
      </c>
      <c r="P4054">
        <f>E4054/L4054</f>
        <v>86.615384615384613</v>
      </c>
      <c r="Q4054" s="13" t="s">
        <v>8316</v>
      </c>
      <c r="R4054" t="s">
        <v>8337</v>
      </c>
      <c r="S4054" s="17">
        <f>(((J4054/60)/60)/24)+DATE(1970,1,1)+(-5/24)</f>
        <v>41865.670324074068</v>
      </c>
      <c r="T4054" s="17">
        <f>(((I4054/60)/60)/24)+DATE(1970,1,1)+(-5/24)</f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>E4055/D4055</f>
        <v>0.22</v>
      </c>
      <c r="P4055">
        <f>E4055/L4055</f>
        <v>55</v>
      </c>
      <c r="Q4055" s="13" t="s">
        <v>8316</v>
      </c>
      <c r="R4055" t="s">
        <v>8337</v>
      </c>
      <c r="S4055" s="17">
        <f>(((J4055/60)/60)/24)+DATE(1970,1,1)+(-5/24)</f>
        <v>41928.481805555552</v>
      </c>
      <c r="T4055" s="17">
        <f>(((I4055/60)/60)/24)+DATE(1970,1,1)+(-5/24)</f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>E4056/D4056</f>
        <v>0</v>
      </c>
      <c r="P4056" t="e">
        <f>E4056/L4056</f>
        <v>#DIV/0!</v>
      </c>
      <c r="Q4056" s="13" t="s">
        <v>8316</v>
      </c>
      <c r="R4056" t="s">
        <v>8337</v>
      </c>
      <c r="S4056" s="17">
        <f>(((J4056/60)/60)/24)+DATE(1970,1,1)+(-5/24)</f>
        <v>42613.632928240739</v>
      </c>
      <c r="T4056" s="17">
        <f>(((I4056/60)/60)/24)+DATE(1970,1,1)+(-5/24)</f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>E4057/D4057</f>
        <v>0.1762</v>
      </c>
      <c r="P4057">
        <f>E4057/L4057</f>
        <v>41.952380952380949</v>
      </c>
      <c r="Q4057" s="13" t="s">
        <v>8316</v>
      </c>
      <c r="R4057" t="s">
        <v>8337</v>
      </c>
      <c r="S4057" s="17">
        <f>(((J4057/60)/60)/24)+DATE(1970,1,1)+(-5/24)</f>
        <v>41779.44017361111</v>
      </c>
      <c r="T4057" s="17">
        <f>(((I4057/60)/60)/24)+DATE(1970,1,1)+(-5/24)</f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>E4058/D4058</f>
        <v>0.53</v>
      </c>
      <c r="P4058">
        <f>E4058/L4058</f>
        <v>88.333333333333329</v>
      </c>
      <c r="Q4058" s="13" t="s">
        <v>8316</v>
      </c>
      <c r="R4058" t="s">
        <v>8337</v>
      </c>
      <c r="S4058" s="17">
        <f>(((J4058/60)/60)/24)+DATE(1970,1,1)+(-5/24)</f>
        <v>42534.724988425929</v>
      </c>
      <c r="T4058" s="17">
        <f>(((I4058/60)/60)/24)+DATE(1970,1,1)+(-5/24)</f>
        <v>42554.624305555553</v>
      </c>
    </row>
    <row r="4059" spans="1:20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>E4059/D4059</f>
        <v>0.22142857142857142</v>
      </c>
      <c r="P4059">
        <f>E4059/L4059</f>
        <v>129.16666666666666</v>
      </c>
      <c r="Q4059" s="13" t="s">
        <v>8316</v>
      </c>
      <c r="R4059" t="s">
        <v>8337</v>
      </c>
      <c r="S4059" s="17">
        <f>(((J4059/60)/60)/24)+DATE(1970,1,1)+(-5/24)</f>
        <v>42310.760185185187</v>
      </c>
      <c r="T4059" s="17">
        <f>(((I4059/60)/60)/24)+DATE(1970,1,1)+(-5/24)</f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>E4060/D4060</f>
        <v>2.5333333333333333E-2</v>
      </c>
      <c r="P4060">
        <f>E4060/L4060</f>
        <v>23.75</v>
      </c>
      <c r="Q4060" s="13" t="s">
        <v>8316</v>
      </c>
      <c r="R4060" t="s">
        <v>8317</v>
      </c>
      <c r="S4060" s="17">
        <f>(((J4060/60)/60)/24)+DATE(1970,1,1)+(-5/24)</f>
        <v>42445.852361111109</v>
      </c>
      <c r="T4060" s="17">
        <f>(((I4060/60)/60)/24)+DATE(1970,1,1)+(-5/24)</f>
        <v>42460.957638888889</v>
      </c>
    </row>
    <row r="4061" spans="1:20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>E4061/D4061</f>
        <v>2.5000000000000001E-2</v>
      </c>
      <c r="P4061">
        <f>E4061/L4061</f>
        <v>35.714285714285715</v>
      </c>
      <c r="Q4061" s="13" t="s">
        <v>8316</v>
      </c>
      <c r="R4061" t="s">
        <v>8317</v>
      </c>
      <c r="S4061" s="17">
        <f>(((J4061/60)/60)/24)+DATE(1970,1,1)+(-5/24)</f>
        <v>41866.432314814811</v>
      </c>
      <c r="T4061" s="17">
        <f>(((I4061/60)/60)/24)+DATE(1970,1,1)+(-5/24)</f>
        <v>41897.916666666664</v>
      </c>
    </row>
    <row r="4062" spans="1:20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>E4062/D4062</f>
        <v>2.8500000000000001E-2</v>
      </c>
      <c r="P4062">
        <f>E4062/L4062</f>
        <v>57</v>
      </c>
      <c r="Q4062" s="13" t="s">
        <v>8316</v>
      </c>
      <c r="R4062" t="s">
        <v>8317</v>
      </c>
      <c r="S4062" s="17">
        <f>(((J4062/60)/60)/24)+DATE(1970,1,1)+(-5/24)</f>
        <v>41779.486759259256</v>
      </c>
      <c r="T4062" s="17">
        <f>(((I4062/60)/60)/24)+DATE(1970,1,1)+(-5/24)</f>
        <v>41813.458333333328</v>
      </c>
    </row>
    <row r="4063" spans="1:20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>E4063/D4063</f>
        <v>0</v>
      </c>
      <c r="P4063" t="e">
        <f>E4063/L4063</f>
        <v>#DIV/0!</v>
      </c>
      <c r="Q4063" s="13" t="s">
        <v>8316</v>
      </c>
      <c r="R4063" t="s">
        <v>8317</v>
      </c>
      <c r="S4063" s="17">
        <f>(((J4063/60)/60)/24)+DATE(1970,1,1)+(-5/24)</f>
        <v>42420.933136574073</v>
      </c>
      <c r="T4063" s="17">
        <f>(((I4063/60)/60)/24)+DATE(1970,1,1)+(-5/24)</f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>E4064/D4064</f>
        <v>2.4500000000000001E-2</v>
      </c>
      <c r="P4064">
        <f>E4064/L4064</f>
        <v>163.33333333333334</v>
      </c>
      <c r="Q4064" s="13" t="s">
        <v>8316</v>
      </c>
      <c r="R4064" t="s">
        <v>8337</v>
      </c>
      <c r="S4064" s="17">
        <f>(((J4064/60)/60)/24)+DATE(1970,1,1)+(-5/24)</f>
        <v>42523.530879629623</v>
      </c>
      <c r="T4064" s="17">
        <f>(((I4064/60)/60)/24)+DATE(1970,1,1)+(-5/24)</f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>E4065/D4065</f>
        <v>1.4210526315789474E-2</v>
      </c>
      <c r="P4065">
        <f>E4065/L4065</f>
        <v>15</v>
      </c>
      <c r="Q4065" s="13" t="s">
        <v>8316</v>
      </c>
      <c r="R4065" t="s">
        <v>8337</v>
      </c>
      <c r="S4065" s="17">
        <f>(((J4065/60)/60)/24)+DATE(1970,1,1)+(-5/24)</f>
        <v>41787.473194444443</v>
      </c>
      <c r="T4065" s="17">
        <f>(((I4065/60)/60)/24)+DATE(1970,1,1)+(-5/24)</f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>E4066/D4066</f>
        <v>0.1925</v>
      </c>
      <c r="P4066">
        <f>E4066/L4066</f>
        <v>64.166666666666671</v>
      </c>
      <c r="Q4066" s="13" t="s">
        <v>8316</v>
      </c>
      <c r="R4066" t="s">
        <v>8337</v>
      </c>
      <c r="S4066" s="17">
        <f>(((J4066/60)/60)/24)+DATE(1970,1,1)+(-5/24)</f>
        <v>42093.379930555551</v>
      </c>
      <c r="T4066" s="17">
        <f>(((I4066/60)/60)/24)+DATE(1970,1,1)+(-5/24)</f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>E4067/D4067</f>
        <v>6.7499999999999999E-3</v>
      </c>
      <c r="P4067">
        <f>E4067/L4067</f>
        <v>6.75</v>
      </c>
      <c r="Q4067" s="13" t="s">
        <v>8316</v>
      </c>
      <c r="R4067" t="s">
        <v>8337</v>
      </c>
      <c r="S4067" s="17">
        <f>(((J4067/60)/60)/24)+DATE(1970,1,1)+(-5/24)</f>
        <v>41833.74318287037</v>
      </c>
      <c r="T4067" s="17">
        <f>(((I4067/60)/60)/24)+DATE(1970,1,1)+(-5/24)</f>
        <v>41863.74318287037</v>
      </c>
    </row>
    <row r="4068" spans="1:20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>E4068/D4068</f>
        <v>1.6666666666666668E-3</v>
      </c>
      <c r="P4068">
        <f>E4068/L4068</f>
        <v>25</v>
      </c>
      <c r="Q4068" s="13" t="s">
        <v>8316</v>
      </c>
      <c r="R4068" t="s">
        <v>8317</v>
      </c>
      <c r="S4068" s="17">
        <f>(((J4068/60)/60)/24)+DATE(1970,1,1)+(-5/24)</f>
        <v>42478.830879629626</v>
      </c>
      <c r="T4068" s="17">
        <f>(((I4068/60)/60)/24)+DATE(1970,1,1)+(-5/24)</f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>E4069/D4069</f>
        <v>0.60899999999999999</v>
      </c>
      <c r="P4069">
        <f>E4069/L4069</f>
        <v>179.11764705882354</v>
      </c>
      <c r="Q4069" s="13" t="s">
        <v>8316</v>
      </c>
      <c r="R4069" t="s">
        <v>8337</v>
      </c>
      <c r="S4069" s="17">
        <f>(((J4069/60)/60)/24)+DATE(1970,1,1)+(-5/24)</f>
        <v>42234.909143518518</v>
      </c>
      <c r="T4069" s="17">
        <f>(((I4069/60)/60)/24)+DATE(1970,1,1)+(-5/24)</f>
        <v>42274.909143518518</v>
      </c>
    </row>
    <row r="4070" spans="1:20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>E4070/D4070</f>
        <v>0.01</v>
      </c>
      <c r="P4070">
        <f>E4070/L4070</f>
        <v>34.950000000000003</v>
      </c>
      <c r="Q4070" s="13" t="s">
        <v>8316</v>
      </c>
      <c r="R4070" t="s">
        <v>8337</v>
      </c>
      <c r="S4070" s="17">
        <f>(((J4070/60)/60)/24)+DATE(1970,1,1)+(-5/24)</f>
        <v>42718.755266203698</v>
      </c>
      <c r="T4070" s="17">
        <f>(((I4070/60)/60)/24)+DATE(1970,1,1)+(-5/24)</f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>E4071/D4071</f>
        <v>0.34399999999999997</v>
      </c>
      <c r="P4071">
        <f>E4071/L4071</f>
        <v>33.07692307692308</v>
      </c>
      <c r="Q4071" s="13" t="s">
        <v>8316</v>
      </c>
      <c r="R4071" t="s">
        <v>8337</v>
      </c>
      <c r="S4071" s="17">
        <f>(((J4071/60)/60)/24)+DATE(1970,1,1)+(-5/24)</f>
        <v>42022.453194444439</v>
      </c>
      <c r="T4071" s="17">
        <f>(((I4071/60)/60)/24)+DATE(1970,1,1)+(-5/24)</f>
        <v>42063.291666666664</v>
      </c>
    </row>
    <row r="4072" spans="1:20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>E4072/D4072</f>
        <v>0.16500000000000001</v>
      </c>
      <c r="P4072">
        <f>E4072/L4072</f>
        <v>27.5</v>
      </c>
      <c r="Q4072" s="13" t="s">
        <v>8316</v>
      </c>
      <c r="R4072" t="s">
        <v>8337</v>
      </c>
      <c r="S4072" s="17">
        <f>(((J4072/60)/60)/24)+DATE(1970,1,1)+(-5/24)</f>
        <v>42031.458564814813</v>
      </c>
      <c r="T4072" s="17">
        <f>(((I4072/60)/60)/24)+DATE(1970,1,1)+(-5/24)</f>
        <v>42063.916666666664</v>
      </c>
    </row>
    <row r="4073" spans="1:20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>E4073/D4073</f>
        <v>0</v>
      </c>
      <c r="P4073" t="e">
        <f>E4073/L4073</f>
        <v>#DIV/0!</v>
      </c>
      <c r="Q4073" s="13" t="s">
        <v>8316</v>
      </c>
      <c r="R4073" t="s">
        <v>8337</v>
      </c>
      <c r="S4073" s="17">
        <f>(((J4073/60)/60)/24)+DATE(1970,1,1)+(-5/24)</f>
        <v>42700.59642361111</v>
      </c>
      <c r="T4073" s="17">
        <f>(((I4073/60)/60)/24)+DATE(1970,1,1)+(-5/24)</f>
        <v>42730.59642361111</v>
      </c>
    </row>
    <row r="4074" spans="1:20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>E4074/D4074</f>
        <v>4.0000000000000001E-3</v>
      </c>
      <c r="P4074">
        <f>E4074/L4074</f>
        <v>2</v>
      </c>
      <c r="Q4074" s="13" t="s">
        <v>8316</v>
      </c>
      <c r="R4074" t="s">
        <v>8337</v>
      </c>
      <c r="S4074" s="17">
        <f>(((J4074/60)/60)/24)+DATE(1970,1,1)+(-5/24)</f>
        <v>41812.566099537034</v>
      </c>
      <c r="T4074" s="17">
        <f>(((I4074/60)/60)/24)+DATE(1970,1,1)+(-5/24)</f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>E4075/D4075</f>
        <v>1.0571428571428572E-2</v>
      </c>
      <c r="P4075">
        <f>E4075/L4075</f>
        <v>18.5</v>
      </c>
      <c r="Q4075" s="13" t="s">
        <v>8316</v>
      </c>
      <c r="R4075" t="s">
        <v>8337</v>
      </c>
      <c r="S4075" s="17">
        <f>(((J4075/60)/60)/24)+DATE(1970,1,1)+(-5/24)</f>
        <v>42078.136875000004</v>
      </c>
      <c r="T4075" s="17">
        <f>(((I4075/60)/60)/24)+DATE(1970,1,1)+(-5/24)</f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>E4076/D4076</f>
        <v>0.26727272727272727</v>
      </c>
      <c r="P4076">
        <f>E4076/L4076</f>
        <v>35</v>
      </c>
      <c r="Q4076" s="13" t="s">
        <v>8316</v>
      </c>
      <c r="R4076" t="s">
        <v>8337</v>
      </c>
      <c r="S4076" s="17">
        <f>(((J4076/60)/60)/24)+DATE(1970,1,1)+(-5/24)</f>
        <v>42283.344618055555</v>
      </c>
      <c r="T4076" s="17">
        <f>(((I4076/60)/60)/24)+DATE(1970,1,1)+(-5/24)</f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>E4077/D4077</f>
        <v>0.28799999999999998</v>
      </c>
      <c r="P4077">
        <f>E4077/L4077</f>
        <v>44.307692307692307</v>
      </c>
      <c r="Q4077" s="13" t="s">
        <v>8316</v>
      </c>
      <c r="R4077" t="s">
        <v>8337</v>
      </c>
      <c r="S4077" s="17">
        <f>(((J4077/60)/60)/24)+DATE(1970,1,1)+(-5/24)</f>
        <v>41778.837604166663</v>
      </c>
      <c r="T4077" s="17">
        <f>(((I4077/60)/60)/24)+DATE(1970,1,1)+(-5/24)</f>
        <v>41820.519444444442</v>
      </c>
    </row>
    <row r="4078" spans="1:20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>E4078/D4078</f>
        <v>0</v>
      </c>
      <c r="P4078" t="e">
        <f>E4078/L4078</f>
        <v>#DIV/0!</v>
      </c>
      <c r="Q4078" s="13" t="s">
        <v>8316</v>
      </c>
      <c r="R4078" t="s">
        <v>8337</v>
      </c>
      <c r="S4078" s="17">
        <f>(((J4078/60)/60)/24)+DATE(1970,1,1)+(-5/24)</f>
        <v>41905.587372685186</v>
      </c>
      <c r="T4078" s="17">
        <f>(((I4078/60)/60)/24)+DATE(1970,1,1)+(-5/24)</f>
        <v>41933.618749999994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>E4079/D4079</f>
        <v>8.8999999999999996E-2</v>
      </c>
      <c r="P4079">
        <f>E4079/L4079</f>
        <v>222.5</v>
      </c>
      <c r="Q4079" s="13" t="s">
        <v>8316</v>
      </c>
      <c r="R4079" t="s">
        <v>8317</v>
      </c>
      <c r="S4079" s="17">
        <f>(((J4079/60)/60)/24)+DATE(1970,1,1)+(-5/24)</f>
        <v>42695.502245370364</v>
      </c>
      <c r="T4079" s="17">
        <f>(((I4079/60)/60)/24)+DATE(1970,1,1)+(-5/24)</f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>E4080/D4080</f>
        <v>0</v>
      </c>
      <c r="P4080" t="e">
        <f>E4080/L4080</f>
        <v>#DIV/0!</v>
      </c>
      <c r="Q4080" s="13" t="s">
        <v>8316</v>
      </c>
      <c r="R4080" t="s">
        <v>8317</v>
      </c>
      <c r="S4080" s="17">
        <f>(((J4080/60)/60)/24)+DATE(1970,1,1)+(-5/24)</f>
        <v>42732.579189814809</v>
      </c>
      <c r="T4080" s="17">
        <f>(((I4080/60)/60)/24)+DATE(1970,1,1)+(-5/24)</f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>E4081/D4081</f>
        <v>1.6666666666666668E-3</v>
      </c>
      <c r="P4081">
        <f>E4081/L4081</f>
        <v>5</v>
      </c>
      <c r="Q4081" s="13" t="s">
        <v>8316</v>
      </c>
      <c r="R4081" t="s">
        <v>8317</v>
      </c>
      <c r="S4081" s="17">
        <f>(((J4081/60)/60)/24)+DATE(1970,1,1)+(-5/24)</f>
        <v>42510.730567129627</v>
      </c>
      <c r="T4081" s="17">
        <f>(((I4081/60)/60)/24)+DATE(1970,1,1)+(-5/24)</f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>E4082/D4082</f>
        <v>0</v>
      </c>
      <c r="P4082" t="e">
        <f>E4082/L4082</f>
        <v>#DIV/0!</v>
      </c>
      <c r="Q4082" s="13" t="s">
        <v>8316</v>
      </c>
      <c r="R4082" t="s">
        <v>8317</v>
      </c>
      <c r="S4082" s="17">
        <f>(((J4082/60)/60)/24)+DATE(1970,1,1)+(-5/24)</f>
        <v>42511.489768518521</v>
      </c>
      <c r="T4082" s="17">
        <f>(((I4082/60)/60)/24)+DATE(1970,1,1)+(-5/24)</f>
        <v>42535.57916666667</v>
      </c>
    </row>
    <row r="4083" spans="1:20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>E4083/D4083</f>
        <v>0.15737410071942445</v>
      </c>
      <c r="P4083">
        <f>E4083/L4083</f>
        <v>29.166666666666668</v>
      </c>
      <c r="Q4083" s="13" t="s">
        <v>8316</v>
      </c>
      <c r="R4083" t="s">
        <v>8317</v>
      </c>
      <c r="S4083" s="17">
        <f>(((J4083/60)/60)/24)+DATE(1970,1,1)+(-5/24)</f>
        <v>42041.372974537029</v>
      </c>
      <c r="T4083" s="17">
        <f>(((I4083/60)/60)/24)+DATE(1970,1,1)+(-5/24)</f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>E4084/D4084</f>
        <v>0.02</v>
      </c>
      <c r="P4084">
        <f>E4084/L4084</f>
        <v>1.5</v>
      </c>
      <c r="Q4084" s="13" t="s">
        <v>8316</v>
      </c>
      <c r="R4084" t="s">
        <v>8317</v>
      </c>
      <c r="S4084" s="17">
        <f>(((J4084/60)/60)/24)+DATE(1970,1,1)+(-5/24)</f>
        <v>42306.980937499997</v>
      </c>
      <c r="T4084" s="17">
        <f>(((I4084/60)/60)/24)+DATE(1970,1,1)+(-5/24)</f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>E4085/D4085</f>
        <v>0.21685714285714286</v>
      </c>
      <c r="P4085">
        <f>E4085/L4085</f>
        <v>126.5</v>
      </c>
      <c r="Q4085" s="13" t="s">
        <v>8316</v>
      </c>
      <c r="R4085" t="s">
        <v>8317</v>
      </c>
      <c r="S4085" s="17">
        <f>(((J4085/60)/60)/24)+DATE(1970,1,1)+(-5/24)</f>
        <v>42353.553425925922</v>
      </c>
      <c r="T4085" s="17">
        <f>(((I4085/60)/60)/24)+DATE(1970,1,1)+(-5/24)</f>
        <v>42383.553425925922</v>
      </c>
    </row>
    <row r="4086" spans="1:20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>E4086/D4086</f>
        <v>3.3333333333333335E-3</v>
      </c>
      <c r="P4086">
        <f>E4086/L4086</f>
        <v>10</v>
      </c>
      <c r="Q4086" s="13" t="s">
        <v>8316</v>
      </c>
      <c r="R4086" t="s">
        <v>8317</v>
      </c>
      <c r="S4086" s="17">
        <f>(((J4086/60)/60)/24)+DATE(1970,1,1)+(-5/24)</f>
        <v>42622.228078703702</v>
      </c>
      <c r="T4086" s="17">
        <f>(((I4086/60)/60)/24)+DATE(1970,1,1)+(-5/24)</f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>E4087/D4087</f>
        <v>2.8571428571428571E-3</v>
      </c>
      <c r="P4087">
        <f>E4087/L4087</f>
        <v>10</v>
      </c>
      <c r="Q4087" s="13" t="s">
        <v>8316</v>
      </c>
      <c r="R4087" t="s">
        <v>8317</v>
      </c>
      <c r="S4087" s="17">
        <f>(((J4087/60)/60)/24)+DATE(1970,1,1)+(-5/24)</f>
        <v>42058.395543981482</v>
      </c>
      <c r="T4087" s="17">
        <f>(((I4087/60)/60)/24)+DATE(1970,1,1)+(-5/24)</f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>E4088/D4088</f>
        <v>4.7E-2</v>
      </c>
      <c r="P4088">
        <f>E4088/L4088</f>
        <v>9.4</v>
      </c>
      <c r="Q4088" s="13" t="s">
        <v>8316</v>
      </c>
      <c r="R4088" t="s">
        <v>8317</v>
      </c>
      <c r="S4088" s="17">
        <f>(((J4088/60)/60)/24)+DATE(1970,1,1)+(-5/24)</f>
        <v>42304.732627314814</v>
      </c>
      <c r="T4088" s="17">
        <f>(((I4088/60)/60)/24)+DATE(1970,1,1)+(-5/24)</f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>E4089/D4089</f>
        <v>0</v>
      </c>
      <c r="P4089" t="e">
        <f>E4089/L4089</f>
        <v>#DIV/0!</v>
      </c>
      <c r="Q4089" s="13" t="s">
        <v>8316</v>
      </c>
      <c r="R4089" t="s">
        <v>8317</v>
      </c>
      <c r="S4089" s="17">
        <f>(((J4089/60)/60)/24)+DATE(1970,1,1)+(-5/24)</f>
        <v>42538.53456018518</v>
      </c>
      <c r="T4089" s="17">
        <f>(((I4089/60)/60)/24)+DATE(1970,1,1)+(-5/24)</f>
        <v>42568.53456018518</v>
      </c>
    </row>
    <row r="4090" spans="1:20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>E4090/D4090</f>
        <v>0.108</v>
      </c>
      <c r="P4090">
        <f>E4090/L4090</f>
        <v>72</v>
      </c>
      <c r="Q4090" s="13" t="s">
        <v>8316</v>
      </c>
      <c r="R4090" t="s">
        <v>8317</v>
      </c>
      <c r="S4090" s="17">
        <f>(((J4090/60)/60)/24)+DATE(1970,1,1)+(-5/24)</f>
        <v>41990.40421296296</v>
      </c>
      <c r="T4090" s="17">
        <f>(((I4090/60)/60)/24)+DATE(1970,1,1)+(-5/24)</f>
        <v>42020.226388888892</v>
      </c>
    </row>
    <row r="4091" spans="1:20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>E4091/D4091</f>
        <v>4.8000000000000001E-2</v>
      </c>
      <c r="P4091">
        <f>E4091/L4091</f>
        <v>30</v>
      </c>
      <c r="Q4091" s="13" t="s">
        <v>8316</v>
      </c>
      <c r="R4091" t="s">
        <v>8317</v>
      </c>
      <c r="S4091" s="17">
        <f>(((J4091/60)/60)/24)+DATE(1970,1,1)+(-5/24)</f>
        <v>42122.524166666662</v>
      </c>
      <c r="T4091" s="17">
        <f>(((I4091/60)/60)/24)+DATE(1970,1,1)+(-5/24)</f>
        <v>42155.524305555555</v>
      </c>
    </row>
    <row r="4092" spans="1:20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>E4092/D4092</f>
        <v>3.2000000000000001E-2</v>
      </c>
      <c r="P4092">
        <f>E4092/L4092</f>
        <v>10.666666666666666</v>
      </c>
      <c r="Q4092" s="13" t="s">
        <v>8316</v>
      </c>
      <c r="R4092" t="s">
        <v>8317</v>
      </c>
      <c r="S4092" s="17">
        <f>(((J4092/60)/60)/24)+DATE(1970,1,1)+(-5/24)</f>
        <v>42209.464548611104</v>
      </c>
      <c r="T4092" s="17">
        <f>(((I4092/60)/60)/24)+DATE(1970,1,1)+(-5/24)</f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>E4093/D4093</f>
        <v>0.1275</v>
      </c>
      <c r="P4093">
        <f>E4093/L4093</f>
        <v>25.5</v>
      </c>
      <c r="Q4093" s="13" t="s">
        <v>8316</v>
      </c>
      <c r="R4093" t="s">
        <v>8317</v>
      </c>
      <c r="S4093" s="17">
        <f>(((J4093/60)/60)/24)+DATE(1970,1,1)+(-5/24)</f>
        <v>41990.298043981478</v>
      </c>
      <c r="T4093" s="17">
        <f>(((I4093/60)/60)/24)+DATE(1970,1,1)+(-5/24)</f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>E4094/D4094</f>
        <v>1.8181818181818181E-4</v>
      </c>
      <c r="P4094">
        <f>E4094/L4094</f>
        <v>20</v>
      </c>
      <c r="Q4094" s="13" t="s">
        <v>8316</v>
      </c>
      <c r="R4094" t="s">
        <v>8317</v>
      </c>
      <c r="S4094" s="17">
        <f>(((J4094/60)/60)/24)+DATE(1970,1,1)+(-5/24)</f>
        <v>42038.986655092587</v>
      </c>
      <c r="T4094" s="17">
        <f>(((I4094/60)/60)/24)+DATE(1970,1,1)+(-5/24)</f>
        <v>42098.94498842593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>E4095/D4095</f>
        <v>2.4E-2</v>
      </c>
      <c r="P4095">
        <f>E4095/L4095</f>
        <v>15</v>
      </c>
      <c r="Q4095" s="13" t="s">
        <v>8316</v>
      </c>
      <c r="R4095" t="s">
        <v>8317</v>
      </c>
      <c r="S4095" s="17">
        <f>(((J4095/60)/60)/24)+DATE(1970,1,1)+(-5/24)</f>
        <v>42178.607557870368</v>
      </c>
      <c r="T4095" s="17">
        <f>(((I4095/60)/60)/24)+DATE(1970,1,1)+(-5/24)</f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>E4096/D4096</f>
        <v>0.36499999999999999</v>
      </c>
      <c r="P4096">
        <f>E4096/L4096</f>
        <v>91.25</v>
      </c>
      <c r="Q4096" s="13" t="s">
        <v>8316</v>
      </c>
      <c r="R4096" t="s">
        <v>8317</v>
      </c>
      <c r="S4096" s="17">
        <f>(((J4096/60)/60)/24)+DATE(1970,1,1)+(-5/24)</f>
        <v>41889.878472222219</v>
      </c>
      <c r="T4096" s="17">
        <f>(((I4096/60)/60)/24)+DATE(1970,1,1)+(-5/24)</f>
        <v>41933.999305555553</v>
      </c>
    </row>
    <row r="4097" spans="1:20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>E4097/D4097</f>
        <v>2.6666666666666668E-2</v>
      </c>
      <c r="P4097">
        <f>E4097/L4097</f>
        <v>800</v>
      </c>
      <c r="Q4097" s="13" t="s">
        <v>8316</v>
      </c>
      <c r="R4097" t="s">
        <v>8317</v>
      </c>
      <c r="S4097" s="17">
        <f>(((J4097/60)/60)/24)+DATE(1970,1,1)+(-5/24)</f>
        <v>42692.823495370372</v>
      </c>
      <c r="T4097" s="17">
        <f>(((I4097/60)/60)/24)+DATE(1970,1,1)+(-5/24)</f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>E4098/D4098</f>
        <v>0.11428571428571428</v>
      </c>
      <c r="P4098">
        <f>E4098/L4098</f>
        <v>80</v>
      </c>
      <c r="Q4098" s="13" t="s">
        <v>8316</v>
      </c>
      <c r="R4098" t="s">
        <v>8317</v>
      </c>
      <c r="S4098" s="17">
        <f>(((J4098/60)/60)/24)+DATE(1970,1,1)+(-5/24)</f>
        <v>42750.321979166663</v>
      </c>
      <c r="T4098" s="17">
        <f>(((I4098/60)/60)/24)+DATE(1970,1,1)+(-5/24)</f>
        <v>42794.160416666658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>E4099/D4099</f>
        <v>0</v>
      </c>
      <c r="P4099" t="e">
        <f>E4099/L4099</f>
        <v>#DIV/0!</v>
      </c>
      <c r="Q4099" s="13" t="s">
        <v>8316</v>
      </c>
      <c r="R4099" t="s">
        <v>8317</v>
      </c>
      <c r="S4099" s="17">
        <f>(((J4099/60)/60)/24)+DATE(1970,1,1)+(-5/24)</f>
        <v>42344.616168981483</v>
      </c>
      <c r="T4099" s="17">
        <f>(((I4099/60)/60)/24)+DATE(1970,1,1)+(-5/24)</f>
        <v>42400.788194444445</v>
      </c>
    </row>
    <row r="4100" spans="1:20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>E4100/D4100</f>
        <v>0</v>
      </c>
      <c r="P4100" t="e">
        <f>E4100/L4100</f>
        <v>#DIV/0!</v>
      </c>
      <c r="Q4100" s="13" t="s">
        <v>8316</v>
      </c>
      <c r="R4100" t="s">
        <v>8317</v>
      </c>
      <c r="S4100" s="17">
        <f>(((J4100/60)/60)/24)+DATE(1970,1,1)+(-5/24)</f>
        <v>42495.51385416666</v>
      </c>
      <c r="T4100" s="17">
        <f>(((I4100/60)/60)/24)+DATE(1970,1,1)+(-5/24)</f>
        <v>42525.51385416666</v>
      </c>
    </row>
    <row r="4101" spans="1:20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>E4101/D4101</f>
        <v>1.1111111111111112E-2</v>
      </c>
      <c r="P4101">
        <f>E4101/L4101</f>
        <v>50</v>
      </c>
      <c r="Q4101" s="13" t="s">
        <v>8316</v>
      </c>
      <c r="R4101" t="s">
        <v>8317</v>
      </c>
      <c r="S4101" s="17">
        <f>(((J4101/60)/60)/24)+DATE(1970,1,1)+(-5/24)</f>
        <v>42570.642048611109</v>
      </c>
      <c r="T4101" s="17">
        <f>(((I4101/60)/60)/24)+DATE(1970,1,1)+(-5/24)</f>
        <v>42615.642048611109</v>
      </c>
    </row>
    <row r="4102" spans="1:20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>E4102/D4102</f>
        <v>0</v>
      </c>
      <c r="P4102" t="e">
        <f>E4102/L4102</f>
        <v>#DIV/0!</v>
      </c>
      <c r="Q4102" s="13" t="s">
        <v>8316</v>
      </c>
      <c r="R4102" t="s">
        <v>8317</v>
      </c>
      <c r="S4102" s="17">
        <f>(((J4102/60)/60)/24)+DATE(1970,1,1)+(-5/24)</f>
        <v>41926.916550925926</v>
      </c>
      <c r="T4102" s="17">
        <f>(((I4102/60)/60)/24)+DATE(1970,1,1)+(-5/24)</f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>E4103/D4103</f>
        <v>0</v>
      </c>
      <c r="P4103" t="e">
        <f>E4103/L4103</f>
        <v>#DIV/0!</v>
      </c>
      <c r="Q4103" s="13" t="s">
        <v>8316</v>
      </c>
      <c r="R4103" t="s">
        <v>8317</v>
      </c>
      <c r="S4103" s="17">
        <f>(((J4103/60)/60)/24)+DATE(1970,1,1)+(-5/24)</f>
        <v>42730.695393518516</v>
      </c>
      <c r="T4103" s="17">
        <f>(((I4103/60)/60)/24)+DATE(1970,1,1)+(-5/24)</f>
        <v>42760.695393518516</v>
      </c>
    </row>
    <row r="4104" spans="1:20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>E4104/D4104</f>
        <v>0.27400000000000002</v>
      </c>
      <c r="P4104">
        <f>E4104/L4104</f>
        <v>22.833333333333332</v>
      </c>
      <c r="Q4104" s="13" t="s">
        <v>8316</v>
      </c>
      <c r="R4104" t="s">
        <v>8317</v>
      </c>
      <c r="S4104" s="17">
        <f>(((J4104/60)/60)/24)+DATE(1970,1,1)+(-5/24)</f>
        <v>42475.639733796292</v>
      </c>
      <c r="T4104" s="17">
        <f>(((I4104/60)/60)/24)+DATE(1970,1,1)+(-5/24)</f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>E4105/D4105</f>
        <v>0.1</v>
      </c>
      <c r="P4105">
        <f>E4105/L4105</f>
        <v>16.666666666666668</v>
      </c>
      <c r="Q4105" s="13" t="s">
        <v>8316</v>
      </c>
      <c r="R4105" t="s">
        <v>8317</v>
      </c>
      <c r="S4105" s="17">
        <f>(((J4105/60)/60)/24)+DATE(1970,1,1)+(-5/24)</f>
        <v>42188.624606481484</v>
      </c>
      <c r="T4105" s="17">
        <f>(((I4105/60)/60)/24)+DATE(1970,1,1)+(-5/24)</f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>E4106/D4106</f>
        <v>0.21366666666666667</v>
      </c>
      <c r="P4106">
        <f>E4106/L4106</f>
        <v>45.785714285714285</v>
      </c>
      <c r="Q4106" s="13" t="s">
        <v>8316</v>
      </c>
      <c r="R4106" t="s">
        <v>8317</v>
      </c>
      <c r="S4106" s="17">
        <f>(((J4106/60)/60)/24)+DATE(1970,1,1)+(-5/24)</f>
        <v>42640.069837962961</v>
      </c>
      <c r="T4106" s="17">
        <f>(((I4106/60)/60)/24)+DATE(1970,1,1)+(-5/24)</f>
        <v>42670.069837962961</v>
      </c>
    </row>
    <row r="4107" spans="1:20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>E4107/D4107</f>
        <v>6.9696969696969702E-2</v>
      </c>
      <c r="P4107">
        <f>E4107/L4107</f>
        <v>383.33333333333331</v>
      </c>
      <c r="Q4107" s="13" t="s">
        <v>8316</v>
      </c>
      <c r="R4107" t="s">
        <v>8317</v>
      </c>
      <c r="S4107" s="17">
        <f>(((J4107/60)/60)/24)+DATE(1970,1,1)+(-5/24)</f>
        <v>42696.802187499998</v>
      </c>
      <c r="T4107" s="17">
        <f>(((I4107/60)/60)/24)+DATE(1970,1,1)+(-5/24)</f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>E4108/D4108</f>
        <v>0.70599999999999996</v>
      </c>
      <c r="P4108">
        <f>E4108/L4108</f>
        <v>106.96969696969697</v>
      </c>
      <c r="Q4108" s="13" t="s">
        <v>8316</v>
      </c>
      <c r="R4108" t="s">
        <v>8317</v>
      </c>
      <c r="S4108" s="17">
        <f>(((J4108/60)/60)/24)+DATE(1970,1,1)+(-5/24)</f>
        <v>42052.841041666667</v>
      </c>
      <c r="T4108" s="17">
        <f>(((I4108/60)/60)/24)+DATE(1970,1,1)+(-5/24)</f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>E4109/D4109</f>
        <v>2.0500000000000001E-2</v>
      </c>
      <c r="P4109">
        <f>E4109/L4109</f>
        <v>10.25</v>
      </c>
      <c r="Q4109" s="13" t="s">
        <v>8316</v>
      </c>
      <c r="R4109" t="s">
        <v>8317</v>
      </c>
      <c r="S4109" s="17">
        <f>(((J4109/60)/60)/24)+DATE(1970,1,1)+(-5/24)</f>
        <v>41883.708344907405</v>
      </c>
      <c r="T4109" s="17">
        <f>(((I4109/60)/60)/24)+DATE(1970,1,1)+(-5/24)</f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>E4110/D4110</f>
        <v>1.9666666666666666E-2</v>
      </c>
      <c r="P4110">
        <f>E4110/L4110</f>
        <v>59</v>
      </c>
      <c r="Q4110" s="13" t="s">
        <v>8316</v>
      </c>
      <c r="R4110" t="s">
        <v>8317</v>
      </c>
      <c r="S4110" s="17">
        <f>(((J4110/60)/60)/24)+DATE(1970,1,1)+(-5/24)</f>
        <v>42766.823344907411</v>
      </c>
      <c r="T4110" s="17">
        <f>(((I4110/60)/60)/24)+DATE(1970,1,1)+(-5/24)</f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>E4111/D4111</f>
        <v>0</v>
      </c>
      <c r="P4111" t="e">
        <f>E4111/L4111</f>
        <v>#DIV/0!</v>
      </c>
      <c r="Q4111" s="13" t="s">
        <v>8316</v>
      </c>
      <c r="R4111" t="s">
        <v>8317</v>
      </c>
      <c r="S4111" s="17">
        <f>(((J4111/60)/60)/24)+DATE(1970,1,1)+(-5/24)</f>
        <v>42307.331064814811</v>
      </c>
      <c r="T4111" s="17">
        <f>(((I4111/60)/60)/24)+DATE(1970,1,1)+(-5/24)</f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>E4112/D4112</f>
        <v>0.28666666666666668</v>
      </c>
      <c r="P4112">
        <f>E4112/L4112</f>
        <v>14.333333333333334</v>
      </c>
      <c r="Q4112" s="13" t="s">
        <v>8316</v>
      </c>
      <c r="R4112" t="s">
        <v>8317</v>
      </c>
      <c r="S4112" s="17">
        <f>(((J4112/60)/60)/24)+DATE(1970,1,1)+(-5/24)</f>
        <v>42512.418414351843</v>
      </c>
      <c r="T4112" s="17">
        <f>(((I4112/60)/60)/24)+DATE(1970,1,1)+(-5/24)</f>
        <v>42572.418414351843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>E4113/D4113</f>
        <v>3.1333333333333331E-2</v>
      </c>
      <c r="P4113">
        <f>E4113/L4113</f>
        <v>15.666666666666666</v>
      </c>
      <c r="Q4113" s="13" t="s">
        <v>8316</v>
      </c>
      <c r="R4113" t="s">
        <v>8317</v>
      </c>
      <c r="S4113" s="17">
        <f>(((J4113/60)/60)/24)+DATE(1970,1,1)+(-5/24)</f>
        <v>42028.927546296291</v>
      </c>
      <c r="T4113" s="17">
        <f>(((I4113/60)/60)/24)+DATE(1970,1,1)+(-5/24)</f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>E4114/D4114</f>
        <v>4.0000000000000002E-4</v>
      </c>
      <c r="P4114">
        <f>E4114/L4114</f>
        <v>1</v>
      </c>
      <c r="Q4114" s="13" t="s">
        <v>8316</v>
      </c>
      <c r="R4114" t="s">
        <v>8317</v>
      </c>
      <c r="S4114" s="17">
        <f>(((J4114/60)/60)/24)+DATE(1970,1,1)+(-5/24)</f>
        <v>42400.738263888888</v>
      </c>
      <c r="T4114" s="17">
        <f>(((I4114/60)/60)/24)+DATE(1970,1,1)+(-5/24)</f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>E4115/D4115</f>
        <v>2E-3</v>
      </c>
      <c r="P4115">
        <f>E4115/L4115</f>
        <v>1</v>
      </c>
      <c r="Q4115" s="13" t="s">
        <v>8316</v>
      </c>
      <c r="R4115" t="s">
        <v>8317</v>
      </c>
      <c r="S4115" s="17">
        <f>(((J4115/60)/60)/24)+DATE(1970,1,1)+(-5/24)</f>
        <v>42358.364849537036</v>
      </c>
      <c r="T4115" s="17">
        <f>(((I4115/60)/60)/24)+DATE(1970,1,1)+(-5/24)</f>
        <v>42377.06527777778</v>
      </c>
    </row>
  </sheetData>
  <autoFilter ref="A1:T4115" xr:uid="{04116536-7226-4FCE-9CE8-703CD58ECE93}"/>
  <conditionalFormatting sqref="F2:F4115">
    <cfRule type="containsText" dxfId="3" priority="8" operator="containsText" text="successful">
      <formula>NOT(ISERROR(SEARCH("successful",F2)))</formula>
    </cfRule>
    <cfRule type="containsText" dxfId="2" priority="7" operator="containsText" text="failed">
      <formula>NOT(ISERROR(SEARCH("failed",F2)))</formula>
    </cfRule>
    <cfRule type="containsText" dxfId="1" priority="6" operator="containsText" text="canceled">
      <formula>NOT(ISERROR(SEARCH("canceled",F2)))</formula>
    </cfRule>
    <cfRule type="containsText" dxfId="0" priority="5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A0000"/>
        <color rgb="FF00E210"/>
        <color rgb="FF4121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4342-9D9C-4385-BF00-2F4855FB37B3}">
  <dimension ref="A1:F14"/>
  <sheetViews>
    <sheetView workbookViewId="0">
      <selection activeCell="F6" sqref="F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8223</v>
      </c>
      <c r="B1" t="s">
        <v>8363</v>
      </c>
    </row>
    <row r="3" spans="1:6" x14ac:dyDescent="0.3">
      <c r="A3" s="14" t="s">
        <v>8361</v>
      </c>
      <c r="B3" s="14" t="s">
        <v>8362</v>
      </c>
    </row>
    <row r="4" spans="1:6" x14ac:dyDescent="0.3">
      <c r="A4" s="14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">
      <c r="A5" s="15" t="s">
        <v>8319</v>
      </c>
      <c r="B5" s="16">
        <v>300</v>
      </c>
      <c r="C5" s="16">
        <v>180</v>
      </c>
      <c r="D5" s="16">
        <v>40</v>
      </c>
      <c r="E5" s="16">
        <v>0</v>
      </c>
      <c r="F5" s="16">
        <v>520</v>
      </c>
    </row>
    <row r="6" spans="1:6" x14ac:dyDescent="0.3">
      <c r="A6" s="15" t="s">
        <v>8327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3">
      <c r="A7" s="15" t="s">
        <v>8311</v>
      </c>
      <c r="B7" s="16">
        <v>80</v>
      </c>
      <c r="C7" s="16">
        <v>140</v>
      </c>
      <c r="D7" s="16">
        <v>0</v>
      </c>
      <c r="E7" s="16">
        <v>0</v>
      </c>
      <c r="F7" s="16">
        <v>220</v>
      </c>
    </row>
    <row r="8" spans="1:6" x14ac:dyDescent="0.3">
      <c r="A8" s="15" t="s">
        <v>8340</v>
      </c>
      <c r="B8" s="16">
        <v>0</v>
      </c>
      <c r="C8" s="16">
        <v>0</v>
      </c>
      <c r="D8" s="16">
        <v>24</v>
      </c>
      <c r="E8" s="16">
        <v>0</v>
      </c>
      <c r="F8" s="16">
        <v>24</v>
      </c>
    </row>
    <row r="9" spans="1:6" x14ac:dyDescent="0.3">
      <c r="A9" s="15" t="s">
        <v>8313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3">
      <c r="A10" s="15" t="s">
        <v>8324</v>
      </c>
      <c r="B10" s="16">
        <v>103</v>
      </c>
      <c r="C10" s="16">
        <v>117</v>
      </c>
      <c r="D10" s="16">
        <v>0</v>
      </c>
      <c r="E10" s="16">
        <v>0</v>
      </c>
      <c r="F10" s="16">
        <v>220</v>
      </c>
    </row>
    <row r="11" spans="1:6" x14ac:dyDescent="0.3">
      <c r="A11" s="15" t="s">
        <v>8322</v>
      </c>
      <c r="B11" s="16">
        <v>80</v>
      </c>
      <c r="C11" s="16">
        <v>127</v>
      </c>
      <c r="D11" s="16">
        <v>30</v>
      </c>
      <c r="E11" s="16">
        <v>0</v>
      </c>
      <c r="F11" s="16">
        <v>237</v>
      </c>
    </row>
    <row r="12" spans="1:6" x14ac:dyDescent="0.3">
      <c r="A12" s="15" t="s">
        <v>8309</v>
      </c>
      <c r="B12" s="16">
        <v>209</v>
      </c>
      <c r="C12" s="16">
        <v>213</v>
      </c>
      <c r="D12" s="16">
        <v>178</v>
      </c>
      <c r="E12" s="16">
        <v>0</v>
      </c>
      <c r="F12" s="16">
        <v>600</v>
      </c>
    </row>
    <row r="13" spans="1:6" x14ac:dyDescent="0.3">
      <c r="A13" s="15" t="s">
        <v>8316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3">
      <c r="A14" s="15" t="s">
        <v>8360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26D1-299D-4BB4-9861-FD13FB3378CC}">
  <dimension ref="A1:F47"/>
  <sheetViews>
    <sheetView topLeftCell="A3" workbookViewId="0">
      <selection activeCell="D20" sqref="D2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8223</v>
      </c>
      <c r="B1" t="s">
        <v>8363</v>
      </c>
    </row>
    <row r="2" spans="1:6" x14ac:dyDescent="0.3">
      <c r="A2" s="14" t="s">
        <v>8381</v>
      </c>
      <c r="B2" t="s">
        <v>8363</v>
      </c>
    </row>
    <row r="4" spans="1:6" x14ac:dyDescent="0.3">
      <c r="A4" s="14" t="s">
        <v>8364</v>
      </c>
      <c r="B4" s="14" t="s">
        <v>8362</v>
      </c>
    </row>
    <row r="5" spans="1:6" x14ac:dyDescent="0.3">
      <c r="A5" s="14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5" t="s">
        <v>8346</v>
      </c>
      <c r="B6" s="16">
        <v>0</v>
      </c>
      <c r="C6" s="16">
        <v>100</v>
      </c>
      <c r="D6" s="16">
        <v>0</v>
      </c>
      <c r="E6" s="16">
        <v>0</v>
      </c>
      <c r="F6" s="16">
        <v>100</v>
      </c>
    </row>
    <row r="7" spans="1:6" x14ac:dyDescent="0.3">
      <c r="A7" s="15" t="s">
        <v>8354</v>
      </c>
      <c r="B7" s="16">
        <v>0</v>
      </c>
      <c r="C7" s="16">
        <v>0</v>
      </c>
      <c r="D7" s="16">
        <v>20</v>
      </c>
      <c r="E7" s="16">
        <v>0</v>
      </c>
      <c r="F7" s="16">
        <v>20</v>
      </c>
    </row>
    <row r="8" spans="1:6" x14ac:dyDescent="0.3">
      <c r="A8" s="15" t="s">
        <v>8341</v>
      </c>
      <c r="B8" s="16">
        <v>0</v>
      </c>
      <c r="C8" s="16">
        <v>0</v>
      </c>
      <c r="D8" s="16">
        <v>24</v>
      </c>
      <c r="E8" s="16">
        <v>0</v>
      </c>
      <c r="F8" s="16">
        <v>24</v>
      </c>
    </row>
    <row r="9" spans="1:6" x14ac:dyDescent="0.3">
      <c r="A9" s="15" t="s">
        <v>8350</v>
      </c>
      <c r="B9" s="16">
        <v>0</v>
      </c>
      <c r="C9" s="16">
        <v>40</v>
      </c>
      <c r="D9" s="16">
        <v>0</v>
      </c>
      <c r="E9" s="16">
        <v>0</v>
      </c>
      <c r="F9" s="16">
        <v>40</v>
      </c>
    </row>
    <row r="10" spans="1:6" x14ac:dyDescent="0.3">
      <c r="A10" s="15" t="s">
        <v>8335</v>
      </c>
      <c r="B10" s="16">
        <v>40</v>
      </c>
      <c r="C10" s="16">
        <v>0</v>
      </c>
      <c r="D10" s="16">
        <v>0</v>
      </c>
      <c r="E10" s="16">
        <v>0</v>
      </c>
      <c r="F10" s="16">
        <v>40</v>
      </c>
    </row>
    <row r="11" spans="1:6" x14ac:dyDescent="0.3">
      <c r="A11" s="15" t="s">
        <v>8331</v>
      </c>
      <c r="B11" s="16">
        <v>180</v>
      </c>
      <c r="C11" s="16">
        <v>0</v>
      </c>
      <c r="D11" s="16">
        <v>0</v>
      </c>
      <c r="E11" s="16">
        <v>0</v>
      </c>
      <c r="F11" s="16">
        <v>180</v>
      </c>
    </row>
    <row r="12" spans="1:6" x14ac:dyDescent="0.3">
      <c r="A12" s="15" t="s">
        <v>8348</v>
      </c>
      <c r="B12" s="16">
        <v>0</v>
      </c>
      <c r="C12" s="16">
        <v>80</v>
      </c>
      <c r="D12" s="16">
        <v>0</v>
      </c>
      <c r="E12" s="16">
        <v>0</v>
      </c>
      <c r="F12" s="16">
        <v>80</v>
      </c>
    </row>
    <row r="13" spans="1:6" x14ac:dyDescent="0.3">
      <c r="A13" s="15" t="s">
        <v>8326</v>
      </c>
      <c r="B13" s="16">
        <v>40</v>
      </c>
      <c r="C13" s="16">
        <v>0</v>
      </c>
      <c r="D13" s="16">
        <v>0</v>
      </c>
      <c r="E13" s="16">
        <v>0</v>
      </c>
      <c r="F13" s="16">
        <v>40</v>
      </c>
    </row>
    <row r="14" spans="1:6" x14ac:dyDescent="0.3">
      <c r="A14" s="15" t="s">
        <v>8338</v>
      </c>
      <c r="B14" s="16">
        <v>0</v>
      </c>
      <c r="C14" s="16">
        <v>40</v>
      </c>
      <c r="D14" s="16">
        <v>0</v>
      </c>
      <c r="E14" s="16">
        <v>20</v>
      </c>
      <c r="F14" s="16">
        <v>60</v>
      </c>
    </row>
    <row r="15" spans="1:6" x14ac:dyDescent="0.3">
      <c r="A15" s="15" t="s">
        <v>8344</v>
      </c>
      <c r="B15" s="16">
        <v>0</v>
      </c>
      <c r="C15" s="16">
        <v>40</v>
      </c>
      <c r="D15" s="16">
        <v>0</v>
      </c>
      <c r="E15" s="16">
        <v>0</v>
      </c>
      <c r="F15" s="16">
        <v>40</v>
      </c>
    </row>
    <row r="16" spans="1:6" x14ac:dyDescent="0.3">
      <c r="A16" s="15" t="s">
        <v>8355</v>
      </c>
      <c r="B16" s="16">
        <v>0</v>
      </c>
      <c r="C16" s="16">
        <v>120</v>
      </c>
      <c r="D16" s="16">
        <v>20</v>
      </c>
      <c r="E16" s="16">
        <v>0</v>
      </c>
      <c r="F16" s="16">
        <v>140</v>
      </c>
    </row>
    <row r="17" spans="1:6" x14ac:dyDescent="0.3">
      <c r="A17" s="15" t="s">
        <v>8349</v>
      </c>
      <c r="B17" s="16">
        <v>0</v>
      </c>
      <c r="C17" s="16">
        <v>20</v>
      </c>
      <c r="D17" s="16">
        <v>0</v>
      </c>
      <c r="E17" s="16">
        <v>0</v>
      </c>
      <c r="F17" s="16">
        <v>20</v>
      </c>
    </row>
    <row r="18" spans="1:6" x14ac:dyDescent="0.3">
      <c r="A18" s="15" t="s">
        <v>8310</v>
      </c>
      <c r="B18" s="16">
        <v>140</v>
      </c>
      <c r="C18" s="16">
        <v>0</v>
      </c>
      <c r="D18" s="16">
        <v>0</v>
      </c>
      <c r="E18" s="16">
        <v>0</v>
      </c>
      <c r="F18" s="16">
        <v>140</v>
      </c>
    </row>
    <row r="19" spans="1:6" x14ac:dyDescent="0.3">
      <c r="A19" s="15" t="s">
        <v>8330</v>
      </c>
      <c r="B19" s="16">
        <v>140</v>
      </c>
      <c r="C19" s="16">
        <v>20</v>
      </c>
      <c r="D19" s="16">
        <v>0</v>
      </c>
      <c r="E19" s="16">
        <v>0</v>
      </c>
      <c r="F19" s="16">
        <v>160</v>
      </c>
    </row>
    <row r="20" spans="1:6" x14ac:dyDescent="0.3">
      <c r="A20" s="15" t="s">
        <v>8345</v>
      </c>
      <c r="B20" s="16">
        <v>0</v>
      </c>
      <c r="C20" s="16">
        <v>60</v>
      </c>
      <c r="D20" s="16">
        <v>0</v>
      </c>
      <c r="E20" s="16">
        <v>0</v>
      </c>
      <c r="F20" s="16">
        <v>60</v>
      </c>
    </row>
    <row r="21" spans="1:6" x14ac:dyDescent="0.3">
      <c r="A21" s="15" t="s">
        <v>8336</v>
      </c>
      <c r="B21" s="16">
        <v>9</v>
      </c>
      <c r="C21" s="16">
        <v>11</v>
      </c>
      <c r="D21" s="16">
        <v>0</v>
      </c>
      <c r="E21" s="16">
        <v>0</v>
      </c>
      <c r="F21" s="16">
        <v>20</v>
      </c>
    </row>
    <row r="22" spans="1:6" x14ac:dyDescent="0.3">
      <c r="A22" s="15" t="s">
        <v>8334</v>
      </c>
      <c r="B22" s="16">
        <v>20</v>
      </c>
      <c r="C22" s="16">
        <v>0</v>
      </c>
      <c r="D22" s="16">
        <v>0</v>
      </c>
      <c r="E22" s="16">
        <v>0</v>
      </c>
      <c r="F22" s="16">
        <v>20</v>
      </c>
    </row>
    <row r="23" spans="1:6" x14ac:dyDescent="0.3">
      <c r="A23" s="15" t="s">
        <v>8343</v>
      </c>
      <c r="B23" s="16">
        <v>0</v>
      </c>
      <c r="C23" s="16">
        <v>40</v>
      </c>
      <c r="D23" s="16">
        <v>0</v>
      </c>
      <c r="E23" s="16">
        <v>0</v>
      </c>
      <c r="F23" s="16">
        <v>40</v>
      </c>
    </row>
    <row r="24" spans="1:6" x14ac:dyDescent="0.3">
      <c r="A24" s="15" t="s">
        <v>8337</v>
      </c>
      <c r="B24" s="16">
        <v>60</v>
      </c>
      <c r="C24" s="16">
        <v>60</v>
      </c>
      <c r="D24" s="16">
        <v>20</v>
      </c>
      <c r="E24" s="16">
        <v>0</v>
      </c>
      <c r="F24" s="16">
        <v>140</v>
      </c>
    </row>
    <row r="25" spans="1:6" x14ac:dyDescent="0.3">
      <c r="A25" s="15" t="s">
        <v>8352</v>
      </c>
      <c r="B25" s="16">
        <v>0</v>
      </c>
      <c r="C25" s="16">
        <v>20</v>
      </c>
      <c r="D25" s="16">
        <v>0</v>
      </c>
      <c r="E25" s="16">
        <v>0</v>
      </c>
      <c r="F25" s="16">
        <v>20</v>
      </c>
    </row>
    <row r="26" spans="1:6" x14ac:dyDescent="0.3">
      <c r="A26" s="15" t="s">
        <v>8332</v>
      </c>
      <c r="B26" s="16">
        <v>60</v>
      </c>
      <c r="C26" s="16">
        <v>0</v>
      </c>
      <c r="D26" s="16">
        <v>0</v>
      </c>
      <c r="E26" s="16">
        <v>0</v>
      </c>
      <c r="F26" s="16">
        <v>60</v>
      </c>
    </row>
    <row r="27" spans="1:6" x14ac:dyDescent="0.3">
      <c r="A27" s="15" t="s">
        <v>8353</v>
      </c>
      <c r="B27" s="16">
        <v>0</v>
      </c>
      <c r="C27" s="16">
        <v>20</v>
      </c>
      <c r="D27" s="16">
        <v>0</v>
      </c>
      <c r="E27" s="16">
        <v>0</v>
      </c>
      <c r="F27" s="16">
        <v>20</v>
      </c>
    </row>
    <row r="28" spans="1:6" x14ac:dyDescent="0.3">
      <c r="A28" s="15" t="s">
        <v>8325</v>
      </c>
      <c r="B28" s="16">
        <v>103</v>
      </c>
      <c r="C28" s="16">
        <v>57</v>
      </c>
      <c r="D28" s="16">
        <v>0</v>
      </c>
      <c r="E28" s="16">
        <v>0</v>
      </c>
      <c r="F28" s="16">
        <v>160</v>
      </c>
    </row>
    <row r="29" spans="1:6" x14ac:dyDescent="0.3">
      <c r="A29" s="15" t="s">
        <v>8342</v>
      </c>
      <c r="B29" s="16">
        <v>0</v>
      </c>
      <c r="C29" s="16">
        <v>20</v>
      </c>
      <c r="D29" s="16">
        <v>0</v>
      </c>
      <c r="E29" s="16">
        <v>0</v>
      </c>
      <c r="F29" s="16">
        <v>20</v>
      </c>
    </row>
    <row r="30" spans="1:6" x14ac:dyDescent="0.3">
      <c r="A30" s="15" t="s">
        <v>8317</v>
      </c>
      <c r="B30" s="16">
        <v>694</v>
      </c>
      <c r="C30" s="16">
        <v>353</v>
      </c>
      <c r="D30" s="16">
        <v>0</v>
      </c>
      <c r="E30" s="16">
        <v>19</v>
      </c>
      <c r="F30" s="16">
        <v>1066</v>
      </c>
    </row>
    <row r="31" spans="1:6" x14ac:dyDescent="0.3">
      <c r="A31" s="15" t="s">
        <v>8321</v>
      </c>
      <c r="B31" s="16">
        <v>40</v>
      </c>
      <c r="C31" s="16">
        <v>0</v>
      </c>
      <c r="D31" s="16">
        <v>0</v>
      </c>
      <c r="E31" s="16">
        <v>0</v>
      </c>
      <c r="F31" s="16">
        <v>40</v>
      </c>
    </row>
    <row r="32" spans="1:6" x14ac:dyDescent="0.3">
      <c r="A32" s="15" t="s">
        <v>8323</v>
      </c>
      <c r="B32" s="16">
        <v>20</v>
      </c>
      <c r="C32" s="16">
        <v>0</v>
      </c>
      <c r="D32" s="16">
        <v>0</v>
      </c>
      <c r="E32" s="16">
        <v>0</v>
      </c>
      <c r="F32" s="16">
        <v>20</v>
      </c>
    </row>
    <row r="33" spans="1:6" x14ac:dyDescent="0.3">
      <c r="A33" s="15" t="s">
        <v>8358</v>
      </c>
      <c r="B33" s="16">
        <v>0</v>
      </c>
      <c r="C33" s="16">
        <v>20</v>
      </c>
      <c r="D33" s="16">
        <v>0</v>
      </c>
      <c r="E33" s="16">
        <v>0</v>
      </c>
      <c r="F33" s="16">
        <v>20</v>
      </c>
    </row>
    <row r="34" spans="1:6" x14ac:dyDescent="0.3">
      <c r="A34" s="15" t="s">
        <v>8314</v>
      </c>
      <c r="B34" s="16">
        <v>260</v>
      </c>
      <c r="C34" s="16">
        <v>0</v>
      </c>
      <c r="D34" s="16">
        <v>0</v>
      </c>
      <c r="E34" s="16">
        <v>0</v>
      </c>
      <c r="F34" s="16">
        <v>260</v>
      </c>
    </row>
    <row r="35" spans="1:6" x14ac:dyDescent="0.3">
      <c r="A35" s="15" t="s">
        <v>8339</v>
      </c>
      <c r="B35" s="16">
        <v>0</v>
      </c>
      <c r="C35" s="16">
        <v>0</v>
      </c>
      <c r="D35" s="16">
        <v>40</v>
      </c>
      <c r="E35" s="16">
        <v>0</v>
      </c>
      <c r="F35" s="16">
        <v>40</v>
      </c>
    </row>
    <row r="36" spans="1:6" x14ac:dyDescent="0.3">
      <c r="A36" s="15" t="s">
        <v>8320</v>
      </c>
      <c r="B36" s="16">
        <v>60</v>
      </c>
      <c r="C36" s="16">
        <v>0</v>
      </c>
      <c r="D36" s="16">
        <v>0</v>
      </c>
      <c r="E36" s="16">
        <v>0</v>
      </c>
      <c r="F36" s="16">
        <v>60</v>
      </c>
    </row>
    <row r="37" spans="1:6" x14ac:dyDescent="0.3">
      <c r="A37" s="15" t="s">
        <v>8328</v>
      </c>
      <c r="B37" s="16">
        <v>34</v>
      </c>
      <c r="C37" s="16">
        <v>0</v>
      </c>
      <c r="D37" s="16">
        <v>0</v>
      </c>
      <c r="E37" s="16">
        <v>6</v>
      </c>
      <c r="F37" s="16">
        <v>40</v>
      </c>
    </row>
    <row r="38" spans="1:6" x14ac:dyDescent="0.3">
      <c r="A38" s="15" t="s">
        <v>8318</v>
      </c>
      <c r="B38" s="16">
        <v>40</v>
      </c>
      <c r="C38" s="16">
        <v>2</v>
      </c>
      <c r="D38" s="16">
        <v>18</v>
      </c>
      <c r="E38" s="16">
        <v>0</v>
      </c>
      <c r="F38" s="16">
        <v>60</v>
      </c>
    </row>
    <row r="39" spans="1:6" x14ac:dyDescent="0.3">
      <c r="A39" s="15" t="s">
        <v>8329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3">
      <c r="A40" s="15" t="s">
        <v>8312</v>
      </c>
      <c r="B40" s="16">
        <v>80</v>
      </c>
      <c r="C40" s="16">
        <v>0</v>
      </c>
      <c r="D40" s="16">
        <v>0</v>
      </c>
      <c r="E40" s="16">
        <v>0</v>
      </c>
      <c r="F40" s="16">
        <v>80</v>
      </c>
    </row>
    <row r="41" spans="1:6" x14ac:dyDescent="0.3">
      <c r="A41" s="15" t="s">
        <v>8333</v>
      </c>
      <c r="B41" s="16">
        <v>60</v>
      </c>
      <c r="C41" s="16">
        <v>0</v>
      </c>
      <c r="D41" s="16">
        <v>0</v>
      </c>
      <c r="E41" s="16">
        <v>0</v>
      </c>
      <c r="F41" s="16">
        <v>60</v>
      </c>
    </row>
    <row r="42" spans="1:6" x14ac:dyDescent="0.3">
      <c r="A42" s="15" t="s">
        <v>8357</v>
      </c>
      <c r="B42" s="16">
        <v>0</v>
      </c>
      <c r="C42" s="16">
        <v>47</v>
      </c>
      <c r="D42" s="16">
        <v>10</v>
      </c>
      <c r="E42" s="16">
        <v>0</v>
      </c>
      <c r="F42" s="16">
        <v>57</v>
      </c>
    </row>
    <row r="43" spans="1:6" x14ac:dyDescent="0.3">
      <c r="A43" s="15" t="s">
        <v>8347</v>
      </c>
      <c r="B43" s="16">
        <v>0</v>
      </c>
      <c r="C43" s="16">
        <v>100</v>
      </c>
      <c r="D43" s="16">
        <v>0</v>
      </c>
      <c r="E43" s="16">
        <v>0</v>
      </c>
      <c r="F43" s="16">
        <v>100</v>
      </c>
    </row>
    <row r="44" spans="1:6" x14ac:dyDescent="0.3">
      <c r="A44" s="15" t="s">
        <v>8315</v>
      </c>
      <c r="B44" s="16">
        <v>20</v>
      </c>
      <c r="C44" s="16">
        <v>120</v>
      </c>
      <c r="D44" s="16">
        <v>60</v>
      </c>
      <c r="E44" s="16">
        <v>0</v>
      </c>
      <c r="F44" s="16">
        <v>200</v>
      </c>
    </row>
    <row r="45" spans="1:6" x14ac:dyDescent="0.3">
      <c r="A45" s="15" t="s">
        <v>8356</v>
      </c>
      <c r="B45" s="16">
        <v>0</v>
      </c>
      <c r="C45" s="16">
        <v>60</v>
      </c>
      <c r="D45" s="16">
        <v>100</v>
      </c>
      <c r="E45" s="16">
        <v>0</v>
      </c>
      <c r="F45" s="16">
        <v>160</v>
      </c>
    </row>
    <row r="46" spans="1:6" x14ac:dyDescent="0.3">
      <c r="A46" s="15" t="s">
        <v>8351</v>
      </c>
      <c r="B46" s="16">
        <v>0</v>
      </c>
      <c r="C46" s="16">
        <v>0</v>
      </c>
      <c r="D46" s="16">
        <v>20</v>
      </c>
      <c r="E46" s="16">
        <v>0</v>
      </c>
      <c r="F46" s="16">
        <v>20</v>
      </c>
    </row>
    <row r="47" spans="1:6" x14ac:dyDescent="0.3">
      <c r="A47" s="15" t="s">
        <v>8360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B1CB-F1A3-4462-88EB-59DBF8BAD99F}">
  <dimension ref="A1:F18"/>
  <sheetViews>
    <sheetView workbookViewId="0">
      <selection activeCell="E9" sqref="E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8381</v>
      </c>
      <c r="B1" t="s">
        <v>8363</v>
      </c>
    </row>
    <row r="2" spans="1:6" x14ac:dyDescent="0.3">
      <c r="A2" s="14" t="s">
        <v>8380</v>
      </c>
      <c r="B2" t="s">
        <v>8363</v>
      </c>
    </row>
    <row r="4" spans="1:6" x14ac:dyDescent="0.3">
      <c r="A4" s="14" t="s">
        <v>8379</v>
      </c>
      <c r="B4" s="14" t="s">
        <v>8362</v>
      </c>
    </row>
    <row r="5" spans="1:6" x14ac:dyDescent="0.3">
      <c r="A5" s="14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8" t="s">
        <v>8373</v>
      </c>
      <c r="B6" s="16">
        <v>183</v>
      </c>
      <c r="C6" s="16">
        <v>149</v>
      </c>
      <c r="D6" s="16">
        <v>34</v>
      </c>
      <c r="E6" s="16">
        <v>2</v>
      </c>
      <c r="F6" s="16">
        <v>368</v>
      </c>
    </row>
    <row r="7" spans="1:6" x14ac:dyDescent="0.3">
      <c r="A7" s="18" t="s">
        <v>8374</v>
      </c>
      <c r="B7" s="16">
        <v>202</v>
      </c>
      <c r="C7" s="16">
        <v>105</v>
      </c>
      <c r="D7" s="16">
        <v>27</v>
      </c>
      <c r="E7" s="16">
        <v>18</v>
      </c>
      <c r="F7" s="16">
        <v>352</v>
      </c>
    </row>
    <row r="8" spans="1:6" x14ac:dyDescent="0.3">
      <c r="A8" s="18" t="s">
        <v>8375</v>
      </c>
      <c r="B8" s="16">
        <v>179</v>
      </c>
      <c r="C8" s="16">
        <v>108</v>
      </c>
      <c r="D8" s="16">
        <v>28</v>
      </c>
      <c r="E8" s="16">
        <v>30</v>
      </c>
      <c r="F8" s="16">
        <v>345</v>
      </c>
    </row>
    <row r="9" spans="1:6" x14ac:dyDescent="0.3">
      <c r="A9" s="18" t="s">
        <v>8376</v>
      </c>
      <c r="B9" s="16">
        <v>193</v>
      </c>
      <c r="C9" s="16">
        <v>103</v>
      </c>
      <c r="D9" s="16">
        <v>27</v>
      </c>
      <c r="E9" s="16">
        <v>0</v>
      </c>
      <c r="F9" s="16">
        <v>323</v>
      </c>
    </row>
    <row r="10" spans="1:6" x14ac:dyDescent="0.3">
      <c r="A10" s="18" t="s">
        <v>8367</v>
      </c>
      <c r="B10" s="16">
        <v>233</v>
      </c>
      <c r="C10" s="16">
        <v>126</v>
      </c>
      <c r="D10" s="16">
        <v>26</v>
      </c>
      <c r="E10" s="16">
        <v>0</v>
      </c>
      <c r="F10" s="16">
        <v>385</v>
      </c>
    </row>
    <row r="11" spans="1:6" x14ac:dyDescent="0.3">
      <c r="A11" s="18" t="s">
        <v>8377</v>
      </c>
      <c r="B11" s="16">
        <v>213</v>
      </c>
      <c r="C11" s="16">
        <v>148</v>
      </c>
      <c r="D11" s="16">
        <v>27</v>
      </c>
      <c r="E11" s="16">
        <v>0</v>
      </c>
      <c r="F11" s="16">
        <v>388</v>
      </c>
    </row>
    <row r="12" spans="1:6" x14ac:dyDescent="0.3">
      <c r="A12" s="18" t="s">
        <v>8368</v>
      </c>
      <c r="B12" s="16">
        <v>192</v>
      </c>
      <c r="C12" s="16">
        <v>148</v>
      </c>
      <c r="D12" s="16">
        <v>44</v>
      </c>
      <c r="E12" s="16">
        <v>0</v>
      </c>
      <c r="F12" s="16">
        <v>384</v>
      </c>
    </row>
    <row r="13" spans="1:6" x14ac:dyDescent="0.3">
      <c r="A13" s="18" t="s">
        <v>8369</v>
      </c>
      <c r="B13" s="16">
        <v>167</v>
      </c>
      <c r="C13" s="16">
        <v>134</v>
      </c>
      <c r="D13" s="16">
        <v>32</v>
      </c>
      <c r="E13" s="16">
        <v>0</v>
      </c>
      <c r="F13" s="16">
        <v>333</v>
      </c>
    </row>
    <row r="14" spans="1:6" x14ac:dyDescent="0.3">
      <c r="A14" s="18" t="s">
        <v>8370</v>
      </c>
      <c r="B14" s="16">
        <v>148</v>
      </c>
      <c r="C14" s="16">
        <v>127</v>
      </c>
      <c r="D14" s="16">
        <v>24</v>
      </c>
      <c r="E14" s="16">
        <v>0</v>
      </c>
      <c r="F14" s="16">
        <v>299</v>
      </c>
    </row>
    <row r="15" spans="1:6" x14ac:dyDescent="0.3">
      <c r="A15" s="18" t="s">
        <v>8371</v>
      </c>
      <c r="B15" s="16">
        <v>184</v>
      </c>
      <c r="C15" s="16">
        <v>150</v>
      </c>
      <c r="D15" s="16">
        <v>20</v>
      </c>
      <c r="E15" s="16">
        <v>0</v>
      </c>
      <c r="F15" s="16">
        <v>354</v>
      </c>
    </row>
    <row r="16" spans="1:6" x14ac:dyDescent="0.3">
      <c r="A16" s="18" t="s">
        <v>8372</v>
      </c>
      <c r="B16" s="16">
        <v>180</v>
      </c>
      <c r="C16" s="16">
        <v>113</v>
      </c>
      <c r="D16" s="16">
        <v>37</v>
      </c>
      <c r="E16" s="16">
        <v>0</v>
      </c>
      <c r="F16" s="16">
        <v>330</v>
      </c>
    </row>
    <row r="17" spans="1:6" x14ac:dyDescent="0.3">
      <c r="A17" s="18" t="s">
        <v>8378</v>
      </c>
      <c r="B17" s="16">
        <v>111</v>
      </c>
      <c r="C17" s="16">
        <v>119</v>
      </c>
      <c r="D17" s="16">
        <v>23</v>
      </c>
      <c r="E17" s="16">
        <v>0</v>
      </c>
      <c r="F17" s="16">
        <v>253</v>
      </c>
    </row>
    <row r="18" spans="1:6" x14ac:dyDescent="0.3">
      <c r="A18" s="18" t="s">
        <v>8360</v>
      </c>
      <c r="B18" s="16">
        <v>2185</v>
      </c>
      <c r="C18" s="16">
        <v>1530</v>
      </c>
      <c r="D18" s="16">
        <v>349</v>
      </c>
      <c r="E18" s="16">
        <v>50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CA5CF-0BEF-41AC-8E40-A36A06E8BB8A}">
  <dimension ref="A1:I12"/>
  <sheetViews>
    <sheetView topLeftCell="B1" workbookViewId="0">
      <selection activeCell="I20" sqref="I20"/>
    </sheetView>
  </sheetViews>
  <sheetFormatPr defaultRowHeight="14.4" x14ac:dyDescent="0.3"/>
  <cols>
    <col min="1" max="1" width="17.44140625" customWidth="1"/>
    <col min="2" max="2" width="19.77734375" customWidth="1"/>
    <col min="3" max="3" width="18.77734375" customWidth="1"/>
    <col min="4" max="4" width="16.21875" customWidth="1"/>
    <col min="5" max="5" width="16.33203125" customWidth="1"/>
    <col min="6" max="6" width="19.109375" customWidth="1"/>
    <col min="7" max="7" width="18.5546875" customWidth="1"/>
    <col min="8" max="8" width="19" customWidth="1"/>
  </cols>
  <sheetData>
    <row r="1" spans="1:9" s="19" customFormat="1" ht="15" thickBot="1" x14ac:dyDescent="0.35">
      <c r="A1" s="26" t="s">
        <v>8382</v>
      </c>
      <c r="B1" s="25" t="s">
        <v>8383</v>
      </c>
      <c r="C1" s="24" t="s">
        <v>8384</v>
      </c>
      <c r="D1" s="24" t="s">
        <v>8385</v>
      </c>
      <c r="E1" s="24" t="s">
        <v>8386</v>
      </c>
      <c r="F1" s="24" t="s">
        <v>8387</v>
      </c>
      <c r="G1" s="24" t="s">
        <v>8388</v>
      </c>
      <c r="H1" s="24" t="s">
        <v>8389</v>
      </c>
    </row>
    <row r="2" spans="1:9" ht="15" thickTop="1" x14ac:dyDescent="0.3">
      <c r="A2" s="23" t="s">
        <v>8390</v>
      </c>
      <c r="B2" s="20">
        <f>COUNTIFS(State,"successful",Goal,"&lt;1000")</f>
        <v>322</v>
      </c>
      <c r="C2" s="7">
        <f>COUNTIFS(State,"failed",Goal,"&lt;1000")</f>
        <v>113</v>
      </c>
      <c r="D2" s="7">
        <f>COUNTIFS(State,"canceled",Goal,"&lt;1000")</f>
        <v>18</v>
      </c>
      <c r="E2" s="7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  <c r="I2" s="2"/>
    </row>
    <row r="3" spans="1:9" x14ac:dyDescent="0.3">
      <c r="A3" s="22" t="s">
        <v>8391</v>
      </c>
      <c r="B3" s="21">
        <f>COUNTIFS(State,"Successful",Goal,"&lt;=4999")-COUNTIFS(State,"successful",Goal,"&lt;1000")</f>
        <v>932</v>
      </c>
      <c r="C3" s="3">
        <f>COUNTIFS(State,"failed",Goal,"&lt;=4999")-COUNTIFS(State,"failed",Goal,"&lt;1000")</f>
        <v>420</v>
      </c>
      <c r="D3" s="3">
        <f>COUNTIFS(State,"canceled",Goal,"&lt;=4999")-COUNTIFS(State,"canceled",Goal,"&lt;1000")</f>
        <v>60</v>
      </c>
      <c r="E3" s="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  <c r="I3" s="2"/>
    </row>
    <row r="4" spans="1:9" x14ac:dyDescent="0.3">
      <c r="A4" s="22" t="s">
        <v>8392</v>
      </c>
      <c r="B4" s="21">
        <f>COUNTIFS(State,"Successful",Goal,"&lt;=9999")-COUNTIFS(State,"successful",Goal,"&lt;5000")</f>
        <v>381</v>
      </c>
      <c r="C4" s="3">
        <f>COUNTIFS(State,"failed",Goal,"&lt;=9999")-COUNTIFS(State,"failed",Goal,"&lt;5000")</f>
        <v>283</v>
      </c>
      <c r="D4" s="3">
        <f>COUNTIFS(State,"canceled",Goal,"&lt;=9999")-COUNTIFS(State,"canceled",Goal,"&lt;5000")</f>
        <v>52</v>
      </c>
      <c r="E4" s="3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2"/>
    </row>
    <row r="5" spans="1:9" x14ac:dyDescent="0.3">
      <c r="A5" s="22" t="s">
        <v>8393</v>
      </c>
      <c r="B5" s="21">
        <f>COUNTIFS(State,"Successful",Goal,"&lt;=14999")-COUNTIFS(State,"successful",Goal,"&lt;10000")</f>
        <v>168</v>
      </c>
      <c r="C5" s="3">
        <f>COUNTIFS(State,"failed",Goal,"&lt;=14999")-COUNTIFS(State,"failed",Goal,"&lt;10000")</f>
        <v>144</v>
      </c>
      <c r="D5" s="3">
        <f>COUNTIFS(State,"canceled",Goal,"&lt;=14999")-COUNTIFS(State,"canceled",Goal,"&lt;10000")</f>
        <v>40</v>
      </c>
      <c r="E5" s="3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2"/>
    </row>
    <row r="6" spans="1:9" x14ac:dyDescent="0.3">
      <c r="A6" s="22" t="s">
        <v>8394</v>
      </c>
      <c r="B6" s="21">
        <f>COUNTIFS(State,"Successful",Goal,"&lt;=24999")-COUNTIFS(State,"successful",Goal,"&lt;20000")</f>
        <v>62</v>
      </c>
      <c r="C6" s="3">
        <f>COUNTIFS(State,"failed",Goal,"&lt;=24999")-COUNTIFS(State,"failed",Goal,"&lt;20000")</f>
        <v>72</v>
      </c>
      <c r="D6" s="3">
        <f>COUNTIFS(State,"canceled",Goal,"&lt;=24999")-COUNTIFS(State,"canceled",Goal,"&lt;20000")</f>
        <v>14</v>
      </c>
      <c r="E6" s="3">
        <f t="shared" si="0"/>
        <v>148</v>
      </c>
      <c r="F6" s="5">
        <f t="shared" si="1"/>
        <v>0.41891891891891891</v>
      </c>
      <c r="G6" s="5">
        <f t="shared" si="2"/>
        <v>0.48648648648648651</v>
      </c>
      <c r="H6" s="5">
        <f t="shared" si="3"/>
        <v>9.45945945945946E-2</v>
      </c>
      <c r="I6" s="2"/>
    </row>
    <row r="7" spans="1:9" x14ac:dyDescent="0.3">
      <c r="A7" s="22" t="s">
        <v>8395</v>
      </c>
      <c r="B7" s="21">
        <f>COUNTIFS(State,"Successful",Goal,"&lt;=29999")-COUNTIFS(State,"successful",Goal,"&lt;25000")</f>
        <v>55</v>
      </c>
      <c r="C7" s="3">
        <f>COUNTIFS(State,"failed",Goal,"&lt;=29999")-COUNTIFS(State,"failed",Goal,"&lt;25000")</f>
        <v>64</v>
      </c>
      <c r="D7" s="3">
        <f>COUNTIFS(State,"canceled",Goal,"&lt;=29999")-COUNTIFS(State,"canceled",Goal,"&lt;25000")</f>
        <v>18</v>
      </c>
      <c r="E7" s="3">
        <f t="shared" si="0"/>
        <v>137</v>
      </c>
      <c r="F7" s="5">
        <f t="shared" si="1"/>
        <v>0.40145985401459855</v>
      </c>
      <c r="G7" s="5">
        <f t="shared" si="2"/>
        <v>0.46715328467153283</v>
      </c>
      <c r="H7" s="5">
        <f t="shared" si="3"/>
        <v>0.13138686131386862</v>
      </c>
      <c r="I7" s="2"/>
    </row>
    <row r="8" spans="1:9" x14ac:dyDescent="0.3">
      <c r="A8" s="22" t="s">
        <v>8396</v>
      </c>
      <c r="B8" s="21">
        <f>COUNTIFS(State,"Successful",Goal,"&lt;=34999")-COUNTIFS(State,"successful",Goal,"&lt;30000")</f>
        <v>32</v>
      </c>
      <c r="C8" s="3">
        <f>COUNTIFS(State,"failed",Goal,"&lt;=34999")-COUNTIFS(State,"failed",Goal,"&lt;30000")</f>
        <v>37</v>
      </c>
      <c r="D8" s="3">
        <f>COUNTIFS(State,"canceled",Goal,"&lt;=34999")-COUNTIFS(State,"canceled",Goal,"&lt;30000")</f>
        <v>13</v>
      </c>
      <c r="E8" s="3">
        <f t="shared" si="0"/>
        <v>82</v>
      </c>
      <c r="F8" s="5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  <c r="I8" s="2"/>
    </row>
    <row r="9" spans="1:9" x14ac:dyDescent="0.3">
      <c r="A9" s="22" t="s">
        <v>8397</v>
      </c>
      <c r="B9" s="21">
        <f>COUNTIFS(State,"Successful",Goal,"&lt;=39999")-COUNTIFS(State,"successful",Goal,"&lt;35000")</f>
        <v>26</v>
      </c>
      <c r="C9" s="3">
        <f>COUNTIFS(State,"failed",Goal,"&lt;=39999")-COUNTIFS(State,"failed",Goal,"&lt;35000")</f>
        <v>22</v>
      </c>
      <c r="D9" s="3">
        <f>COUNTIFS(State,"canceled",Goal,"&lt;=39999")-COUNTIFS(State,"canceled",Goal,"&lt;35000")</f>
        <v>7</v>
      </c>
      <c r="E9" s="3">
        <f t="shared" si="0"/>
        <v>55</v>
      </c>
      <c r="F9" s="5">
        <f t="shared" si="1"/>
        <v>0.47272727272727272</v>
      </c>
      <c r="G9" s="5">
        <f t="shared" si="2"/>
        <v>0.4</v>
      </c>
      <c r="H9" s="5">
        <f t="shared" si="3"/>
        <v>0.12727272727272726</v>
      </c>
      <c r="I9" s="2"/>
    </row>
    <row r="10" spans="1:9" x14ac:dyDescent="0.3">
      <c r="A10" s="22" t="s">
        <v>8398</v>
      </c>
      <c r="B10" s="21">
        <f>COUNTIFS(State,"Successful",Goal,"&lt;=44999")-COUNTIFS(State,"successful",Goal,"&lt;40000")</f>
        <v>21</v>
      </c>
      <c r="C10" s="3">
        <f>COUNTIFS(State,"failed",Goal,"&lt;=44999")-COUNTIFS(State,"failed",Goal,"&lt;40000")</f>
        <v>16</v>
      </c>
      <c r="D10" s="3">
        <f>COUNTIFS(State,"canceled",Goal,"&lt;=44999")-COUNTIFS(State,"canceled",Goal,"&lt;40000")</f>
        <v>6</v>
      </c>
      <c r="E10" s="3">
        <f t="shared" si="0"/>
        <v>43</v>
      </c>
      <c r="F10" s="5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  <c r="I10" s="2"/>
    </row>
    <row r="11" spans="1:9" x14ac:dyDescent="0.3">
      <c r="A11" s="22" t="s">
        <v>8399</v>
      </c>
      <c r="B11" s="21">
        <f>COUNTIFS(State,"Successful",Goal,"&lt;=49999")-COUNTIFS(State,"successful",Goal,"&lt;45000")</f>
        <v>6</v>
      </c>
      <c r="C11" s="3">
        <f>COUNTIFS(State,"failed",Goal,"&lt;=49999")-COUNTIFS(State,"failed",Goal,"&lt;45000")</f>
        <v>11</v>
      </c>
      <c r="D11" s="3">
        <f>COUNTIFS(State,"canceled",Goal,"&lt;=49999")-COUNTIFS(State,"canceled",Goal,"&lt;45000")</f>
        <v>4</v>
      </c>
      <c r="E11" s="3">
        <f t="shared" si="0"/>
        <v>21</v>
      </c>
      <c r="F11" s="5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  <c r="I11" s="2"/>
    </row>
    <row r="12" spans="1:9" ht="28.8" x14ac:dyDescent="0.3">
      <c r="A12" s="22" t="s">
        <v>8400</v>
      </c>
      <c r="B12" s="21">
        <f>COUNTIFS(State,"Successful",Goal,"&gt;=50000")</f>
        <v>86</v>
      </c>
      <c r="C12" s="3">
        <f>COUNTIFS(State,"failed",Goal,"&gt;=50000")</f>
        <v>258</v>
      </c>
      <c r="D12" s="3">
        <f>COUNTIFS(State,"canceled",Goal,"&gt;=50000")</f>
        <v>100</v>
      </c>
      <c r="E12" s="3">
        <f t="shared" si="0"/>
        <v>444</v>
      </c>
      <c r="F12" s="5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  <c r="I1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Kickstarter_Data</vt:lpstr>
      <vt:lpstr>PivotTable_ParentCategory</vt:lpstr>
      <vt:lpstr>PivotTable_SubCategory</vt:lpstr>
      <vt:lpstr>PivotTable_LaunchDate</vt:lpstr>
      <vt:lpstr>Goal Outcomes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</cp:lastModifiedBy>
  <dcterms:created xsi:type="dcterms:W3CDTF">2017-04-20T15:17:24Z</dcterms:created>
  <dcterms:modified xsi:type="dcterms:W3CDTF">2018-11-08T21:09:52Z</dcterms:modified>
</cp:coreProperties>
</file>