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A80A6E01-F09C-4D0C-A719-5A5BF0B357B2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E15" i="1"/>
  <c r="E16" i="1" s="1"/>
  <c r="F15" i="1"/>
  <c r="F16" i="1" s="1"/>
  <c r="F51" i="1" s="1"/>
  <c r="G15" i="1"/>
  <c r="G16" i="1" s="1"/>
  <c r="G51" i="1" s="1"/>
  <c r="H15" i="1"/>
  <c r="H16" i="1" s="1"/>
  <c r="H51" i="1" s="1"/>
  <c r="I15" i="1"/>
  <c r="I16" i="1" s="1"/>
  <c r="I51" i="1" s="1"/>
  <c r="J15" i="1"/>
  <c r="J16" i="1" s="1"/>
  <c r="J51" i="1" s="1"/>
  <c r="K15" i="1"/>
  <c r="K16" i="1" s="1"/>
  <c r="K51" i="1" s="1"/>
  <c r="L15" i="1"/>
  <c r="L16" i="1" s="1"/>
  <c r="L51" i="1" s="1"/>
  <c r="M15" i="1"/>
  <c r="M16" i="1" s="1"/>
  <c r="M51" i="1" s="1"/>
  <c r="N15" i="1"/>
  <c r="N16" i="1" s="1"/>
  <c r="N51" i="1" s="1"/>
  <c r="O15" i="1"/>
  <c r="O16" i="1" s="1"/>
  <c r="O51" i="1" s="1"/>
  <c r="P15" i="1"/>
  <c r="P16" i="1" s="1"/>
  <c r="P51" i="1" s="1"/>
  <c r="Q15" i="1"/>
  <c r="Q16" i="1" s="1"/>
  <c r="Q51" i="1" s="1"/>
  <c r="R15" i="1"/>
  <c r="R16" i="1" s="1"/>
  <c r="R51" i="1" s="1"/>
  <c r="S15" i="1"/>
  <c r="S16" i="1" s="1"/>
  <c r="S51" i="1" s="1"/>
  <c r="T15" i="1"/>
  <c r="T16" i="1" s="1"/>
  <c r="T51" i="1" s="1"/>
  <c r="U15" i="1"/>
  <c r="U16" i="1" s="1"/>
  <c r="U51" i="1" s="1"/>
  <c r="V15" i="1"/>
  <c r="V16" i="1" s="1"/>
  <c r="V51" i="1" s="1"/>
  <c r="W15" i="1"/>
  <c r="W16" i="1" s="1"/>
  <c r="W51" i="1" s="1"/>
  <c r="X15" i="1"/>
  <c r="X16" i="1" s="1"/>
  <c r="X51" i="1" s="1"/>
  <c r="Y15" i="1"/>
  <c r="Y16" i="1" s="1"/>
  <c r="Y51" i="1" s="1"/>
  <c r="Z15" i="1"/>
  <c r="Z16" i="1" s="1"/>
  <c r="Z51" i="1" s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29" i="1" l="1"/>
  <c r="AA16" i="1"/>
  <c r="E51" i="1"/>
  <c r="AA51" i="1" s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<sst xmlns="http://schemas.openxmlformats.org/spreadsheetml/2006/main" count="64" uniqueCount="61">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</sst>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19</v>
      </c>
      <c r="F8" s="17">
        <v>37</v>
      </c>
      <c r="G8" s="17">
        <v>9</v>
      </c>
      <c r="H8" s="17">
        <v>13</v>
      </c>
      <c r="I8" s="17">
        <v>0</v>
      </c>
      <c r="J8" s="18">
        <v>3</v>
      </c>
      <c r="K8" s="18">
        <v>27</v>
      </c>
      <c r="L8" s="18">
        <v>23</v>
      </c>
      <c r="M8" s="18">
        <v>21</v>
      </c>
      <c r="N8" s="19">
        <v>5</v>
      </c>
      <c r="O8" s="19">
        <v>6</v>
      </c>
      <c r="P8" s="19">
        <v>5</v>
      </c>
      <c r="Q8" s="19">
        <v>2</v>
      </c>
      <c r="R8" s="19">
        <v>5</v>
      </c>
      <c r="S8" s="19">
        <v>1</v>
      </c>
      <c r="T8" s="19">
        <v>11</v>
      </c>
      <c r="U8" s="19">
        <v>5</v>
      </c>
      <c r="V8" s="19">
        <v>0</v>
      </c>
      <c r="W8" s="19">
        <v>20</v>
      </c>
      <c r="X8" s="19">
        <v>7</v>
      </c>
      <c r="Y8" s="19">
        <v>9</v>
      </c>
      <c r="Z8" s="20">
        <v>4</v>
      </c>
      <c r="AA8" s="109">
        <f>SUM(E8:Z8)</f>
        <v>232</v>
      </c>
      <c r="AB8" s="21">
        <f>+'[5]Estadisticas 22 Territorios'!O29</f>
        <v>200</v>
      </c>
      <c r="AC8" s="22">
        <f>+AA8/AB8</f>
        <v>1.1599999999999999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125</v>
      </c>
      <c r="F9" s="26">
        <v>82</v>
      </c>
      <c r="G9" s="26">
        <v>46</v>
      </c>
      <c r="H9" s="26">
        <v>92</v>
      </c>
      <c r="I9" s="26">
        <v>0</v>
      </c>
      <c r="J9" s="27">
        <v>68</v>
      </c>
      <c r="K9" s="27">
        <v>118</v>
      </c>
      <c r="L9" s="27">
        <v>366</v>
      </c>
      <c r="M9" s="27">
        <v>126</v>
      </c>
      <c r="N9" s="28">
        <v>49</v>
      </c>
      <c r="O9" s="28">
        <v>7</v>
      </c>
      <c r="P9" s="28">
        <v>129</v>
      </c>
      <c r="Q9" s="28">
        <v>12</v>
      </c>
      <c r="R9" s="28">
        <v>38</v>
      </c>
      <c r="S9" s="28">
        <v>46</v>
      </c>
      <c r="T9" s="28">
        <v>456</v>
      </c>
      <c r="U9" s="28">
        <v>264</v>
      </c>
      <c r="V9" s="28">
        <v>0</v>
      </c>
      <c r="W9" s="28">
        <v>305</v>
      </c>
      <c r="X9" s="28">
        <v>34</v>
      </c>
      <c r="Y9" s="28">
        <v>69</v>
      </c>
      <c r="Z9" s="29">
        <v>102</v>
      </c>
      <c r="AA9" s="109">
        <f t="shared" ref="AA9:AA50" si="0">SUM(E9:Z9)</f>
        <v>2534</v>
      </c>
      <c r="AB9" s="30">
        <f>+'[5]Estadisticas 22 Territorios'!P29</f>
        <v>4552</v>
      </c>
      <c r="AC9" s="31">
        <f>+AA9/AB9</f>
        <v>0.55667838312829521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>
        <v>54</v>
      </c>
      <c r="F10" s="35">
        <v>55</v>
      </c>
      <c r="G10" s="35">
        <v>43</v>
      </c>
      <c r="H10" s="35">
        <v>55</v>
      </c>
      <c r="I10" s="35">
        <v>0</v>
      </c>
      <c r="J10" s="36">
        <v>72</v>
      </c>
      <c r="K10" s="36">
        <v>89</v>
      </c>
      <c r="L10" s="36">
        <v>254</v>
      </c>
      <c r="M10" s="36">
        <v>110</v>
      </c>
      <c r="N10" s="37">
        <v>50</v>
      </c>
      <c r="O10" s="37">
        <v>2</v>
      </c>
      <c r="P10" s="37">
        <v>118</v>
      </c>
      <c r="Q10" s="37">
        <v>19</v>
      </c>
      <c r="R10" s="37">
        <v>25</v>
      </c>
      <c r="S10" s="37">
        <v>32</v>
      </c>
      <c r="T10" s="37">
        <v>22</v>
      </c>
      <c r="U10" s="37">
        <v>9</v>
      </c>
      <c r="V10" s="37">
        <v>0</v>
      </c>
      <c r="W10" s="37">
        <v>129</v>
      </c>
      <c r="X10" s="37">
        <v>14</v>
      </c>
      <c r="Y10" s="37">
        <v>28</v>
      </c>
      <c r="Z10" s="38">
        <v>62</v>
      </c>
      <c r="AA10" s="109">
        <f t="shared" si="0"/>
        <v>1242</v>
      </c>
      <c r="AB10" s="39">
        <f>+'[5]Estadisticas 22 Territorios'!Q29</f>
        <v>3260</v>
      </c>
      <c r="AC10" s="40">
        <f>+AA10/AB10</f>
        <v>0.38098159509202456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>
        <v>103</v>
      </c>
      <c r="F12" s="49">
        <v>106</v>
      </c>
      <c r="G12" s="49">
        <v>124</v>
      </c>
      <c r="H12" s="49">
        <v>134</v>
      </c>
      <c r="I12" s="49">
        <v>0</v>
      </c>
      <c r="J12" s="50">
        <v>343</v>
      </c>
      <c r="K12" s="50">
        <v>74</v>
      </c>
      <c r="L12" s="50">
        <v>558</v>
      </c>
      <c r="M12" s="50">
        <v>175</v>
      </c>
      <c r="N12" s="50">
        <v>30</v>
      </c>
      <c r="O12" s="50">
        <v>2</v>
      </c>
      <c r="P12" s="50">
        <v>456</v>
      </c>
      <c r="Q12" s="50">
        <v>35</v>
      </c>
      <c r="R12" s="50">
        <v>159</v>
      </c>
      <c r="S12" s="50">
        <v>0</v>
      </c>
      <c r="T12" s="50">
        <v>142</v>
      </c>
      <c r="U12" s="50">
        <v>23</v>
      </c>
      <c r="V12" s="50">
        <v>0</v>
      </c>
      <c r="W12" s="50">
        <v>546</v>
      </c>
      <c r="X12" s="50">
        <v>25</v>
      </c>
      <c r="Y12" s="50">
        <v>69</v>
      </c>
      <c r="Z12" s="51">
        <v>93</v>
      </c>
      <c r="AA12" s="109">
        <f t="shared" si="0"/>
        <v>3197</v>
      </c>
      <c r="AB12" s="52">
        <f>+'[5]Estadisticas 22 Territorios'!R29</f>
        <v>7599</v>
      </c>
      <c r="AC12" s="53">
        <f>+AA12/AB12</f>
        <v>0.42071325174365048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>
        <v>1934</v>
      </c>
      <c r="F13" s="49">
        <v>1794</v>
      </c>
      <c r="G13" s="49">
        <v>281</v>
      </c>
      <c r="H13" s="49">
        <v>954</v>
      </c>
      <c r="I13" s="49">
        <v>0</v>
      </c>
      <c r="J13" s="50">
        <v>785</v>
      </c>
      <c r="K13" s="50">
        <v>1891</v>
      </c>
      <c r="L13" s="50">
        <v>4747</v>
      </c>
      <c r="M13" s="50">
        <v>1127</v>
      </c>
      <c r="N13" s="50">
        <v>560</v>
      </c>
      <c r="O13" s="50">
        <v>86</v>
      </c>
      <c r="P13" s="50">
        <v>1443</v>
      </c>
      <c r="Q13" s="50">
        <v>56</v>
      </c>
      <c r="R13" s="50">
        <v>394</v>
      </c>
      <c r="S13" s="50">
        <v>0</v>
      </c>
      <c r="T13" s="50">
        <v>327</v>
      </c>
      <c r="U13" s="50">
        <v>319</v>
      </c>
      <c r="V13" s="50">
        <v>0</v>
      </c>
      <c r="W13" s="50">
        <v>3645</v>
      </c>
      <c r="X13" s="50">
        <v>960</v>
      </c>
      <c r="Y13" s="50">
        <v>969</v>
      </c>
      <c r="Z13" s="51">
        <v>48</v>
      </c>
      <c r="AA13" s="109">
        <f t="shared" si="0"/>
        <v>22320</v>
      </c>
      <c r="AB13" s="52">
        <f>+'[5]Estadisticas 22 Territorios'!S29</f>
        <v>43022</v>
      </c>
      <c r="AC13" s="53">
        <f t="shared" ref="AC13:AC14" si="1">+AA13/AB13</f>
        <v>0.51880433266700754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>
        <v>524</v>
      </c>
      <c r="F14" s="58">
        <v>1010</v>
      </c>
      <c r="G14" s="58">
        <v>259</v>
      </c>
      <c r="H14" s="58">
        <v>916</v>
      </c>
      <c r="I14" s="58">
        <v>0</v>
      </c>
      <c r="J14" s="59">
        <v>557</v>
      </c>
      <c r="K14" s="59">
        <v>358</v>
      </c>
      <c r="L14" s="59">
        <v>1094</v>
      </c>
      <c r="M14" s="59">
        <v>1539</v>
      </c>
      <c r="N14" s="59">
        <v>752</v>
      </c>
      <c r="O14" s="59">
        <v>91</v>
      </c>
      <c r="P14" s="59">
        <v>790</v>
      </c>
      <c r="Q14" s="59">
        <v>3</v>
      </c>
      <c r="R14" s="59">
        <v>193</v>
      </c>
      <c r="S14" s="59">
        <v>791</v>
      </c>
      <c r="T14" s="59">
        <v>362</v>
      </c>
      <c r="U14" s="59">
        <v>390</v>
      </c>
      <c r="V14" s="59">
        <v>0</v>
      </c>
      <c r="W14" s="59">
        <v>3212</v>
      </c>
      <c r="X14" s="59">
        <v>480</v>
      </c>
      <c r="Y14" s="59">
        <v>110</v>
      </c>
      <c r="Z14" s="60">
        <v>648</v>
      </c>
      <c r="AA14" s="109">
        <f t="shared" si="0"/>
        <v>14079</v>
      </c>
      <c r="AB14" s="61">
        <f>+'[5]Estadisticas 22 Territorios'!T29</f>
        <v>34463</v>
      </c>
      <c r="AC14" s="53">
        <f t="shared" si="1"/>
        <v>0.40852508487363259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2561</v>
      </c>
      <c r="F15" s="113">
        <f t="shared" ref="F15:Z15" si="2">SUM(F12:F14)</f>
        <v>2910</v>
      </c>
      <c r="G15" s="113">
        <f t="shared" si="2"/>
        <v>664</v>
      </c>
      <c r="H15" s="113">
        <f t="shared" si="2"/>
        <v>2004</v>
      </c>
      <c r="I15" s="113">
        <f t="shared" si="2"/>
        <v>0</v>
      </c>
      <c r="J15" s="113">
        <f t="shared" si="2"/>
        <v>1685</v>
      </c>
      <c r="K15" s="113">
        <f t="shared" si="2"/>
        <v>2323</v>
      </c>
      <c r="L15" s="113">
        <f t="shared" si="2"/>
        <v>6399</v>
      </c>
      <c r="M15" s="113">
        <f t="shared" si="2"/>
        <v>2841</v>
      </c>
      <c r="N15" s="113">
        <f t="shared" si="2"/>
        <v>1342</v>
      </c>
      <c r="O15" s="113">
        <f t="shared" si="2"/>
        <v>179</v>
      </c>
      <c r="P15" s="113">
        <f t="shared" si="2"/>
        <v>2689</v>
      </c>
      <c r="Q15" s="113">
        <f t="shared" si="2"/>
        <v>94</v>
      </c>
      <c r="R15" s="113">
        <f t="shared" si="2"/>
        <v>746</v>
      </c>
      <c r="S15" s="113">
        <f t="shared" si="2"/>
        <v>791</v>
      </c>
      <c r="T15" s="113">
        <f t="shared" si="2"/>
        <v>831</v>
      </c>
      <c r="U15" s="113">
        <f t="shared" si="2"/>
        <v>732</v>
      </c>
      <c r="V15" s="113">
        <f t="shared" si="2"/>
        <v>0</v>
      </c>
      <c r="W15" s="113">
        <f t="shared" si="2"/>
        <v>7403</v>
      </c>
      <c r="X15" s="113">
        <f t="shared" si="2"/>
        <v>1465</v>
      </c>
      <c r="Y15" s="113">
        <f t="shared" si="2"/>
        <v>1148</v>
      </c>
      <c r="Z15" s="113">
        <f t="shared" si="2"/>
        <v>789</v>
      </c>
      <c r="AA15" s="109">
        <f t="shared" si="0"/>
        <v>39596</v>
      </c>
      <c r="AB15" s="114">
        <f>SUM(AB12:AB14)</f>
        <v>85084</v>
      </c>
      <c r="AC15" s="115">
        <f>+AA15/AB15</f>
        <v>0.46537539372855063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2740</v>
      </c>
      <c r="F16" s="118">
        <f t="shared" ref="F16:Z16" si="3">+F9+F10+F15</f>
        <v>3047</v>
      </c>
      <c r="G16" s="118">
        <f t="shared" si="3"/>
        <v>753</v>
      </c>
      <c r="H16" s="118">
        <f t="shared" si="3"/>
        <v>2151</v>
      </c>
      <c r="I16" s="118">
        <f t="shared" si="3"/>
        <v>0</v>
      </c>
      <c r="J16" s="118">
        <f t="shared" si="3"/>
        <v>1825</v>
      </c>
      <c r="K16" s="118">
        <f t="shared" si="3"/>
        <v>2530</v>
      </c>
      <c r="L16" s="118">
        <f t="shared" si="3"/>
        <v>7019</v>
      </c>
      <c r="M16" s="118">
        <f t="shared" si="3"/>
        <v>3077</v>
      </c>
      <c r="N16" s="118">
        <f t="shared" si="3"/>
        <v>1441</v>
      </c>
      <c r="O16" s="118">
        <f t="shared" si="3"/>
        <v>188</v>
      </c>
      <c r="P16" s="118">
        <f t="shared" si="3"/>
        <v>2936</v>
      </c>
      <c r="Q16" s="118">
        <f t="shared" si="3"/>
        <v>125</v>
      </c>
      <c r="R16" s="118">
        <f t="shared" si="3"/>
        <v>809</v>
      </c>
      <c r="S16" s="118">
        <f t="shared" si="3"/>
        <v>869</v>
      </c>
      <c r="T16" s="118">
        <f t="shared" si="3"/>
        <v>1309</v>
      </c>
      <c r="U16" s="118">
        <f t="shared" si="3"/>
        <v>1005</v>
      </c>
      <c r="V16" s="118">
        <f t="shared" si="3"/>
        <v>0</v>
      </c>
      <c r="W16" s="118">
        <f t="shared" si="3"/>
        <v>7837</v>
      </c>
      <c r="X16" s="118">
        <f t="shared" si="3"/>
        <v>1513</v>
      </c>
      <c r="Y16" s="118">
        <f t="shared" si="3"/>
        <v>1245</v>
      </c>
      <c r="Z16" s="118">
        <f t="shared" si="3"/>
        <v>953</v>
      </c>
      <c r="AA16" s="109">
        <f t="shared" si="0"/>
        <v>43372</v>
      </c>
      <c r="AB16" s="119">
        <v>92896</v>
      </c>
      <c r="AC16" s="115">
        <f>+AA16/AB16</f>
        <v>0.46688770237685151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>
        <v>258</v>
      </c>
      <c r="F17" s="64">
        <v>0</v>
      </c>
      <c r="G17" s="64">
        <v>22</v>
      </c>
      <c r="H17" s="64">
        <v>520</v>
      </c>
      <c r="I17" s="65">
        <v>0</v>
      </c>
      <c r="J17" s="66">
        <v>584</v>
      </c>
      <c r="K17" s="66">
        <v>0</v>
      </c>
      <c r="L17" s="66">
        <v>1920</v>
      </c>
      <c r="M17" s="66">
        <v>208</v>
      </c>
      <c r="N17" s="66">
        <v>10</v>
      </c>
      <c r="O17" s="66">
        <v>8</v>
      </c>
      <c r="P17" s="66">
        <v>3775</v>
      </c>
      <c r="Q17" s="66">
        <v>3</v>
      </c>
      <c r="R17" s="66">
        <v>41</v>
      </c>
      <c r="S17" s="66">
        <v>150</v>
      </c>
      <c r="T17" s="66">
        <v>100</v>
      </c>
      <c r="U17" s="66">
        <v>207</v>
      </c>
      <c r="V17" s="66">
        <v>0</v>
      </c>
      <c r="W17" s="66">
        <v>0</v>
      </c>
      <c r="X17" s="66">
        <v>330</v>
      </c>
      <c r="Y17" s="66">
        <v>0</v>
      </c>
      <c r="Z17" s="67">
        <v>0</v>
      </c>
      <c r="AA17" s="109">
        <f t="shared" si="0"/>
        <v>8136</v>
      </c>
      <c r="AB17" s="30">
        <f>+'[5]Estadisticas 22 Territorios'!H29</f>
        <v>21836.58</v>
      </c>
      <c r="AC17" s="53">
        <f>+AA17/AB17</f>
        <v>0.37258581700980647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851.4</v>
      </c>
      <c r="F18" s="121">
        <f t="shared" ref="F18:Z18" si="4">+F17*$AA$5</f>
        <v>0</v>
      </c>
      <c r="G18" s="121">
        <f t="shared" si="4"/>
        <v>72.599999999999994</v>
      </c>
      <c r="H18" s="121">
        <f t="shared" si="4"/>
        <v>1716</v>
      </c>
      <c r="I18" s="121">
        <f t="shared" si="4"/>
        <v>0</v>
      </c>
      <c r="J18" s="121">
        <f t="shared" si="4"/>
        <v>1927.1999999999998</v>
      </c>
      <c r="K18" s="121">
        <f t="shared" si="4"/>
        <v>0</v>
      </c>
      <c r="L18" s="121">
        <f t="shared" si="4"/>
        <v>6336</v>
      </c>
      <c r="M18" s="121">
        <f t="shared" si="4"/>
        <v>686.4</v>
      </c>
      <c r="N18" s="121">
        <f t="shared" si="4"/>
        <v>33</v>
      </c>
      <c r="O18" s="121">
        <f t="shared" si="4"/>
        <v>26.4</v>
      </c>
      <c r="P18" s="121">
        <f t="shared" si="4"/>
        <v>12457.5</v>
      </c>
      <c r="Q18" s="121">
        <f t="shared" si="4"/>
        <v>9.8999999999999986</v>
      </c>
      <c r="R18" s="121">
        <f t="shared" si="4"/>
        <v>135.29999999999998</v>
      </c>
      <c r="S18" s="121">
        <f t="shared" si="4"/>
        <v>495</v>
      </c>
      <c r="T18" s="121">
        <f t="shared" si="4"/>
        <v>330</v>
      </c>
      <c r="U18" s="121">
        <f t="shared" si="4"/>
        <v>683.09999999999991</v>
      </c>
      <c r="V18" s="121">
        <f t="shared" si="4"/>
        <v>0</v>
      </c>
      <c r="W18" s="121">
        <f t="shared" si="4"/>
        <v>0</v>
      </c>
      <c r="X18" s="121">
        <f t="shared" si="4"/>
        <v>1089</v>
      </c>
      <c r="Y18" s="121">
        <f t="shared" si="4"/>
        <v>0</v>
      </c>
      <c r="Z18" s="121">
        <f t="shared" si="4"/>
        <v>0</v>
      </c>
      <c r="AA18" s="109">
        <f t="shared" si="0"/>
        <v>26848.799999999999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>
        <v>1</v>
      </c>
      <c r="F19" s="49">
        <v>27</v>
      </c>
      <c r="G19" s="49">
        <v>21</v>
      </c>
      <c r="H19" s="49">
        <v>0</v>
      </c>
      <c r="I19" s="49">
        <v>0</v>
      </c>
      <c r="J19" s="50">
        <v>85</v>
      </c>
      <c r="K19" s="50">
        <v>158</v>
      </c>
      <c r="L19" s="50">
        <v>15</v>
      </c>
      <c r="M19" s="50">
        <v>61</v>
      </c>
      <c r="N19" s="50">
        <v>170</v>
      </c>
      <c r="O19" s="50">
        <v>1</v>
      </c>
      <c r="P19" s="50">
        <v>106</v>
      </c>
      <c r="Q19" s="50">
        <v>3</v>
      </c>
      <c r="R19" s="50">
        <v>0</v>
      </c>
      <c r="S19" s="50">
        <v>2</v>
      </c>
      <c r="T19" s="50">
        <v>30</v>
      </c>
      <c r="U19" s="50">
        <v>94</v>
      </c>
      <c r="V19" s="50">
        <v>0</v>
      </c>
      <c r="W19" s="50">
        <v>0</v>
      </c>
      <c r="X19" s="50">
        <v>88</v>
      </c>
      <c r="Y19" s="50">
        <v>0</v>
      </c>
      <c r="Z19" s="51">
        <v>3</v>
      </c>
      <c r="AA19" s="109">
        <f t="shared" si="0"/>
        <v>865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>
        <v>945</v>
      </c>
      <c r="F20" s="58">
        <v>7124</v>
      </c>
      <c r="G20" s="58">
        <v>116</v>
      </c>
      <c r="H20" s="58">
        <v>0</v>
      </c>
      <c r="I20" s="58">
        <v>0</v>
      </c>
      <c r="J20" s="59">
        <v>325</v>
      </c>
      <c r="K20" s="59">
        <v>276</v>
      </c>
      <c r="L20" s="59">
        <v>0</v>
      </c>
      <c r="M20" s="59">
        <v>206</v>
      </c>
      <c r="N20" s="59">
        <v>0</v>
      </c>
      <c r="O20" s="59">
        <v>1</v>
      </c>
      <c r="P20" s="59">
        <v>200</v>
      </c>
      <c r="Q20" s="59">
        <v>3</v>
      </c>
      <c r="R20" s="59">
        <v>72</v>
      </c>
      <c r="S20" s="59">
        <v>45</v>
      </c>
      <c r="T20" s="59">
        <v>56</v>
      </c>
      <c r="U20" s="59">
        <v>0</v>
      </c>
      <c r="V20" s="59">
        <v>0</v>
      </c>
      <c r="W20" s="59">
        <v>500</v>
      </c>
      <c r="X20" s="59">
        <v>2169</v>
      </c>
      <c r="Y20" s="59">
        <v>72</v>
      </c>
      <c r="Z20" s="60">
        <v>0</v>
      </c>
      <c r="AA20" s="109">
        <f t="shared" si="0"/>
        <v>12110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>
        <v>65</v>
      </c>
      <c r="F22" s="66">
        <v>0</v>
      </c>
      <c r="G22" s="66">
        <v>20</v>
      </c>
      <c r="H22" s="66">
        <v>0</v>
      </c>
      <c r="I22" s="66">
        <v>0</v>
      </c>
      <c r="J22" s="66">
        <v>0</v>
      </c>
      <c r="K22" s="66">
        <v>121</v>
      </c>
      <c r="L22" s="66">
        <v>1782</v>
      </c>
      <c r="M22" s="66">
        <v>380</v>
      </c>
      <c r="N22" s="82">
        <v>20</v>
      </c>
      <c r="O22" s="82">
        <v>1</v>
      </c>
      <c r="P22" s="82">
        <v>945</v>
      </c>
      <c r="Q22" s="82">
        <v>3</v>
      </c>
      <c r="R22" s="82">
        <v>1050</v>
      </c>
      <c r="S22" s="82">
        <v>700</v>
      </c>
      <c r="T22" s="82">
        <v>52</v>
      </c>
      <c r="U22" s="82">
        <v>78</v>
      </c>
      <c r="V22" s="82">
        <v>0</v>
      </c>
      <c r="W22" s="82">
        <v>263</v>
      </c>
      <c r="X22" s="82">
        <v>261</v>
      </c>
      <c r="Y22" s="82">
        <v>0</v>
      </c>
      <c r="Z22" s="67">
        <v>126</v>
      </c>
      <c r="AA22" s="109">
        <f t="shared" si="0"/>
        <v>5867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86">
        <v>0</v>
      </c>
      <c r="O23" s="86">
        <v>1</v>
      </c>
      <c r="P23" s="86">
        <v>0</v>
      </c>
      <c r="Q23" s="86">
        <v>0</v>
      </c>
      <c r="R23" s="86">
        <v>0</v>
      </c>
      <c r="S23" s="86">
        <v>4</v>
      </c>
      <c r="T23" s="86">
        <v>0</v>
      </c>
      <c r="U23" s="86">
        <v>0</v>
      </c>
      <c r="V23" s="86">
        <v>0</v>
      </c>
      <c r="W23" s="86">
        <v>0</v>
      </c>
      <c r="X23" s="86">
        <v>152</v>
      </c>
      <c r="Y23" s="86">
        <v>0</v>
      </c>
      <c r="Z23" s="51">
        <v>0</v>
      </c>
      <c r="AA23" s="109">
        <f t="shared" si="0"/>
        <v>157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>
        <v>0</v>
      </c>
      <c r="F24" s="36">
        <v>0</v>
      </c>
      <c r="G24" s="36">
        <v>350</v>
      </c>
      <c r="H24" s="36">
        <v>0</v>
      </c>
      <c r="I24" s="36">
        <v>0</v>
      </c>
      <c r="J24" s="36">
        <v>0</v>
      </c>
      <c r="K24" s="36">
        <v>0</v>
      </c>
      <c r="L24" s="36">
        <v>1710</v>
      </c>
      <c r="M24" s="36">
        <v>0</v>
      </c>
      <c r="N24" s="37">
        <v>500</v>
      </c>
      <c r="O24" s="37">
        <v>1</v>
      </c>
      <c r="P24" s="37">
        <v>9250</v>
      </c>
      <c r="Q24" s="37">
        <v>0</v>
      </c>
      <c r="R24" s="37">
        <v>2240</v>
      </c>
      <c r="S24" s="37">
        <v>4341</v>
      </c>
      <c r="T24" s="37">
        <v>0</v>
      </c>
      <c r="U24" s="37">
        <v>0</v>
      </c>
      <c r="V24" s="37">
        <v>0</v>
      </c>
      <c r="W24" s="37">
        <v>4410</v>
      </c>
      <c r="X24" s="37">
        <v>2605</v>
      </c>
      <c r="Y24" s="37">
        <v>0</v>
      </c>
      <c r="Z24" s="38">
        <v>3753</v>
      </c>
      <c r="AA24" s="109">
        <f t="shared" si="0"/>
        <v>29160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>
        <v>18</v>
      </c>
      <c r="F25" s="59">
        <v>0</v>
      </c>
      <c r="G25" s="59">
        <v>0</v>
      </c>
      <c r="H25" s="59">
        <v>0</v>
      </c>
      <c r="I25" s="59">
        <v>0</v>
      </c>
      <c r="J25" s="59">
        <v>45</v>
      </c>
      <c r="K25" s="59">
        <v>0</v>
      </c>
      <c r="L25" s="59">
        <v>0</v>
      </c>
      <c r="M25" s="59">
        <v>380</v>
      </c>
      <c r="N25" s="91">
        <v>0</v>
      </c>
      <c r="O25" s="91">
        <v>5</v>
      </c>
      <c r="P25" s="91">
        <v>0</v>
      </c>
      <c r="Q25" s="91">
        <v>3</v>
      </c>
      <c r="R25" s="91">
        <v>0</v>
      </c>
      <c r="S25" s="91">
        <v>2</v>
      </c>
      <c r="T25" s="91">
        <v>0</v>
      </c>
      <c r="U25" s="91">
        <v>0</v>
      </c>
      <c r="V25" s="91">
        <v>0</v>
      </c>
      <c r="W25" s="91">
        <v>0</v>
      </c>
      <c r="X25" s="91">
        <v>105</v>
      </c>
      <c r="Y25" s="91">
        <v>0</v>
      </c>
      <c r="Z25" s="60">
        <v>0</v>
      </c>
      <c r="AA25" s="109">
        <f t="shared" si="0"/>
        <v>558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>
        <v>32</v>
      </c>
      <c r="F26" s="65">
        <v>0</v>
      </c>
      <c r="G26" s="65">
        <v>145</v>
      </c>
      <c r="H26" s="65">
        <v>3</v>
      </c>
      <c r="I26" s="65">
        <v>9</v>
      </c>
      <c r="J26" s="66">
        <v>4</v>
      </c>
      <c r="K26" s="66">
        <v>0</v>
      </c>
      <c r="L26" s="66">
        <v>0</v>
      </c>
      <c r="M26" s="66">
        <v>1</v>
      </c>
      <c r="N26" s="82">
        <v>39</v>
      </c>
      <c r="O26" s="82">
        <v>0</v>
      </c>
      <c r="P26" s="82">
        <v>99</v>
      </c>
      <c r="Q26" s="82">
        <v>0</v>
      </c>
      <c r="R26" s="82">
        <v>42</v>
      </c>
      <c r="S26" s="82">
        <v>2</v>
      </c>
      <c r="T26" s="82">
        <v>24</v>
      </c>
      <c r="U26" s="82">
        <v>7</v>
      </c>
      <c r="V26" s="82">
        <v>15</v>
      </c>
      <c r="W26" s="82">
        <v>6</v>
      </c>
      <c r="X26" s="82">
        <v>13</v>
      </c>
      <c r="Y26" s="82">
        <v>21</v>
      </c>
      <c r="Z26" s="67">
        <v>10</v>
      </c>
      <c r="AA26" s="109">
        <f t="shared" si="0"/>
        <v>472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>
        <v>0</v>
      </c>
      <c r="F27" s="49">
        <v>0</v>
      </c>
      <c r="G27" s="49">
        <v>4</v>
      </c>
      <c r="H27" s="49">
        <v>3</v>
      </c>
      <c r="I27" s="49">
        <v>1</v>
      </c>
      <c r="J27" s="50">
        <v>0</v>
      </c>
      <c r="K27" s="50">
        <v>0</v>
      </c>
      <c r="L27" s="50">
        <v>10</v>
      </c>
      <c r="M27" s="50">
        <v>0</v>
      </c>
      <c r="N27" s="86">
        <v>15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1</v>
      </c>
      <c r="U27" s="86">
        <v>2</v>
      </c>
      <c r="V27" s="86">
        <v>0</v>
      </c>
      <c r="W27" s="86">
        <v>1</v>
      </c>
      <c r="X27" s="86">
        <v>0</v>
      </c>
      <c r="Y27" s="86">
        <v>5</v>
      </c>
      <c r="Z27" s="51">
        <v>5</v>
      </c>
      <c r="AA27" s="109">
        <f t="shared" si="0"/>
        <v>47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>
        <v>0</v>
      </c>
      <c r="F28" s="35">
        <v>0</v>
      </c>
      <c r="G28" s="35">
        <v>0</v>
      </c>
      <c r="H28" s="35">
        <v>3</v>
      </c>
      <c r="I28" s="35">
        <v>2</v>
      </c>
      <c r="J28" s="36">
        <v>0</v>
      </c>
      <c r="K28" s="36">
        <v>0</v>
      </c>
      <c r="L28" s="36">
        <v>0</v>
      </c>
      <c r="M28" s="36">
        <v>0</v>
      </c>
      <c r="N28" s="37">
        <v>72</v>
      </c>
      <c r="O28" s="37">
        <v>0</v>
      </c>
      <c r="P28" s="37">
        <v>2</v>
      </c>
      <c r="Q28" s="37">
        <v>0</v>
      </c>
      <c r="R28" s="37">
        <v>0</v>
      </c>
      <c r="S28" s="37">
        <v>0</v>
      </c>
      <c r="T28" s="37">
        <v>0</v>
      </c>
      <c r="U28" s="37">
        <v>7</v>
      </c>
      <c r="V28" s="37">
        <v>0</v>
      </c>
      <c r="W28" s="37">
        <v>3</v>
      </c>
      <c r="X28" s="37">
        <v>0</v>
      </c>
      <c r="Y28" s="37">
        <v>0</v>
      </c>
      <c r="Z28" s="38">
        <v>1</v>
      </c>
      <c r="AA28" s="109">
        <f t="shared" si="0"/>
        <v>90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32</v>
      </c>
      <c r="F29" s="124">
        <f t="shared" ref="F29:Z29" si="5">SUM(F26:F28)</f>
        <v>0</v>
      </c>
      <c r="G29" s="124">
        <f t="shared" si="5"/>
        <v>149</v>
      </c>
      <c r="H29" s="124">
        <f t="shared" si="5"/>
        <v>9</v>
      </c>
      <c r="I29" s="124">
        <f t="shared" si="5"/>
        <v>12</v>
      </c>
      <c r="J29" s="124">
        <f t="shared" si="5"/>
        <v>4</v>
      </c>
      <c r="K29" s="124">
        <f t="shared" si="5"/>
        <v>0</v>
      </c>
      <c r="L29" s="124">
        <f t="shared" si="5"/>
        <v>10</v>
      </c>
      <c r="M29" s="124">
        <f t="shared" si="5"/>
        <v>1</v>
      </c>
      <c r="N29" s="124">
        <f t="shared" si="5"/>
        <v>126</v>
      </c>
      <c r="O29" s="124">
        <f t="shared" si="5"/>
        <v>0</v>
      </c>
      <c r="P29" s="124">
        <f t="shared" si="5"/>
        <v>101</v>
      </c>
      <c r="Q29" s="124">
        <f t="shared" si="5"/>
        <v>0</v>
      </c>
      <c r="R29" s="124">
        <f t="shared" si="5"/>
        <v>42</v>
      </c>
      <c r="S29" s="124">
        <f t="shared" si="5"/>
        <v>2</v>
      </c>
      <c r="T29" s="124">
        <f t="shared" si="5"/>
        <v>25</v>
      </c>
      <c r="U29" s="124">
        <f t="shared" si="5"/>
        <v>16</v>
      </c>
      <c r="V29" s="124">
        <f t="shared" si="5"/>
        <v>15</v>
      </c>
      <c r="W29" s="124">
        <f t="shared" si="5"/>
        <v>10</v>
      </c>
      <c r="X29" s="124">
        <f t="shared" si="5"/>
        <v>13</v>
      </c>
      <c r="Y29" s="124">
        <f t="shared" si="5"/>
        <v>26</v>
      </c>
      <c r="Z29" s="124">
        <f t="shared" si="5"/>
        <v>16</v>
      </c>
      <c r="AA29" s="109">
        <f t="shared" si="0"/>
        <v>609</v>
      </c>
      <c r="AB29" s="125">
        <f>+AB26+AB27+AB28</f>
        <v>849</v>
      </c>
      <c r="AC29" s="126">
        <f>+AA29/AB29</f>
        <v>0.71731448763250882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>
        <v>19</v>
      </c>
      <c r="F30" s="66">
        <v>0</v>
      </c>
      <c r="G30" s="66">
        <v>24</v>
      </c>
      <c r="H30" s="66">
        <v>2</v>
      </c>
      <c r="I30" s="66">
        <v>4</v>
      </c>
      <c r="J30" s="66">
        <v>1</v>
      </c>
      <c r="K30" s="66">
        <v>0</v>
      </c>
      <c r="L30" s="66">
        <v>8</v>
      </c>
      <c r="M30" s="66">
        <v>4</v>
      </c>
      <c r="N30" s="82">
        <v>7</v>
      </c>
      <c r="O30" s="82">
        <v>37</v>
      </c>
      <c r="P30" s="82">
        <v>2</v>
      </c>
      <c r="Q30" s="82">
        <v>16</v>
      </c>
      <c r="R30" s="82">
        <v>23</v>
      </c>
      <c r="S30" s="82">
        <v>3</v>
      </c>
      <c r="T30" s="82">
        <v>5</v>
      </c>
      <c r="U30" s="82">
        <v>5</v>
      </c>
      <c r="V30" s="82">
        <v>39</v>
      </c>
      <c r="W30" s="82">
        <v>9</v>
      </c>
      <c r="X30" s="82">
        <v>13</v>
      </c>
      <c r="Y30" s="82">
        <v>1</v>
      </c>
      <c r="Z30" s="67">
        <v>7</v>
      </c>
      <c r="AA30" s="109">
        <f t="shared" si="0"/>
        <v>229</v>
      </c>
      <c r="AB30" s="30">
        <v>22</v>
      </c>
      <c r="AC30" s="31">
        <f>+AA30/AB30</f>
        <v>10.409090909090908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1</v>
      </c>
      <c r="V31" s="86">
        <v>0</v>
      </c>
      <c r="W31" s="86">
        <v>0</v>
      </c>
      <c r="X31" s="86">
        <v>0</v>
      </c>
      <c r="Y31" s="86">
        <v>0</v>
      </c>
      <c r="Z31" s="51">
        <v>4</v>
      </c>
      <c r="AA31" s="109">
        <f t="shared" si="0"/>
        <v>5</v>
      </c>
      <c r="AB31" s="30">
        <v>22</v>
      </c>
      <c r="AC31" s="31">
        <f>+AA31/AB31</f>
        <v>0.22727272727272727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>
        <v>0</v>
      </c>
      <c r="F33" s="49">
        <v>0</v>
      </c>
      <c r="G33" s="49">
        <v>4</v>
      </c>
      <c r="H33" s="49">
        <v>3</v>
      </c>
      <c r="I33" s="49">
        <v>0</v>
      </c>
      <c r="J33" s="50">
        <v>0</v>
      </c>
      <c r="K33" s="50">
        <v>0</v>
      </c>
      <c r="L33" s="50">
        <v>1</v>
      </c>
      <c r="M33" s="50">
        <v>0</v>
      </c>
      <c r="N33" s="86">
        <v>0</v>
      </c>
      <c r="O33" s="86">
        <v>0</v>
      </c>
      <c r="P33" s="86">
        <v>6</v>
      </c>
      <c r="Q33" s="86">
        <v>0</v>
      </c>
      <c r="R33" s="86">
        <v>32</v>
      </c>
      <c r="S33" s="86">
        <v>0</v>
      </c>
      <c r="T33" s="86">
        <v>0</v>
      </c>
      <c r="U33" s="86">
        <v>1</v>
      </c>
      <c r="V33" s="86">
        <v>0</v>
      </c>
      <c r="W33" s="86">
        <v>0</v>
      </c>
      <c r="X33" s="86">
        <v>0</v>
      </c>
      <c r="Y33" s="86">
        <v>2</v>
      </c>
      <c r="Z33" s="51">
        <v>0</v>
      </c>
      <c r="AA33" s="109">
        <f t="shared" si="0"/>
        <v>49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>
        <v>1</v>
      </c>
      <c r="F34" s="49">
        <v>0</v>
      </c>
      <c r="G34" s="49">
        <v>13</v>
      </c>
      <c r="H34" s="49">
        <v>3</v>
      </c>
      <c r="I34" s="49">
        <v>4</v>
      </c>
      <c r="J34" s="50">
        <v>7</v>
      </c>
      <c r="K34" s="50">
        <v>0</v>
      </c>
      <c r="L34" s="50">
        <v>8</v>
      </c>
      <c r="M34" s="50">
        <v>9</v>
      </c>
      <c r="N34" s="86">
        <v>10</v>
      </c>
      <c r="O34" s="86">
        <v>0</v>
      </c>
      <c r="P34" s="86">
        <v>6</v>
      </c>
      <c r="Q34" s="86">
        <v>0</v>
      </c>
      <c r="R34" s="86">
        <v>176</v>
      </c>
      <c r="S34" s="86">
        <v>0</v>
      </c>
      <c r="T34" s="86">
        <v>24</v>
      </c>
      <c r="U34" s="86">
        <v>1</v>
      </c>
      <c r="V34" s="86">
        <v>0</v>
      </c>
      <c r="W34" s="86">
        <v>9</v>
      </c>
      <c r="X34" s="86">
        <v>0</v>
      </c>
      <c r="Y34" s="86">
        <v>3</v>
      </c>
      <c r="Z34" s="51">
        <v>0</v>
      </c>
      <c r="AA34" s="109">
        <f t="shared" si="0"/>
        <v>274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>
        <v>0</v>
      </c>
      <c r="F35" s="49">
        <v>0</v>
      </c>
      <c r="G35" s="49">
        <v>0</v>
      </c>
      <c r="H35" s="49">
        <v>3</v>
      </c>
      <c r="I35" s="49">
        <v>0</v>
      </c>
      <c r="J35" s="50">
        <v>0</v>
      </c>
      <c r="K35" s="50">
        <v>0</v>
      </c>
      <c r="L35" s="50">
        <v>0</v>
      </c>
      <c r="M35" s="50">
        <v>4</v>
      </c>
      <c r="N35" s="86">
        <v>12</v>
      </c>
      <c r="O35" s="86">
        <v>0</v>
      </c>
      <c r="P35" s="86">
        <v>0</v>
      </c>
      <c r="Q35" s="86">
        <v>1</v>
      </c>
      <c r="R35" s="86">
        <v>0</v>
      </c>
      <c r="S35" s="86">
        <v>0</v>
      </c>
      <c r="T35" s="86">
        <v>0</v>
      </c>
      <c r="U35" s="86">
        <v>1</v>
      </c>
      <c r="V35" s="86">
        <v>0</v>
      </c>
      <c r="W35" s="86">
        <v>0</v>
      </c>
      <c r="X35" s="86">
        <v>0</v>
      </c>
      <c r="Y35" s="86">
        <v>0</v>
      </c>
      <c r="Z35" s="51">
        <v>0</v>
      </c>
      <c r="AA35" s="109">
        <f t="shared" si="0"/>
        <v>21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>
        <v>2</v>
      </c>
      <c r="F36" s="49">
        <v>0</v>
      </c>
      <c r="G36" s="49">
        <v>23</v>
      </c>
      <c r="H36" s="49">
        <v>3</v>
      </c>
      <c r="I36" s="49">
        <v>8</v>
      </c>
      <c r="J36" s="50">
        <v>1</v>
      </c>
      <c r="K36" s="50">
        <v>0</v>
      </c>
      <c r="L36" s="50">
        <v>14</v>
      </c>
      <c r="M36" s="50">
        <v>7</v>
      </c>
      <c r="N36" s="86">
        <v>73</v>
      </c>
      <c r="O36" s="86">
        <v>0</v>
      </c>
      <c r="P36" s="86">
        <v>2</v>
      </c>
      <c r="Q36" s="86">
        <v>1</v>
      </c>
      <c r="R36" s="86">
        <v>15</v>
      </c>
      <c r="S36" s="86">
        <v>0</v>
      </c>
      <c r="T36" s="86">
        <v>5</v>
      </c>
      <c r="U36" s="86">
        <v>5</v>
      </c>
      <c r="V36" s="86">
        <v>1</v>
      </c>
      <c r="W36" s="86">
        <v>7</v>
      </c>
      <c r="X36" s="86">
        <v>0</v>
      </c>
      <c r="Y36" s="86">
        <v>1</v>
      </c>
      <c r="Z36" s="51">
        <v>3</v>
      </c>
      <c r="AA36" s="109">
        <f t="shared" si="0"/>
        <v>171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>
        <v>0</v>
      </c>
      <c r="F37" s="36">
        <v>0</v>
      </c>
      <c r="G37" s="36">
        <v>0</v>
      </c>
      <c r="H37" s="36">
        <v>18</v>
      </c>
      <c r="I37" s="36">
        <v>169</v>
      </c>
      <c r="J37" s="36">
        <v>50</v>
      </c>
      <c r="K37" s="36">
        <v>0</v>
      </c>
      <c r="L37" s="36">
        <v>14</v>
      </c>
      <c r="M37" s="36">
        <v>0</v>
      </c>
      <c r="N37" s="37">
        <v>320</v>
      </c>
      <c r="O37" s="37">
        <v>0</v>
      </c>
      <c r="P37" s="37">
        <v>6</v>
      </c>
      <c r="Q37" s="37">
        <v>0</v>
      </c>
      <c r="R37" s="37">
        <v>0</v>
      </c>
      <c r="S37" s="37">
        <v>0</v>
      </c>
      <c r="T37" s="37">
        <v>310</v>
      </c>
      <c r="U37" s="37">
        <v>364</v>
      </c>
      <c r="V37" s="37">
        <v>0</v>
      </c>
      <c r="W37" s="37">
        <v>133</v>
      </c>
      <c r="X37" s="37">
        <v>666</v>
      </c>
      <c r="Y37" s="37">
        <v>15</v>
      </c>
      <c r="Z37" s="38">
        <v>0</v>
      </c>
      <c r="AA37" s="109">
        <f t="shared" si="0"/>
        <v>2065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>
        <v>43</v>
      </c>
      <c r="F38" s="36">
        <v>0</v>
      </c>
      <c r="G38" s="36">
        <v>0</v>
      </c>
      <c r="H38" s="36">
        <v>3</v>
      </c>
      <c r="I38" s="36">
        <v>86</v>
      </c>
      <c r="J38" s="36">
        <v>71</v>
      </c>
      <c r="K38" s="36">
        <v>0</v>
      </c>
      <c r="L38" s="36">
        <v>14</v>
      </c>
      <c r="M38" s="36">
        <v>0</v>
      </c>
      <c r="N38" s="37">
        <v>0</v>
      </c>
      <c r="O38" s="37">
        <v>0</v>
      </c>
      <c r="P38" s="37">
        <v>6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666</v>
      </c>
      <c r="Y38" s="37">
        <v>3</v>
      </c>
      <c r="Z38" s="38">
        <v>0</v>
      </c>
      <c r="AA38" s="109">
        <f t="shared" si="0"/>
        <v>892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>
        <v>8</v>
      </c>
      <c r="F40" s="49">
        <v>0</v>
      </c>
      <c r="G40" s="49">
        <v>210</v>
      </c>
      <c r="H40" s="49">
        <v>15</v>
      </c>
      <c r="I40" s="49">
        <v>0</v>
      </c>
      <c r="J40" s="50">
        <v>1</v>
      </c>
      <c r="K40" s="50">
        <v>0</v>
      </c>
      <c r="L40" s="50">
        <v>0</v>
      </c>
      <c r="M40" s="50">
        <v>21</v>
      </c>
      <c r="N40" s="86">
        <v>31</v>
      </c>
      <c r="O40" s="86">
        <v>0</v>
      </c>
      <c r="P40" s="86">
        <v>6</v>
      </c>
      <c r="Q40" s="86">
        <v>3</v>
      </c>
      <c r="R40" s="86">
        <v>0</v>
      </c>
      <c r="S40" s="86">
        <v>0</v>
      </c>
      <c r="T40" s="86">
        <v>20</v>
      </c>
      <c r="U40" s="86">
        <v>0</v>
      </c>
      <c r="V40" s="86">
        <v>0</v>
      </c>
      <c r="W40" s="86">
        <v>0</v>
      </c>
      <c r="X40" s="86">
        <v>0</v>
      </c>
      <c r="Y40" s="86">
        <v>2</v>
      </c>
      <c r="Z40" s="51">
        <v>0</v>
      </c>
      <c r="AA40" s="109">
        <f t="shared" si="0"/>
        <v>317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>
        <v>0</v>
      </c>
      <c r="F41" s="49">
        <v>0</v>
      </c>
      <c r="G41" s="49">
        <v>23</v>
      </c>
      <c r="H41" s="49">
        <v>7</v>
      </c>
      <c r="I41" s="49">
        <v>0</v>
      </c>
      <c r="J41" s="50">
        <v>0</v>
      </c>
      <c r="K41" s="50">
        <v>0</v>
      </c>
      <c r="L41" s="50">
        <v>0</v>
      </c>
      <c r="M41" s="50">
        <v>15</v>
      </c>
      <c r="N41" s="86">
        <v>35</v>
      </c>
      <c r="O41" s="86">
        <v>0</v>
      </c>
      <c r="P41" s="86">
        <v>2</v>
      </c>
      <c r="Q41" s="86">
        <v>0</v>
      </c>
      <c r="R41" s="86">
        <v>0</v>
      </c>
      <c r="S41" s="86">
        <v>0</v>
      </c>
      <c r="T41" s="86">
        <v>15</v>
      </c>
      <c r="U41" s="86">
        <v>0</v>
      </c>
      <c r="V41" s="86">
        <v>0</v>
      </c>
      <c r="W41" s="86">
        <v>0</v>
      </c>
      <c r="X41" s="86">
        <v>0</v>
      </c>
      <c r="Y41" s="86">
        <v>5</v>
      </c>
      <c r="Z41" s="51">
        <v>1</v>
      </c>
      <c r="AA41" s="109">
        <f t="shared" si="0"/>
        <v>103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>
        <v>0</v>
      </c>
      <c r="F42" s="58">
        <v>0</v>
      </c>
      <c r="G42" s="58">
        <v>17</v>
      </c>
      <c r="H42" s="58">
        <v>3</v>
      </c>
      <c r="I42" s="58">
        <v>0</v>
      </c>
      <c r="J42" s="59">
        <v>0</v>
      </c>
      <c r="K42" s="59">
        <v>0</v>
      </c>
      <c r="L42" s="59">
        <v>0</v>
      </c>
      <c r="M42" s="59">
        <v>3</v>
      </c>
      <c r="N42" s="91">
        <v>11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5</v>
      </c>
      <c r="U42" s="91">
        <v>0</v>
      </c>
      <c r="V42" s="91">
        <v>0</v>
      </c>
      <c r="W42" s="91">
        <v>0</v>
      </c>
      <c r="X42" s="91">
        <v>0</v>
      </c>
      <c r="Y42" s="91">
        <v>2</v>
      </c>
      <c r="Z42" s="60">
        <v>3</v>
      </c>
      <c r="AA42" s="109">
        <f t="shared" si="0"/>
        <v>44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>
        <v>1</v>
      </c>
      <c r="F44" s="50">
        <v>0</v>
      </c>
      <c r="G44" s="50">
        <v>20</v>
      </c>
      <c r="H44" s="50">
        <v>5</v>
      </c>
      <c r="I44" s="50">
        <v>1</v>
      </c>
      <c r="J44" s="50">
        <v>1</v>
      </c>
      <c r="K44" s="50">
        <v>0</v>
      </c>
      <c r="L44" s="50">
        <v>7</v>
      </c>
      <c r="M44" s="50">
        <v>4</v>
      </c>
      <c r="N44" s="86">
        <v>28</v>
      </c>
      <c r="O44" s="86">
        <v>0</v>
      </c>
      <c r="P44" s="86">
        <v>2</v>
      </c>
      <c r="Q44" s="86">
        <v>0</v>
      </c>
      <c r="R44" s="86">
        <v>23</v>
      </c>
      <c r="S44" s="86">
        <v>0</v>
      </c>
      <c r="T44" s="86">
        <v>5</v>
      </c>
      <c r="U44" s="86">
        <v>5</v>
      </c>
      <c r="V44" s="86">
        <v>3</v>
      </c>
      <c r="W44" s="86">
        <v>0</v>
      </c>
      <c r="X44" s="86">
        <v>12</v>
      </c>
      <c r="Y44" s="86">
        <v>2</v>
      </c>
      <c r="Z44" s="51">
        <v>0</v>
      </c>
      <c r="AA44" s="109">
        <f t="shared" si="0"/>
        <v>119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>
        <v>1</v>
      </c>
      <c r="F45" s="50">
        <v>0</v>
      </c>
      <c r="G45" s="50">
        <v>1</v>
      </c>
      <c r="H45" s="50">
        <v>3</v>
      </c>
      <c r="I45" s="50">
        <v>0</v>
      </c>
      <c r="J45" s="50">
        <v>1</v>
      </c>
      <c r="K45" s="50">
        <v>0</v>
      </c>
      <c r="L45" s="50">
        <v>0</v>
      </c>
      <c r="M45" s="50">
        <v>1</v>
      </c>
      <c r="N45" s="86">
        <v>0</v>
      </c>
      <c r="O45" s="86">
        <v>0</v>
      </c>
      <c r="P45" s="86">
        <v>1</v>
      </c>
      <c r="Q45" s="86">
        <v>0</v>
      </c>
      <c r="R45" s="86">
        <v>0</v>
      </c>
      <c r="S45" s="86">
        <v>0</v>
      </c>
      <c r="T45" s="86">
        <v>5</v>
      </c>
      <c r="U45" s="86">
        <v>5</v>
      </c>
      <c r="V45" s="86">
        <v>3</v>
      </c>
      <c r="W45" s="86">
        <v>0</v>
      </c>
      <c r="X45" s="86">
        <v>0</v>
      </c>
      <c r="Y45" s="86">
        <v>1</v>
      </c>
      <c r="Z45" s="51">
        <v>0</v>
      </c>
      <c r="AA45" s="109">
        <f t="shared" si="0"/>
        <v>22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>
        <v>0</v>
      </c>
      <c r="F46" s="59">
        <v>0</v>
      </c>
      <c r="G46" s="59">
        <v>0</v>
      </c>
      <c r="H46" s="59">
        <v>3</v>
      </c>
      <c r="I46" s="59">
        <v>0</v>
      </c>
      <c r="J46" s="59">
        <v>4</v>
      </c>
      <c r="K46" s="59">
        <v>0</v>
      </c>
      <c r="L46" s="59">
        <v>32</v>
      </c>
      <c r="M46" s="59">
        <v>0</v>
      </c>
      <c r="N46" s="91">
        <v>20</v>
      </c>
      <c r="O46" s="91">
        <v>0</v>
      </c>
      <c r="P46" s="91">
        <v>0</v>
      </c>
      <c r="Q46" s="91">
        <v>0</v>
      </c>
      <c r="R46" s="91">
        <v>28</v>
      </c>
      <c r="S46" s="91">
        <v>0</v>
      </c>
      <c r="T46" s="91">
        <v>1</v>
      </c>
      <c r="U46" s="91">
        <v>10</v>
      </c>
      <c r="V46" s="91">
        <v>0</v>
      </c>
      <c r="W46" s="91">
        <v>0</v>
      </c>
      <c r="X46" s="91">
        <v>0</v>
      </c>
      <c r="Y46" s="91">
        <v>0</v>
      </c>
      <c r="Z46" s="60">
        <v>0</v>
      </c>
      <c r="AA46" s="109">
        <f t="shared" si="0"/>
        <v>98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>
        <v>1</v>
      </c>
      <c r="F48" s="50">
        <v>0</v>
      </c>
      <c r="G48" s="50">
        <v>0</v>
      </c>
      <c r="H48" s="50">
        <v>3</v>
      </c>
      <c r="I48" s="50">
        <v>1</v>
      </c>
      <c r="J48" s="50">
        <v>0</v>
      </c>
      <c r="K48" s="50">
        <v>0</v>
      </c>
      <c r="L48" s="50">
        <v>1</v>
      </c>
      <c r="M48" s="50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1</v>
      </c>
      <c r="U48" s="86">
        <v>5</v>
      </c>
      <c r="V48" s="86">
        <v>0</v>
      </c>
      <c r="W48" s="86">
        <v>0</v>
      </c>
      <c r="X48" s="86">
        <v>0</v>
      </c>
      <c r="Y48" s="86">
        <v>0</v>
      </c>
      <c r="Z48" s="51">
        <v>0</v>
      </c>
      <c r="AA48" s="109">
        <f t="shared" si="0"/>
        <v>12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>
        <v>0</v>
      </c>
      <c r="F49" s="50">
        <v>0</v>
      </c>
      <c r="G49" s="50">
        <v>0</v>
      </c>
      <c r="H49" s="50">
        <v>3</v>
      </c>
      <c r="I49" s="50">
        <v>0</v>
      </c>
      <c r="J49" s="50">
        <v>0</v>
      </c>
      <c r="K49" s="50">
        <v>0</v>
      </c>
      <c r="L49" s="50">
        <v>8</v>
      </c>
      <c r="M49" s="50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5</v>
      </c>
      <c r="V49" s="86">
        <v>0</v>
      </c>
      <c r="W49" s="86">
        <v>0</v>
      </c>
      <c r="X49" s="86">
        <v>0</v>
      </c>
      <c r="Y49" s="86">
        <v>0</v>
      </c>
      <c r="Z49" s="51">
        <v>0</v>
      </c>
      <c r="AA49" s="109">
        <f t="shared" si="0"/>
        <v>16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>
        <v>0</v>
      </c>
      <c r="F50" s="59">
        <v>0</v>
      </c>
      <c r="G50" s="59">
        <v>0</v>
      </c>
      <c r="H50" s="59">
        <v>3</v>
      </c>
      <c r="I50" s="59">
        <v>4</v>
      </c>
      <c r="J50" s="59">
        <v>4</v>
      </c>
      <c r="K50" s="59">
        <v>0</v>
      </c>
      <c r="L50" s="59">
        <v>28</v>
      </c>
      <c r="M50" s="59">
        <v>0</v>
      </c>
      <c r="N50" s="91">
        <v>0</v>
      </c>
      <c r="O50" s="91">
        <v>0</v>
      </c>
      <c r="P50" s="91">
        <v>0</v>
      </c>
      <c r="Q50" s="91">
        <v>0</v>
      </c>
      <c r="R50" s="91">
        <v>0</v>
      </c>
      <c r="S50" s="91">
        <v>0</v>
      </c>
      <c r="T50" s="91">
        <v>0</v>
      </c>
      <c r="U50" s="91">
        <v>0</v>
      </c>
      <c r="V50" s="91">
        <v>0</v>
      </c>
      <c r="W50" s="91">
        <v>0</v>
      </c>
      <c r="X50" s="91">
        <v>0</v>
      </c>
      <c r="Y50" s="91">
        <v>0</v>
      </c>
      <c r="Z50" s="60">
        <v>0</v>
      </c>
      <c r="AA50" s="109">
        <f t="shared" si="0"/>
        <v>39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4663.3999999999996</v>
      </c>
      <c r="F51" s="129">
        <f t="shared" ref="F51:Z51" si="6">+F16+F18+F19+F20+F22+F25+F33+F37+F38+F46+F50</f>
        <v>10198</v>
      </c>
      <c r="G51" s="129">
        <f t="shared" si="6"/>
        <v>986.6</v>
      </c>
      <c r="H51" s="129">
        <f t="shared" si="6"/>
        <v>3897</v>
      </c>
      <c r="I51" s="129">
        <f t="shared" si="6"/>
        <v>259</v>
      </c>
      <c r="J51" s="129">
        <f t="shared" si="6"/>
        <v>4336.2</v>
      </c>
      <c r="K51" s="129">
        <f t="shared" si="6"/>
        <v>3085</v>
      </c>
      <c r="L51" s="129">
        <f t="shared" si="6"/>
        <v>15241</v>
      </c>
      <c r="M51" s="129">
        <f t="shared" si="6"/>
        <v>4790.3999999999996</v>
      </c>
      <c r="N51" s="129">
        <f t="shared" si="6"/>
        <v>2004</v>
      </c>
      <c r="O51" s="129">
        <f t="shared" si="6"/>
        <v>222.4</v>
      </c>
      <c r="P51" s="129">
        <f t="shared" si="6"/>
        <v>16662.5</v>
      </c>
      <c r="Q51" s="129">
        <f t="shared" si="6"/>
        <v>146.9</v>
      </c>
      <c r="R51" s="129">
        <f t="shared" si="6"/>
        <v>2126.3000000000002</v>
      </c>
      <c r="S51" s="129">
        <f t="shared" si="6"/>
        <v>2113</v>
      </c>
      <c r="T51" s="129">
        <f t="shared" si="6"/>
        <v>2088</v>
      </c>
      <c r="U51" s="129">
        <f t="shared" si="6"/>
        <v>2235.1</v>
      </c>
      <c r="V51" s="129">
        <f t="shared" si="6"/>
        <v>0</v>
      </c>
      <c r="W51" s="129">
        <f t="shared" si="6"/>
        <v>8733</v>
      </c>
      <c r="X51" s="129">
        <f t="shared" si="6"/>
        <v>6557</v>
      </c>
      <c r="Y51" s="129">
        <f t="shared" si="6"/>
        <v>1337</v>
      </c>
      <c r="Z51" s="129">
        <f t="shared" si="6"/>
        <v>1082</v>
      </c>
      <c r="AA51" s="110">
        <f>SUM(E51:Z51)</f>
        <v>92763.8</v>
      </c>
      <c r="AB51" s="114">
        <v>160680</v>
      </c>
      <c r="AC51" s="130">
        <f>+AA51/AB51</f>
        <v>0.57732013940751803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2020-01-29T20:22:45Z</dcterms:modified>
</cp:coreProperties>
</file>