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6.DOCENTES Y PERSONAL ADMON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_xlnm.Print_Area" localSheetId="0">'6.DOCENTES Y PERSONAL ADMON'!$A$1:$E$35</definedName>
    <definedName name="Diseño_e_Impresión_de_documento_instructivo__del_proyecto." localSheetId="0">#REF!</definedName>
    <definedName name="Diseño_e_Impresión_de_documento_instructivo__del_proyecto.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G29" i="1" s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D29" i="1" s="1"/>
</calcChain>
</file>

<file path=xl/comments1.xml><?xml version="1.0" encoding="utf-8"?>
<comments xmlns="http://schemas.openxmlformats.org/spreadsheetml/2006/main">
  <authors>
    <author>tc={D6504100-CD1D-474C-8309-B19B6E5FA869}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<sst xmlns="http://schemas.openxmlformats.org/spreadsheetml/2006/main" count="53" uniqueCount="53">
  <si>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>METAS  DOCENTES Y PERSONAL ADMINISTRATIVO</t>
  </si>
  <si>
    <t>MUNICIPIOS</t>
  </si>
  <si>
    <t xml:space="preserve">POBLACIÓN </t>
  </si>
  <si>
    <t>METAS ESCUELAS -Segundo Semestre 2019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</si>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</sst>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u/>
      <sz val="12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5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5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5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8" fillId="9" borderId="1" xfId="2" applyFont="1" applyFill="1" applyBorder="1" applyAlignment="1">
      <alignment horizontal="center" vertical="center"/>
    </xf>
    <xf numFmtId="0" fontId="8" fillId="9" borderId="2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  <xf numFmtId="0" fontId="11" fillId="2" borderId="0" xfId="2" applyFont="1" applyFill="1"/>
  </cellXfs>
  <cellStyles count="5">
    <cellStyle name="Millares 2 2" xfId="3"/>
    <cellStyle name="Normal" xfId="0" builtinId="0"/>
    <cellStyle name="Normal 4" xfId="2"/>
    <cellStyle name="Porcentaje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59319</c:v>
              </c:pt>
              <c:pt idx="1">
                <c:v>92153</c:v>
              </c:pt>
              <c:pt idx="2">
                <c:v>2112</c:v>
              </c:pt>
              <c:pt idx="3">
                <c:v>34687</c:v>
              </c:pt>
              <c:pt idx="4">
                <c:v>64133</c:v>
              </c:pt>
              <c:pt idx="5">
                <c:v>25245</c:v>
              </c:pt>
              <c:pt idx="6">
                <c:v>43755</c:v>
              </c:pt>
              <c:pt idx="7">
                <c:v>44900</c:v>
              </c:pt>
              <c:pt idx="8">
                <c:v>40556</c:v>
              </c:pt>
              <c:pt idx="9">
                <c:v>16228</c:v>
              </c:pt>
              <c:pt idx="10">
                <c:v>51647</c:v>
              </c:pt>
              <c:pt idx="11">
                <c:v>94981</c:v>
              </c:pt>
              <c:pt idx="12">
                <c:v>128240</c:v>
              </c:pt>
              <c:pt idx="13">
                <c:v>13723</c:v>
              </c:pt>
              <c:pt idx="14">
                <c:v>35306</c:v>
              </c:pt>
              <c:pt idx="15">
                <c:v>149508</c:v>
              </c:pt>
              <c:pt idx="16">
                <c:v>25710</c:v>
              </c:pt>
              <c:pt idx="17">
                <c:v>78313</c:v>
              </c:pt>
              <c:pt idx="18">
                <c:v>195307</c:v>
              </c:pt>
              <c:pt idx="19">
                <c:v>54128</c:v>
              </c:pt>
              <c:pt idx="20">
                <c:v>10619</c:v>
              </c:pt>
              <c:pt idx="21">
                <c:v>24871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D1-4E44-AE50-1DBAB6E9DD4D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14829.75</c:v>
              </c:pt>
              <c:pt idx="1">
                <c:v>23038.25</c:v>
              </c:pt>
              <c:pt idx="2">
                <c:v>528</c:v>
              </c:pt>
              <c:pt idx="3">
                <c:v>8671.75</c:v>
              </c:pt>
              <c:pt idx="4">
                <c:v>16033.25</c:v>
              </c:pt>
              <c:pt idx="5">
                <c:v>6311.25</c:v>
              </c:pt>
              <c:pt idx="6">
                <c:v>10938.75</c:v>
              </c:pt>
              <c:pt idx="7">
                <c:v>11225</c:v>
              </c:pt>
              <c:pt idx="8">
                <c:v>10139</c:v>
              </c:pt>
              <c:pt idx="9">
                <c:v>4057</c:v>
              </c:pt>
              <c:pt idx="10">
                <c:v>12911.75</c:v>
              </c:pt>
              <c:pt idx="11">
                <c:v>23745.25</c:v>
              </c:pt>
              <c:pt idx="12">
                <c:v>32060</c:v>
              </c:pt>
              <c:pt idx="13">
                <c:v>3430.75</c:v>
              </c:pt>
              <c:pt idx="14">
                <c:v>8826.5</c:v>
              </c:pt>
              <c:pt idx="15">
                <c:v>37377</c:v>
              </c:pt>
              <c:pt idx="16">
                <c:v>6427.5</c:v>
              </c:pt>
              <c:pt idx="17">
                <c:v>19578.25</c:v>
              </c:pt>
              <c:pt idx="18">
                <c:v>48826.75</c:v>
              </c:pt>
              <c:pt idx="19">
                <c:v>13532</c:v>
              </c:pt>
              <c:pt idx="20">
                <c:v>2654.75</c:v>
              </c:pt>
              <c:pt idx="21">
                <c:v>6217.75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D1-4E44-AE50-1DBAB6E9DD4D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'6.DOCENTES Y PERSONAL ADMON'!$A$7:$B$28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'6.DOCENTES Y PERSONAL ADMON'!$E$7:$E$28</c:f>
              <c:numCache>
                <c:formatCode>#,##0</c:formatCode>
                <c:ptCount val="22"/>
                <c:pt idx="0">
                  <c:v>5462</c:v>
                </c:pt>
                <c:pt idx="1">
                  <c:v>3462</c:v>
                </c:pt>
                <c:pt idx="2">
                  <c:v>686</c:v>
                </c:pt>
                <c:pt idx="3">
                  <c:v>1880</c:v>
                </c:pt>
                <c:pt idx="4">
                  <c:v>6039</c:v>
                </c:pt>
                <c:pt idx="5">
                  <c:v>2463</c:v>
                </c:pt>
                <c:pt idx="6">
                  <c:v>3536</c:v>
                </c:pt>
                <c:pt idx="7">
                  <c:v>3418</c:v>
                </c:pt>
                <c:pt idx="8">
                  <c:v>3270</c:v>
                </c:pt>
                <c:pt idx="9">
                  <c:v>1942</c:v>
                </c:pt>
                <c:pt idx="10">
                  <c:v>5609</c:v>
                </c:pt>
                <c:pt idx="11">
                  <c:v>3052</c:v>
                </c:pt>
                <c:pt idx="12">
                  <c:v>9212</c:v>
                </c:pt>
                <c:pt idx="13">
                  <c:v>1453</c:v>
                </c:pt>
                <c:pt idx="14">
                  <c:v>2011</c:v>
                </c:pt>
                <c:pt idx="15">
                  <c:v>9145</c:v>
                </c:pt>
                <c:pt idx="16">
                  <c:v>1965</c:v>
                </c:pt>
                <c:pt idx="17">
                  <c:v>7112</c:v>
                </c:pt>
                <c:pt idx="18">
                  <c:v>8940</c:v>
                </c:pt>
                <c:pt idx="19">
                  <c:v>2021</c:v>
                </c:pt>
                <c:pt idx="20">
                  <c:v>1118</c:v>
                </c:pt>
                <c:pt idx="21">
                  <c:v>1288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3D1-4E44-AE50-1DBAB6E9DD4D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'6.DOCENTES Y PERSONAL ADMON'!$A$7:$B$28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'6.DOCENTES Y PERSONAL ADMON'!$F$7:$F$28</c:f>
              <c:numCache>
                <c:formatCode>#,##0</c:formatCode>
                <c:ptCount val="22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1000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3D1-4E44-AE50-1DBAB6E9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109475328"/>
        <c:axId val="109477248"/>
      </c:barChart>
      <c:catAx>
        <c:axId val="109475328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09477248"/>
        <c:crosses val="autoZero"/>
        <c:auto val="0"/>
        <c:lblAlgn val="ctr"/>
        <c:lblOffset val="100"/>
        <c:noMultiLvlLbl val="0"/>
      </c:catAx>
      <c:valAx>
        <c:axId val="109477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947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DOCENTES</a:t>
            </a:r>
            <a:r>
              <a:rPr lang="es-DO" b="1" baseline="0">
                <a:solidFill>
                  <a:sysClr val="windowText" lastClr="000000"/>
                </a:solidFill>
              </a:rPr>
              <a:t> Y PERSONAL ADMINISTRATIVO </a:t>
            </a:r>
            <a:endParaRPr lang="es-DO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564-4D27-9E47-FDD2719D46DD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564-4D27-9E47-FDD2719D46DD}"/>
              </c:ext>
            </c:extLst>
          </c:dPt>
          <c:dLbls>
            <c:dLbl>
              <c:idx val="0"/>
              <c:layout>
                <c:manualLayout>
                  <c:x val="-0.13849410091200809"/>
                  <c:y val="-0.3202641196811871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s-DO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43502380811298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564-4D27-9E47-FDD2719D46DD}"/>
                </c:ext>
              </c:extLst>
            </c:dLbl>
            <c:dLbl>
              <c:idx val="1"/>
              <c:layout>
                <c:manualLayout>
                  <c:x val="0.1224813467242049"/>
                  <c:y val="0.1591584557838416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3483336656790967"/>
                      <c:h val="0.199856223370298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564-4D27-9E47-FDD2719D46DD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'6.DOCENTES Y PERSONAL ADMON'!$B$33:$B$34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'6.DOCENTES Y PERSONAL ADMON'!$E$29:$F$29</c:f>
              <c:numCache>
                <c:formatCode>#,##0</c:formatCode>
                <c:ptCount val="2"/>
                <c:pt idx="0">
                  <c:v>85084</c:v>
                </c:pt>
                <c:pt idx="1">
                  <c:v>3501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564-4D27-9E47-FDD2719D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294821</xdr:colOff>
      <xdr:row>0</xdr:row>
      <xdr:rowOff>179160</xdr:rowOff>
    </xdr:from>
    <xdr:to>
      <xdr:col>27</xdr:col>
      <xdr:colOff>215446</xdr:colOff>
      <xdr:row>33</xdr:row>
      <xdr:rowOff>88446</xdr:rowOff>
    </xdr:to>
    <xdr:grpSp>
      <xdr:nvGrpSpPr>
        <xdr:cNvPr id="2" name="Grupo 1">
          <a:extLst>
            <a:ext uri="{FF2B5EF4-FFF2-40B4-BE49-F238E27FC236}">
              <a16:creationId xmlns="" xmlns:a16="http://schemas.microsoft.com/office/drawing/2014/main" id="{802BFF27-B404-455A-ADB8-48CD70EB3EC1}"/>
            </a:ext>
          </a:extLst>
        </xdr:cNvPr>
        <xdr:cNvGrpSpPr/>
      </xdr:nvGrpSpPr>
      <xdr:grpSpPr>
        <a:xfrm>
          <a:off x="8502196" y="179160"/>
          <a:ext cx="15160625" cy="8561161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="" xmlns:a16="http://schemas.microsoft.com/office/drawing/2014/main" id="{50771C06-7094-4619-A896-69905200EC99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="" xmlns:a16="http://schemas.microsoft.com/office/drawing/2014/main" id="{50C31BA4-18CD-4BB7-81D3-ACD93977360B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="" xmlns:a16="http://schemas.microsoft.com/office/drawing/2014/main" id="{B2230006-FC06-4CD0-97A5-B56CE0E284CB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="" xmlns:a16="http://schemas.microsoft.com/office/drawing/2014/main" id="{422E4190-A045-4C43-B787-E871D0050BB7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="" xmlns:a16="http://schemas.microsoft.com/office/drawing/2014/main" id="{990CAF8C-62EC-4A2B-A3AC-35C8198CF89B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="" xmlns:a16="http://schemas.microsoft.com/office/drawing/2014/main" id="{886EB57F-C171-49F6-97D7-2A8FC09604B5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="" xmlns:a16="http://schemas.microsoft.com/office/drawing/2014/main" id="{C9A21A8E-9995-45A8-95FE-4A14E06AE219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="" xmlns:a16="http://schemas.microsoft.com/office/drawing/2014/main" id="{8CEEE719-2EC4-44FD-8F9E-A4BA6305E6FE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="" xmlns:a16="http://schemas.microsoft.com/office/drawing/2014/main" id="{BE9BE5CB-5825-4717-B55F-E61194291BFE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="" xmlns:a16="http://schemas.microsoft.com/office/drawing/2014/main" id="{ED11E88E-CB2D-4A28-80AE-BBC576D82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0.0545</cdr:x>
      <cdr:y>0.03863</cdr:y>
    </cdr:from>
    <cdr:to>
      <cdr:x>0.53903</cdr:x>
      <cdr:y>0.14701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="" xmlns:a16="http://schemas.microsoft.com/office/drawing/2014/main" id="{E5B98E79-9857-4789-8C16-3C155673B7C8}"/>
            </a:ext>
          </a:extLst>
        </cdr:cNvPr>
        <cdr:cNvSpPr/>
      </cdr:nvSpPr>
      <cdr:spPr>
        <a:xfrm xmlns:a="http://schemas.openxmlformats.org/drawingml/2006/main">
          <a:off x="826184" y="335536"/>
          <a:ext cx="7345778" cy="9413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DOCENTES Y PERSONAL ADMINISTRATIVO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endParaRPr lang="en-US" sz="1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Municipios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CDEAC1C8-6BC1-4B09-8E0E-C63C2147BB3D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CDEAC1C8-6BC1-4B09-8E0E-C63C2147BB3D}" id="{D6504100-CD1D-474C-8309-B19B6E5FA869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59BFF"/>
    <pageSetUpPr fitToPage="1"/>
  </sheetPr>
  <dimension ref="A1:AJ72"/>
  <sheetViews>
    <sheetView tabSelected="1" zoomScale="60" zoomScaleNormal="60" workbookViewId="0">
      <pane xSplit="1" topLeftCell="B1" activePane="topRight" state="frozen"/>
      <selection pane="topRight" activeCell="H13" sqref="H13"/>
    </sheetView>
  </sheetViews>
  <sheetFormatPr baseColWidth="10" defaultColWidth="11.42578125" defaultRowHeight="17.25" x14ac:dyDescent="0.3"/>
  <cols>
    <col min="1" max="1" width="5.140625" style="37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42" t="s">
        <v>0</v>
      </c>
      <c r="B2" s="42"/>
      <c r="C2" s="42"/>
      <c r="D2" s="42"/>
      <c r="E2" s="42"/>
    </row>
    <row r="3" spans="1:36" s="2" customFormat="1" ht="44.25" customHeight="1" thickBot="1" x14ac:dyDescent="0.35">
      <c r="A3" s="42"/>
      <c r="B3" s="42"/>
      <c r="C3" s="42"/>
      <c r="D3" s="42"/>
      <c r="E3" s="42"/>
    </row>
    <row r="4" spans="1:36" s="2" customFormat="1" ht="18" customHeight="1" thickBot="1" x14ac:dyDescent="0.35">
      <c r="A4" s="1"/>
      <c r="C4" s="43"/>
      <c r="D4" s="44"/>
      <c r="E4" s="45"/>
    </row>
    <row r="5" spans="1:36" ht="27" customHeight="1" x14ac:dyDescent="0.3">
      <c r="A5" s="46" t="s">
        <v>1</v>
      </c>
      <c r="B5" s="47"/>
      <c r="C5" s="50" t="s">
        <v>2</v>
      </c>
      <c r="D5" s="52">
        <v>0.25</v>
      </c>
      <c r="E5" s="54" t="s">
        <v>3</v>
      </c>
      <c r="F5" s="38" t="s">
        <v>4</v>
      </c>
      <c r="G5" s="38" t="s">
        <v>5</v>
      </c>
    </row>
    <row r="6" spans="1:36" s="4" customFormat="1" ht="45.75" customHeight="1" thickBot="1" x14ac:dyDescent="0.3">
      <c r="A6" s="48"/>
      <c r="B6" s="49"/>
      <c r="C6" s="51"/>
      <c r="D6" s="53"/>
      <c r="E6" s="55"/>
      <c r="F6" s="39"/>
      <c r="G6" s="39"/>
    </row>
    <row r="7" spans="1:36" s="12" customFormat="1" ht="18" x14ac:dyDescent="0.25">
      <c r="A7" s="5" t="s">
        <v>6</v>
      </c>
      <c r="B7" s="6" t="s">
        <v>7</v>
      </c>
      <c r="C7" s="7">
        <v>59319</v>
      </c>
      <c r="D7" s="8">
        <f t="shared" ref="D7:D28" si="0">+C7*$D$5</f>
        <v>14829.75</v>
      </c>
      <c r="E7" s="9">
        <v>5462</v>
      </c>
      <c r="F7" s="10">
        <v>1000</v>
      </c>
      <c r="G7" s="11">
        <f>+F7/E7</f>
        <v>0.18308311973636029</v>
      </c>
    </row>
    <row r="8" spans="1:36" ht="18.75" x14ac:dyDescent="0.3">
      <c r="A8" s="13" t="s">
        <v>8</v>
      </c>
      <c r="B8" s="14" t="s">
        <v>9</v>
      </c>
      <c r="C8" s="15">
        <v>92153</v>
      </c>
      <c r="D8" s="16">
        <f t="shared" si="0"/>
        <v>23038.25</v>
      </c>
      <c r="E8" s="17">
        <v>3462</v>
      </c>
      <c r="F8" s="18">
        <v>1000</v>
      </c>
      <c r="G8" s="19">
        <f t="shared" ref="G8:G28" si="1">+F8/E8</f>
        <v>0.28885037550548814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10</v>
      </c>
      <c r="B9" s="14" t="s">
        <v>11</v>
      </c>
      <c r="C9" s="15">
        <v>2112</v>
      </c>
      <c r="D9" s="16">
        <f t="shared" si="0"/>
        <v>528</v>
      </c>
      <c r="E9" s="17">
        <v>686</v>
      </c>
      <c r="F9" s="18">
        <v>500</v>
      </c>
      <c r="G9" s="19">
        <f t="shared" si="1"/>
        <v>0.7288629737609329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12</v>
      </c>
      <c r="B10" s="14" t="s">
        <v>13</v>
      </c>
      <c r="C10" s="15">
        <v>34687</v>
      </c>
      <c r="D10" s="16">
        <f t="shared" si="0"/>
        <v>8671.75</v>
      </c>
      <c r="E10" s="17">
        <v>1880</v>
      </c>
      <c r="F10" s="18">
        <v>1000</v>
      </c>
      <c r="G10" s="19">
        <f t="shared" si="1"/>
        <v>0.53191489361702127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14</v>
      </c>
      <c r="B11" s="14" t="s">
        <v>15</v>
      </c>
      <c r="C11" s="15">
        <v>64133</v>
      </c>
      <c r="D11" s="16">
        <f t="shared" si="0"/>
        <v>16033.25</v>
      </c>
      <c r="E11" s="17">
        <v>6039</v>
      </c>
      <c r="F11" s="18">
        <v>1</v>
      </c>
      <c r="G11" s="19">
        <f t="shared" si="1"/>
        <v>1.6559032952475575E-4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16</v>
      </c>
      <c r="B12" s="14" t="s">
        <v>17</v>
      </c>
      <c r="C12" s="15">
        <v>25245</v>
      </c>
      <c r="D12" s="16">
        <f t="shared" si="0"/>
        <v>6311.25</v>
      </c>
      <c r="E12" s="17">
        <v>2463</v>
      </c>
      <c r="F12" s="18">
        <v>0</v>
      </c>
      <c r="G12" s="19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18</v>
      </c>
      <c r="B13" s="14" t="s">
        <v>19</v>
      </c>
      <c r="C13" s="15">
        <v>43755</v>
      </c>
      <c r="D13" s="16">
        <f t="shared" si="0"/>
        <v>10938.75</v>
      </c>
      <c r="E13" s="17">
        <v>3536</v>
      </c>
      <c r="F13" s="18">
        <v>0</v>
      </c>
      <c r="G13" s="19">
        <f t="shared" si="1"/>
        <v>0</v>
      </c>
      <c r="H13" s="5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 t="s">
        <v>20</v>
      </c>
      <c r="B14" s="14" t="s">
        <v>21</v>
      </c>
      <c r="C14" s="15">
        <v>44900</v>
      </c>
      <c r="D14" s="16">
        <f t="shared" si="0"/>
        <v>11225</v>
      </c>
      <c r="E14" s="17">
        <v>3418</v>
      </c>
      <c r="F14" s="18">
        <v>0</v>
      </c>
      <c r="G14" s="19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22</v>
      </c>
      <c r="B15" s="14" t="s">
        <v>23</v>
      </c>
      <c r="C15" s="15">
        <v>40556</v>
      </c>
      <c r="D15" s="16">
        <f t="shared" si="0"/>
        <v>10139</v>
      </c>
      <c r="E15" s="17">
        <v>3270</v>
      </c>
      <c r="F15" s="18">
        <v>0</v>
      </c>
      <c r="G15" s="19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24</v>
      </c>
      <c r="B16" s="20" t="s">
        <v>25</v>
      </c>
      <c r="C16" s="15">
        <v>16228</v>
      </c>
      <c r="D16" s="16">
        <f t="shared" si="0"/>
        <v>4057</v>
      </c>
      <c r="E16" s="17">
        <v>1942</v>
      </c>
      <c r="F16" s="18">
        <v>0</v>
      </c>
      <c r="G16" s="19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26</v>
      </c>
      <c r="B17" s="14" t="s">
        <v>27</v>
      </c>
      <c r="C17" s="15">
        <v>51647</v>
      </c>
      <c r="D17" s="16">
        <f t="shared" si="0"/>
        <v>12911.75</v>
      </c>
      <c r="E17" s="17">
        <v>5609</v>
      </c>
      <c r="F17" s="18">
        <v>0</v>
      </c>
      <c r="G17" s="19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28</v>
      </c>
      <c r="B18" s="14" t="s">
        <v>29</v>
      </c>
      <c r="C18" s="15">
        <v>94981</v>
      </c>
      <c r="D18" s="16">
        <f t="shared" si="0"/>
        <v>23745.25</v>
      </c>
      <c r="E18" s="17">
        <v>3052</v>
      </c>
      <c r="F18" s="18">
        <v>0</v>
      </c>
      <c r="G18" s="19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30</v>
      </c>
      <c r="B19" s="14" t="s">
        <v>31</v>
      </c>
      <c r="C19" s="15">
        <v>128240</v>
      </c>
      <c r="D19" s="16">
        <f t="shared" si="0"/>
        <v>32060</v>
      </c>
      <c r="E19" s="17">
        <v>9212</v>
      </c>
      <c r="F19" s="18">
        <v>0</v>
      </c>
      <c r="G19" s="19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32</v>
      </c>
      <c r="B20" s="14" t="s">
        <v>33</v>
      </c>
      <c r="C20" s="15">
        <v>13723</v>
      </c>
      <c r="D20" s="16">
        <f t="shared" si="0"/>
        <v>3430.75</v>
      </c>
      <c r="E20" s="17">
        <v>1453</v>
      </c>
      <c r="F20" s="18">
        <v>0</v>
      </c>
      <c r="G20" s="19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34</v>
      </c>
      <c r="B21" s="14" t="s">
        <v>35</v>
      </c>
      <c r="C21" s="15">
        <v>35306</v>
      </c>
      <c r="D21" s="16">
        <f t="shared" si="0"/>
        <v>8826.5</v>
      </c>
      <c r="E21" s="17">
        <v>2011</v>
      </c>
      <c r="F21" s="18">
        <v>0</v>
      </c>
      <c r="G21" s="19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36</v>
      </c>
      <c r="B22" s="14" t="s">
        <v>37</v>
      </c>
      <c r="C22" s="15">
        <v>149508</v>
      </c>
      <c r="D22" s="16">
        <f t="shared" si="0"/>
        <v>37377</v>
      </c>
      <c r="E22" s="17">
        <v>9145</v>
      </c>
      <c r="F22" s="18">
        <v>0</v>
      </c>
      <c r="G22" s="19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38</v>
      </c>
      <c r="B23" s="14" t="s">
        <v>39</v>
      </c>
      <c r="C23" s="15">
        <v>25710</v>
      </c>
      <c r="D23" s="16">
        <f t="shared" si="0"/>
        <v>6427.5</v>
      </c>
      <c r="E23" s="17">
        <v>1965</v>
      </c>
      <c r="F23" s="18">
        <v>0</v>
      </c>
      <c r="G23" s="19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40</v>
      </c>
      <c r="B24" s="14" t="s">
        <v>41</v>
      </c>
      <c r="C24" s="15">
        <v>78313</v>
      </c>
      <c r="D24" s="16">
        <f t="shared" si="0"/>
        <v>19578.25</v>
      </c>
      <c r="E24" s="17">
        <v>7112</v>
      </c>
      <c r="F24" s="18">
        <v>0</v>
      </c>
      <c r="G24" s="19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42</v>
      </c>
      <c r="B25" s="14" t="s">
        <v>43</v>
      </c>
      <c r="C25" s="15">
        <v>195307</v>
      </c>
      <c r="D25" s="16">
        <f t="shared" si="0"/>
        <v>48826.75</v>
      </c>
      <c r="E25" s="17">
        <v>8940</v>
      </c>
      <c r="F25" s="18">
        <v>0</v>
      </c>
      <c r="G25" s="19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44</v>
      </c>
      <c r="B26" s="20" t="s">
        <v>45</v>
      </c>
      <c r="C26" s="15">
        <v>54128</v>
      </c>
      <c r="D26" s="16">
        <f t="shared" si="0"/>
        <v>13532</v>
      </c>
      <c r="E26" s="17">
        <v>2021</v>
      </c>
      <c r="F26" s="18">
        <v>0</v>
      </c>
      <c r="G26" s="19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46</v>
      </c>
      <c r="B27" s="14" t="s">
        <v>47</v>
      </c>
      <c r="C27" s="15">
        <v>10619</v>
      </c>
      <c r="D27" s="16">
        <f t="shared" si="0"/>
        <v>2654.75</v>
      </c>
      <c r="E27" s="17">
        <v>1118</v>
      </c>
      <c r="F27" s="18">
        <v>0</v>
      </c>
      <c r="G27" s="19">
        <f t="shared" si="1"/>
        <v>0</v>
      </c>
    </row>
    <row r="28" spans="1:36" ht="19.5" thickBot="1" x14ac:dyDescent="0.35">
      <c r="A28" s="21" t="s">
        <v>48</v>
      </c>
      <c r="B28" s="22" t="s">
        <v>49</v>
      </c>
      <c r="C28" s="23">
        <v>24871</v>
      </c>
      <c r="D28" s="24">
        <f t="shared" si="0"/>
        <v>6217.75</v>
      </c>
      <c r="E28" s="25">
        <v>1288</v>
      </c>
      <c r="F28" s="26">
        <v>0</v>
      </c>
      <c r="G28" s="27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1" thickBot="1" x14ac:dyDescent="0.35">
      <c r="A29" s="40" t="s">
        <v>50</v>
      </c>
      <c r="B29" s="41"/>
      <c r="C29" s="28">
        <f>SUM(C7:C28)</f>
        <v>1285441</v>
      </c>
      <c r="D29" s="28">
        <f t="shared" ref="D29:E29" si="2">SUM(D7:D28)</f>
        <v>321360.25</v>
      </c>
      <c r="E29" s="29">
        <f t="shared" si="2"/>
        <v>85084</v>
      </c>
      <c r="F29" s="30">
        <f>SUM(F7:F28)</f>
        <v>3501</v>
      </c>
      <c r="G29" s="31">
        <f>+F29/E29</f>
        <v>4.1147571811386396E-2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3">
      <c r="A30" s="1"/>
      <c r="D30" s="34"/>
      <c r="E30" s="34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2" t="s">
        <v>51</v>
      </c>
    </row>
    <row r="34" spans="1:5" s="2" customFormat="1" x14ac:dyDescent="0.3">
      <c r="A34" s="1"/>
      <c r="B34" s="2" t="s">
        <v>52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5"/>
    </row>
    <row r="38" spans="1:5" s="2" customFormat="1" x14ac:dyDescent="0.3">
      <c r="A38" s="1"/>
      <c r="E38" s="36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6.DOCENTES Y PERSONAL ADMON</vt:lpstr>
      <vt:lpstr>'6.DOCENTES Y PERSONAL ADMON'!Área_de_impresión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Williams Oleaga</cp:lastModifiedBy>
  <dcterms:created xsi:type="dcterms:W3CDTF">2019-10-15T18:33:47Z</dcterms:created>
  <dcterms:modified xsi:type="dcterms:W3CDTF">2019-10-20T16:38:21Z</dcterms:modified>
</cp:coreProperties>
</file>