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1.DOMINICANA LIMPIA\4.DOMINICANA LIMPIA-jun2019-dic2019\Presupuestos\5. SISTEMATIZACIÓN\DATOS PARA WILLIAMS\NUEVAS PLANTILLAS COMPLEMENTARIAS\"/>
    </mc:Choice>
  </mc:AlternateContent>
  <xr:revisionPtr revIDLastSave="0" documentId="13_ncr:1_{67E3F488-8EE7-43CB-87E2-3B6AA978A844}" xr6:coauthVersionLast="45" xr6:coauthVersionMax="45" xr10:uidLastSave="{00000000-0000-0000-0000-000000000000}"/>
  <bookViews>
    <workbookView xWindow="-120" yWindow="-120" windowWidth="20730" windowHeight="11160" xr2:uid="{754F073D-695A-4FC4-97FB-319666ACDDCE}"/>
  </bookViews>
  <sheets>
    <sheet name="4.ESTUDIANTES-Inicial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'4.ESTUDIANTES-Inicial'!$A$1:$AB$43</definedName>
    <definedName name="Diseño_e_Impresión_de_documento_instructivo__del_proyecto." localSheetId="0">#REF!</definedName>
    <definedName name="Diseño_e_Impresión_de_documento_instructivo__del_proyecto.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 s="1"/>
  <c r="G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tc={B57C51CE-0E9D-4895-90C5-3B0E0B927E2B}</author>
  </authors>
  <commentList>
    <comment ref="F5" authorId="0" shapeId="0" xr:uid="{B57C51CE-0E9D-4895-90C5-3B0E0B927E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</text>
    </comment>
  </commentList>
</comments>
</file>

<file path=xl/sharedStrings.xml><?xml version="1.0" encoding="utf-8"?>
<sst xmlns="http://schemas.openxmlformats.org/spreadsheetml/2006/main" count="53" uniqueCount="53">
  <si>
    <t xml:space="preserve">POBLACIÓN 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</si>
  <si>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</si>
  <si>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</si>
  <si>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</si>
  <si>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</si>
  <si>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</si>
  <si>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</si>
  <si>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</si>
  <si>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</si>
  <si>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</si>
  <si>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</si>
  <si>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</si>
  <si>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</si>
  <si>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</si>
  <si>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</si>
  <si>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</si>
  <si>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</si>
  <si>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</si>
  <si>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</si>
  <si>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</si>
  <si>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</si>
  <si>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</si>
  <si>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</si>
  <si>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</si>
  <si>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</si>
  <si>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</si>
  <si>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</si>
  <si>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</si>
  <si>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</si>
  <si>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</si>
  <si>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</si>
  <si>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</si>
  <si>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</si>
  <si>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</si>
  <si>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</si>
  <si>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</si>
  <si>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</si>
  <si>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</si>
  <si>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</si>
  <si>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</si>
  <si>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</si>
  <si>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</si>
  <si>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</si>
  <si>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</si>
  <si>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</si>
  <si>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</si>
  <si>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</si>
  <si>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</si>
  <si>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</si>
  <si>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</si>
  <si>
    <t>METAS  ESTUDIANTES-inicial</t>
  </si>
  <si>
    <t>METAS ESTUDIANTES INICIAL -Segundo Semestre 2019</t>
  </si>
  <si>
    <t>TERRITORIO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</si>
</sst>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sz val="12"/>
      <color theme="0"/>
      <name val="Century Gothic"/>
      <family val="2"/>
    </font>
    <font>
      <b/>
      <sz val="16"/>
      <color theme="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2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3" xfId="2" applyNumberFormat="1" applyFont="1" applyFill="1" applyBorder="1" applyAlignment="1">
      <alignment horizontal="center" vertical="center"/>
    </xf>
    <xf numFmtId="0" fontId="5" fillId="2" borderId="4" xfId="2" applyFont="1" applyFill="1" applyBorder="1"/>
    <xf numFmtId="3" fontId="5" fillId="2" borderId="3" xfId="2" applyNumberFormat="1" applyFont="1" applyFill="1" applyBorder="1" applyAlignment="1">
      <alignment horizontal="center" vertical="center"/>
    </xf>
    <xf numFmtId="3" fontId="5" fillId="2" borderId="12" xfId="3" applyNumberFormat="1" applyFont="1" applyFill="1" applyBorder="1" applyAlignment="1">
      <alignment horizontal="center" vertical="center"/>
    </xf>
    <xf numFmtId="3" fontId="5" fillId="7" borderId="4" xfId="3" applyNumberFormat="1" applyFont="1" applyFill="1" applyBorder="1" applyAlignment="1">
      <alignment horizontal="center" vertical="center"/>
    </xf>
    <xf numFmtId="3" fontId="5" fillId="8" borderId="3" xfId="3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7" xfId="2" applyNumberFormat="1" applyFont="1" applyFill="1" applyBorder="1" applyAlignment="1">
      <alignment horizontal="center" vertical="center"/>
    </xf>
    <xf numFmtId="0" fontId="5" fillId="2" borderId="8" xfId="2" applyFont="1" applyFill="1" applyBorder="1"/>
    <xf numFmtId="3" fontId="5" fillId="2" borderId="7" xfId="2" applyNumberFormat="1" applyFont="1" applyFill="1" applyBorder="1" applyAlignment="1">
      <alignment horizontal="center" vertical="center"/>
    </xf>
    <xf numFmtId="3" fontId="5" fillId="2" borderId="14" xfId="3" applyNumberFormat="1" applyFont="1" applyFill="1" applyBorder="1" applyAlignment="1">
      <alignment horizontal="center" vertical="center"/>
    </xf>
    <xf numFmtId="3" fontId="5" fillId="7" borderId="8" xfId="3" applyNumberFormat="1" applyFont="1" applyFill="1" applyBorder="1" applyAlignment="1">
      <alignment horizontal="center" vertical="center"/>
    </xf>
    <xf numFmtId="3" fontId="5" fillId="8" borderId="7" xfId="3" applyNumberFormat="1" applyFont="1" applyFill="1" applyBorder="1" applyAlignment="1">
      <alignment horizontal="center" vertical="center"/>
    </xf>
    <xf numFmtId="164" fontId="6" fillId="2" borderId="15" xfId="1" applyNumberFormat="1" applyFont="1" applyFill="1" applyBorder="1" applyAlignment="1">
      <alignment horizontal="center" vertical="center"/>
    </xf>
    <xf numFmtId="0" fontId="7" fillId="2" borderId="8" xfId="2" applyFont="1" applyFill="1" applyBorder="1" applyAlignment="1">
      <alignment vertical="center"/>
    </xf>
    <xf numFmtId="49" fontId="5" fillId="2" borderId="16" xfId="2" applyNumberFormat="1" applyFont="1" applyFill="1" applyBorder="1" applyAlignment="1">
      <alignment horizontal="center" vertical="center"/>
    </xf>
    <xf numFmtId="0" fontId="5" fillId="2" borderId="17" xfId="2" applyFont="1" applyFill="1" applyBorder="1"/>
    <xf numFmtId="3" fontId="5" fillId="2" borderId="16" xfId="2" applyNumberFormat="1" applyFont="1" applyFill="1" applyBorder="1" applyAlignment="1">
      <alignment horizontal="center" vertical="center"/>
    </xf>
    <xf numFmtId="3" fontId="5" fillId="2" borderId="18" xfId="3" applyNumberFormat="1" applyFont="1" applyFill="1" applyBorder="1" applyAlignment="1">
      <alignment horizontal="center" vertical="center"/>
    </xf>
    <xf numFmtId="3" fontId="5" fillId="7" borderId="17" xfId="3" applyNumberFormat="1" applyFont="1" applyFill="1" applyBorder="1" applyAlignment="1">
      <alignment horizontal="center" vertical="center"/>
    </xf>
    <xf numFmtId="3" fontId="5" fillId="8" borderId="16" xfId="3" applyNumberFormat="1" applyFont="1" applyFill="1" applyBorder="1" applyAlignment="1">
      <alignment horizontal="center" vertical="center"/>
    </xf>
    <xf numFmtId="164" fontId="6" fillId="2" borderId="19" xfId="1" applyNumberFormat="1" applyFont="1" applyFill="1" applyBorder="1" applyAlignment="1">
      <alignment horizontal="center" vertical="center"/>
    </xf>
    <xf numFmtId="3" fontId="8" fillId="9" borderId="20" xfId="2" applyNumberFormat="1" applyFont="1" applyFill="1" applyBorder="1" applyAlignment="1">
      <alignment horizontal="center" vertical="center"/>
    </xf>
    <xf numFmtId="3" fontId="8" fillId="5" borderId="20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9" fontId="8" fillId="5" borderId="26" xfId="1" applyFont="1" applyFill="1" applyBorder="1" applyAlignment="1">
      <alignment horizontal="center" vertical="center"/>
    </xf>
    <xf numFmtId="0" fontId="11" fillId="2" borderId="0" xfId="2" applyFont="1" applyFill="1"/>
    <xf numFmtId="9" fontId="4" fillId="6" borderId="5" xfId="2" applyNumberFormat="1" applyFont="1" applyFill="1" applyBorder="1" applyAlignment="1">
      <alignment horizontal="center" vertical="center" wrapText="1"/>
    </xf>
    <xf numFmtId="9" fontId="4" fillId="6" borderId="11" xfId="2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/>
    </xf>
    <xf numFmtId="0" fontId="4" fillId="2" borderId="22" xfId="2" applyFont="1" applyFill="1" applyBorder="1" applyAlignment="1">
      <alignment horizontal="center"/>
    </xf>
    <xf numFmtId="0" fontId="4" fillId="2" borderId="23" xfId="2" applyFont="1" applyFill="1" applyBorder="1" applyAlignment="1">
      <alignment horizontal="center"/>
    </xf>
    <xf numFmtId="0" fontId="4" fillId="4" borderId="3" xfId="2" applyFont="1" applyFill="1" applyBorder="1" applyAlignment="1">
      <alignment horizontal="center" vertical="center"/>
    </xf>
    <xf numFmtId="0" fontId="4" fillId="4" borderId="4" xfId="2" applyFont="1" applyFill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9" fontId="4" fillId="4" borderId="5" xfId="2" applyNumberFormat="1" applyFont="1" applyFill="1" applyBorder="1" applyAlignment="1">
      <alignment horizontal="center" vertical="center"/>
    </xf>
    <xf numFmtId="9" fontId="4" fillId="4" borderId="9" xfId="2" applyNumberFormat="1" applyFont="1" applyFill="1" applyBorder="1" applyAlignment="1">
      <alignment horizontal="center" vertical="center"/>
    </xf>
    <xf numFmtId="9" fontId="4" fillId="5" borderId="6" xfId="2" applyNumberFormat="1" applyFont="1" applyFill="1" applyBorder="1" applyAlignment="1">
      <alignment horizontal="center" vertical="center" wrapText="1"/>
    </xf>
    <xf numFmtId="9" fontId="4" fillId="5" borderId="10" xfId="2" applyNumberFormat="1" applyFont="1" applyFill="1" applyBorder="1" applyAlignment="1">
      <alignment horizontal="center" vertical="center" wrapText="1"/>
    </xf>
    <xf numFmtId="0" fontId="12" fillId="10" borderId="1" xfId="2" applyFont="1" applyFill="1" applyBorder="1" applyAlignment="1">
      <alignment horizontal="right" vertical="center"/>
    </xf>
    <xf numFmtId="0" fontId="12" fillId="10" borderId="2" xfId="2" applyFont="1" applyFill="1" applyBorder="1" applyAlignment="1">
      <alignment horizontal="right" vertical="center"/>
    </xf>
  </cellXfs>
  <cellStyles count="5">
    <cellStyle name="Millares 2 2" xfId="3" xr:uid="{C43CF04C-AC91-4B63-B1A3-62B8E2310ABC}"/>
    <cellStyle name="Normal" xfId="0" builtinId="0"/>
    <cellStyle name="Normal 4" xfId="2" xr:uid="{3880EDB5-DBAA-401B-A4ED-4E1AC7C00959}"/>
    <cellStyle name="Porcentaje" xfId="1" builtinId="5"/>
    <cellStyle name="Porcentaje 2" xfId="4" xr:uid="{C3CC002D-68CD-4E34-92F6-2CEAE09208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'4.ESTUDIANTES-Inicial'!$B$7:$B$28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'4.ESTUDIANTES-Inicial'!$C$7:$C$28</c:f>
            </c:numRef>
          </c:val>
          <c:extLst>
            <c:ext xmlns:c16="http://schemas.microsoft.com/office/drawing/2014/chart" uri="{C3380CC4-5D6E-409C-BE32-E72D297353CC}">
              <c16:uniqueId val="{00000000-0489-481A-B7FB-4F0B7623E008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'4.ESTUDIANTES-Inicial'!$B$7:$B$28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'4.ESTUDIANTES-Inicial'!$D$7:$D$28</c:f>
            </c:numRef>
          </c:val>
          <c:extLst>
            <c:ext xmlns:c16="http://schemas.microsoft.com/office/drawing/2014/chart" uri="{C3380CC4-5D6E-409C-BE32-E72D297353CC}">
              <c16:uniqueId val="{00000001-0489-481A-B7FB-4F0B7623E008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'4.ESTUDIANTES-Inicial'!$B$7:$B$28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'4.ESTUDIANTES-Inicial'!$E$7:$E$28</c:f>
              <c:numCache>
                <c:formatCode>#,##0</c:formatCode>
                <c:ptCount val="22"/>
                <c:pt idx="0">
                  <c:v>339</c:v>
                </c:pt>
                <c:pt idx="1">
                  <c:v>324</c:v>
                </c:pt>
                <c:pt idx="2">
                  <c:v>76</c:v>
                </c:pt>
                <c:pt idx="3">
                  <c:v>211</c:v>
                </c:pt>
                <c:pt idx="4">
                  <c:v>492</c:v>
                </c:pt>
                <c:pt idx="5">
                  <c:v>154</c:v>
                </c:pt>
                <c:pt idx="6">
                  <c:v>234</c:v>
                </c:pt>
                <c:pt idx="7">
                  <c:v>297</c:v>
                </c:pt>
                <c:pt idx="8">
                  <c:v>334</c:v>
                </c:pt>
                <c:pt idx="9">
                  <c:v>74</c:v>
                </c:pt>
                <c:pt idx="10">
                  <c:v>807</c:v>
                </c:pt>
                <c:pt idx="11">
                  <c:v>290</c:v>
                </c:pt>
                <c:pt idx="12">
                  <c:v>427</c:v>
                </c:pt>
                <c:pt idx="13">
                  <c:v>131</c:v>
                </c:pt>
                <c:pt idx="14">
                  <c:v>173</c:v>
                </c:pt>
                <c:pt idx="15">
                  <c:v>897</c:v>
                </c:pt>
                <c:pt idx="16">
                  <c:v>329</c:v>
                </c:pt>
                <c:pt idx="17">
                  <c:v>696</c:v>
                </c:pt>
                <c:pt idx="18">
                  <c:v>1010</c:v>
                </c:pt>
                <c:pt idx="19">
                  <c:v>92</c:v>
                </c:pt>
                <c:pt idx="20">
                  <c:v>81</c:v>
                </c:pt>
                <c:pt idx="2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9-481A-B7FB-4F0B7623E008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'4.ESTUDIANTES-Inicial'!$B$7:$B$28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'4.ESTUDIANTES-Inicial'!$F$7:$F$28</c:f>
              <c:numCache>
                <c:formatCode>#,##0</c:formatCode>
                <c:ptCount val="22"/>
                <c:pt idx="0">
                  <c:v>101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89-481A-B7FB-4F0B7623E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1680088112"/>
        <c:axId val="1680085936"/>
      </c:barChart>
      <c:catAx>
        <c:axId val="1680088112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DO"/>
          </a:p>
        </c:txPr>
        <c:crossAx val="1680085936"/>
        <c:crosses val="autoZero"/>
        <c:auto val="0"/>
        <c:lblAlgn val="ctr"/>
        <c:lblOffset val="100"/>
        <c:noMultiLvlLbl val="0"/>
      </c:catAx>
      <c:valAx>
        <c:axId val="16800859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8008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s-DO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ESTUDIANTES-Inicial</a:t>
            </a:r>
            <a:r>
              <a:rPr lang="es-DO" b="1" baseline="0">
                <a:solidFill>
                  <a:sysClr val="windowText" lastClr="000000"/>
                </a:solidFill>
              </a:rPr>
              <a:t> </a:t>
            </a:r>
            <a:endParaRPr lang="es-D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D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D34-46E8-8593-5E806CF30892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D34-46E8-8593-5E806CF30892}"/>
              </c:ext>
            </c:extLst>
          </c:dPt>
          <c:dLbls>
            <c:dLbl>
              <c:idx val="0"/>
              <c:layout>
                <c:manualLayout>
                  <c:x val="-0.13849410091200809"/>
                  <c:y val="-0.3202641196811871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s-DO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43502380811298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D34-46E8-8593-5E806CF30892}"/>
                </c:ext>
              </c:extLst>
            </c:dLbl>
            <c:dLbl>
              <c:idx val="1"/>
              <c:layout>
                <c:manualLayout>
                  <c:x val="0.1224813467242049"/>
                  <c:y val="0.1591584557838416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83336656790967"/>
                      <c:h val="0.199856223370298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34-46E8-8593-5E806CF30892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'4.ESTUDIANTES-Inicial'!$B$33:$B$34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'4.ESTUDIANTES-Inicial'!$E$29:$F$29</c:f>
              <c:numCache>
                <c:formatCode>#,##0</c:formatCode>
                <c:ptCount val="2"/>
                <c:pt idx="0">
                  <c:v>7599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34-46E8-8593-5E806CF3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1</xdr:row>
      <xdr:rowOff>63500</xdr:rowOff>
    </xdr:from>
    <xdr:to>
      <xdr:col>27</xdr:col>
      <xdr:colOff>444499</xdr:colOff>
      <xdr:row>33</xdr:row>
      <xdr:rowOff>190500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D1A2EA1-C915-45A8-8CD1-F9FBC3DE9C81}"/>
            </a:ext>
          </a:extLst>
        </xdr:cNvPr>
        <xdr:cNvGrpSpPr/>
      </xdr:nvGrpSpPr>
      <xdr:grpSpPr>
        <a:xfrm>
          <a:off x="8731249" y="285750"/>
          <a:ext cx="15160625" cy="8620125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78F04D14-93F3-4379-955C-019553E00573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9065D03E-ACD4-432C-9AB4-1C646F63F395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id="{96FF9CEE-4015-4C7A-BC13-81CF49CA7D38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id="{60BE342E-68C7-49CD-9529-E5F770F9DD63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id="{0B8EE7CB-8465-4518-BBF4-DAEC5984BA13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6E280192-B51A-4709-AB13-5A06D66FF9CD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id="{95E7A4BB-6380-4D44-8505-30A3FB6F9102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id="{42BD64C4-DA52-4EB9-97FD-75F39983CC1B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id="{89D96A5D-31F9-4364-9DA6-FFC5A911084E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2E2CA2A-F928-45EA-A196-3BD54A11F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0.18374</cdr:x>
      <cdr:y>0.03863</cdr:y>
    </cdr:from>
    <cdr:to>
      <cdr:x>0.66827</cdr:x>
      <cdr:y>0.14865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2785613" y="330542"/>
          <a:ext cx="7345778" cy="9414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ESTUDIANTES-INICIAL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t>Territorios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7E09AE9D-FBEA-4A56-AEC5-DDA4E35C55AE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7E09AE9D-FBEA-4A56-AEC5-DDA4E35C55AE}" id="{B57C51CE-0E9D-4895-90C5-3B0E0B927E2B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335F-1E1C-4595-B441-7E4D575DBD97}">
  <sheetPr>
    <tabColor rgb="FF159BFF"/>
    <pageSetUpPr fitToPage="1"/>
  </sheetPr>
  <dimension ref="A1:AJ72"/>
  <sheetViews>
    <sheetView tabSelected="1" topLeftCell="A10" zoomScale="60" zoomScaleNormal="60" workbookViewId="0">
      <pane xSplit="1" topLeftCell="B1" activePane="topRight" state="frozen"/>
      <selection pane="topRight" activeCell="F16" sqref="F16"/>
    </sheetView>
  </sheetViews>
  <sheetFormatPr baseColWidth="10" defaultColWidth="11.42578125" defaultRowHeight="17.25" x14ac:dyDescent="0.3"/>
  <cols>
    <col min="1" max="1" width="5.140625" style="36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ht="18" thickBot="1" x14ac:dyDescent="0.35">
      <c r="A1" s="1"/>
    </row>
    <row r="2" spans="1:36" s="2" customFormat="1" ht="28.5" customHeight="1" x14ac:dyDescent="0.3">
      <c r="A2" s="41" t="s">
        <v>50</v>
      </c>
      <c r="B2" s="42"/>
      <c r="C2" s="42"/>
      <c r="D2" s="42"/>
      <c r="E2" s="43"/>
    </row>
    <row r="3" spans="1:36" s="2" customFormat="1" ht="44.25" customHeight="1" thickBot="1" x14ac:dyDescent="0.35">
      <c r="A3" s="44"/>
      <c r="B3" s="45"/>
      <c r="C3" s="45"/>
      <c r="D3" s="45"/>
      <c r="E3" s="46"/>
    </row>
    <row r="4" spans="1:36" s="2" customFormat="1" ht="18" customHeight="1" thickBot="1" x14ac:dyDescent="0.35">
      <c r="A4" s="1"/>
      <c r="C4" s="47"/>
      <c r="D4" s="48"/>
      <c r="E4" s="49"/>
    </row>
    <row r="5" spans="1:36" ht="27" customHeight="1" x14ac:dyDescent="0.3">
      <c r="A5" s="50" t="s">
        <v>52</v>
      </c>
      <c r="B5" s="51"/>
      <c r="C5" s="54" t="s">
        <v>0</v>
      </c>
      <c r="D5" s="56">
        <v>0.25</v>
      </c>
      <c r="E5" s="58" t="s">
        <v>51</v>
      </c>
      <c r="F5" s="39" t="s">
        <v>1</v>
      </c>
      <c r="G5" s="39" t="s">
        <v>2</v>
      </c>
    </row>
    <row r="6" spans="1:36" s="4" customFormat="1" ht="51.75" customHeight="1" thickBot="1" x14ac:dyDescent="0.3">
      <c r="A6" s="52"/>
      <c r="B6" s="53"/>
      <c r="C6" s="55"/>
      <c r="D6" s="57"/>
      <c r="E6" s="59"/>
      <c r="F6" s="40"/>
      <c r="G6" s="40"/>
    </row>
    <row r="7" spans="1:36" s="12" customFormat="1" ht="18" x14ac:dyDescent="0.25">
      <c r="A7" s="5" t="s">
        <v>3</v>
      </c>
      <c r="B7" s="6" t="s">
        <v>4</v>
      </c>
      <c r="C7" s="7">
        <v>59319</v>
      </c>
      <c r="D7" s="8">
        <f t="shared" ref="D7:D28" si="0">+C7*$D$5</f>
        <v>14829.75</v>
      </c>
      <c r="E7" s="9">
        <v>339</v>
      </c>
      <c r="F7" s="10">
        <v>101</v>
      </c>
      <c r="G7" s="11">
        <f>+F7/E7</f>
        <v>0.29793510324483774</v>
      </c>
    </row>
    <row r="8" spans="1:36" ht="18.75" x14ac:dyDescent="0.3">
      <c r="A8" s="13" t="s">
        <v>5</v>
      </c>
      <c r="B8" s="14" t="s">
        <v>6</v>
      </c>
      <c r="C8" s="15">
        <v>92153</v>
      </c>
      <c r="D8" s="16">
        <f t="shared" si="0"/>
        <v>23038.25</v>
      </c>
      <c r="E8" s="17">
        <v>324</v>
      </c>
      <c r="F8" s="18">
        <v>10</v>
      </c>
      <c r="G8" s="19">
        <f t="shared" ref="G8:G28" si="1">+F8/E8</f>
        <v>3.0864197530864196E-2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7</v>
      </c>
      <c r="B9" s="14" t="s">
        <v>8</v>
      </c>
      <c r="C9" s="15">
        <v>2112</v>
      </c>
      <c r="D9" s="16">
        <f t="shared" si="0"/>
        <v>528</v>
      </c>
      <c r="E9" s="17">
        <v>76</v>
      </c>
      <c r="F9" s="18">
        <v>10</v>
      </c>
      <c r="G9" s="19">
        <f t="shared" si="1"/>
        <v>0.13157894736842105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9</v>
      </c>
      <c r="B10" s="14" t="s">
        <v>10</v>
      </c>
      <c r="C10" s="15">
        <v>34687</v>
      </c>
      <c r="D10" s="16">
        <f t="shared" si="0"/>
        <v>8671.75</v>
      </c>
      <c r="E10" s="17">
        <v>211</v>
      </c>
      <c r="F10" s="18">
        <v>10</v>
      </c>
      <c r="G10" s="19">
        <f t="shared" si="1"/>
        <v>4.7393364928909949E-2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11</v>
      </c>
      <c r="B11" s="14" t="s">
        <v>12</v>
      </c>
      <c r="C11" s="15">
        <v>64133</v>
      </c>
      <c r="D11" s="16">
        <f t="shared" si="0"/>
        <v>16033.25</v>
      </c>
      <c r="E11" s="17">
        <v>492</v>
      </c>
      <c r="F11" s="18">
        <v>1</v>
      </c>
      <c r="G11" s="19">
        <f t="shared" si="1"/>
        <v>2.0325203252032522E-3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13</v>
      </c>
      <c r="B12" s="14" t="s">
        <v>14</v>
      </c>
      <c r="C12" s="15">
        <v>25245</v>
      </c>
      <c r="D12" s="16">
        <f t="shared" si="0"/>
        <v>6311.25</v>
      </c>
      <c r="E12" s="17">
        <v>154</v>
      </c>
      <c r="F12" s="18">
        <v>0</v>
      </c>
      <c r="G12" s="19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15</v>
      </c>
      <c r="B13" s="14" t="s">
        <v>16</v>
      </c>
      <c r="C13" s="15">
        <v>43755</v>
      </c>
      <c r="D13" s="16">
        <f t="shared" si="0"/>
        <v>10938.75</v>
      </c>
      <c r="E13" s="17">
        <v>234</v>
      </c>
      <c r="F13" s="18">
        <v>0</v>
      </c>
      <c r="G13" s="19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 t="s">
        <v>17</v>
      </c>
      <c r="B14" s="14" t="s">
        <v>18</v>
      </c>
      <c r="C14" s="15">
        <v>44900</v>
      </c>
      <c r="D14" s="16">
        <f t="shared" si="0"/>
        <v>11225</v>
      </c>
      <c r="E14" s="17">
        <v>297</v>
      </c>
      <c r="F14" s="18">
        <v>0</v>
      </c>
      <c r="G14" s="19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19</v>
      </c>
      <c r="B15" s="14" t="s">
        <v>20</v>
      </c>
      <c r="C15" s="15">
        <v>40556</v>
      </c>
      <c r="D15" s="16">
        <f t="shared" si="0"/>
        <v>10139</v>
      </c>
      <c r="E15" s="17">
        <v>334</v>
      </c>
      <c r="F15" s="18">
        <v>0</v>
      </c>
      <c r="G15" s="19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21</v>
      </c>
      <c r="B16" s="20" t="s">
        <v>22</v>
      </c>
      <c r="C16" s="15">
        <v>16228</v>
      </c>
      <c r="D16" s="16">
        <f t="shared" si="0"/>
        <v>4057</v>
      </c>
      <c r="E16" s="17">
        <v>74</v>
      </c>
      <c r="F16" s="18">
        <v>0</v>
      </c>
      <c r="G16" s="19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23</v>
      </c>
      <c r="B17" s="14" t="s">
        <v>24</v>
      </c>
      <c r="C17" s="15">
        <v>51647</v>
      </c>
      <c r="D17" s="16">
        <f t="shared" si="0"/>
        <v>12911.75</v>
      </c>
      <c r="E17" s="17">
        <v>807</v>
      </c>
      <c r="F17" s="18">
        <v>0</v>
      </c>
      <c r="G17" s="19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25</v>
      </c>
      <c r="B18" s="14" t="s">
        <v>26</v>
      </c>
      <c r="C18" s="15">
        <v>94981</v>
      </c>
      <c r="D18" s="16">
        <f t="shared" si="0"/>
        <v>23745.25</v>
      </c>
      <c r="E18" s="17">
        <v>290</v>
      </c>
      <c r="F18" s="18">
        <v>0</v>
      </c>
      <c r="G18" s="19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27</v>
      </c>
      <c r="B19" s="14" t="s">
        <v>28</v>
      </c>
      <c r="C19" s="15">
        <v>128240</v>
      </c>
      <c r="D19" s="16">
        <f t="shared" si="0"/>
        <v>32060</v>
      </c>
      <c r="E19" s="17">
        <v>427</v>
      </c>
      <c r="F19" s="18">
        <v>0</v>
      </c>
      <c r="G19" s="19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29</v>
      </c>
      <c r="B20" s="14" t="s">
        <v>30</v>
      </c>
      <c r="C20" s="15">
        <v>13723</v>
      </c>
      <c r="D20" s="16">
        <f t="shared" si="0"/>
        <v>3430.75</v>
      </c>
      <c r="E20" s="17">
        <v>131</v>
      </c>
      <c r="F20" s="18">
        <v>0</v>
      </c>
      <c r="G20" s="19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31</v>
      </c>
      <c r="B21" s="14" t="s">
        <v>32</v>
      </c>
      <c r="C21" s="15">
        <v>35306</v>
      </c>
      <c r="D21" s="16">
        <f t="shared" si="0"/>
        <v>8826.5</v>
      </c>
      <c r="E21" s="17">
        <v>173</v>
      </c>
      <c r="F21" s="18">
        <v>0</v>
      </c>
      <c r="G21" s="19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33</v>
      </c>
      <c r="B22" s="14" t="s">
        <v>34</v>
      </c>
      <c r="C22" s="15">
        <v>149508</v>
      </c>
      <c r="D22" s="16">
        <f t="shared" si="0"/>
        <v>37377</v>
      </c>
      <c r="E22" s="17">
        <v>897</v>
      </c>
      <c r="F22" s="18">
        <v>0</v>
      </c>
      <c r="G22" s="19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35</v>
      </c>
      <c r="B23" s="14" t="s">
        <v>36</v>
      </c>
      <c r="C23" s="15">
        <v>25710</v>
      </c>
      <c r="D23" s="16">
        <f t="shared" si="0"/>
        <v>6427.5</v>
      </c>
      <c r="E23" s="17">
        <v>329</v>
      </c>
      <c r="F23" s="18">
        <v>0</v>
      </c>
      <c r="G23" s="19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37</v>
      </c>
      <c r="B24" s="14" t="s">
        <v>38</v>
      </c>
      <c r="C24" s="15">
        <v>78313</v>
      </c>
      <c r="D24" s="16">
        <f t="shared" si="0"/>
        <v>19578.25</v>
      </c>
      <c r="E24" s="17">
        <v>696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39</v>
      </c>
      <c r="B25" s="14" t="s">
        <v>40</v>
      </c>
      <c r="C25" s="15">
        <v>195307</v>
      </c>
      <c r="D25" s="16">
        <f t="shared" si="0"/>
        <v>48826.75</v>
      </c>
      <c r="E25" s="17">
        <v>1010</v>
      </c>
      <c r="F25" s="18">
        <v>0</v>
      </c>
      <c r="G25" s="19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41</v>
      </c>
      <c r="B26" s="20" t="s">
        <v>42</v>
      </c>
      <c r="C26" s="15">
        <v>54128</v>
      </c>
      <c r="D26" s="16">
        <f t="shared" si="0"/>
        <v>13532</v>
      </c>
      <c r="E26" s="17">
        <v>92</v>
      </c>
      <c r="F26" s="18">
        <v>0</v>
      </c>
      <c r="G26" s="19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43</v>
      </c>
      <c r="B27" s="14" t="s">
        <v>44</v>
      </c>
      <c r="C27" s="15">
        <v>10619</v>
      </c>
      <c r="D27" s="16">
        <f t="shared" si="0"/>
        <v>2654.75</v>
      </c>
      <c r="E27" s="17">
        <v>81</v>
      </c>
      <c r="F27" s="18">
        <v>0</v>
      </c>
      <c r="G27" s="19">
        <f t="shared" si="1"/>
        <v>0</v>
      </c>
    </row>
    <row r="28" spans="1:36" ht="19.5" thickBot="1" x14ac:dyDescent="0.35">
      <c r="A28" s="21" t="s">
        <v>45</v>
      </c>
      <c r="B28" s="22" t="s">
        <v>46</v>
      </c>
      <c r="C28" s="23">
        <v>24871</v>
      </c>
      <c r="D28" s="24">
        <f t="shared" si="0"/>
        <v>6217.75</v>
      </c>
      <c r="E28" s="25">
        <v>131</v>
      </c>
      <c r="F28" s="26">
        <v>0</v>
      </c>
      <c r="G28" s="27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2" customFormat="1" ht="21" thickBot="1" x14ac:dyDescent="0.35">
      <c r="A29" s="60" t="s">
        <v>47</v>
      </c>
      <c r="B29" s="61"/>
      <c r="C29" s="28">
        <f>SUM(C7:C28)</f>
        <v>1285441</v>
      </c>
      <c r="D29" s="28">
        <f t="shared" ref="D29:E29" si="2">SUM(D7:D28)</f>
        <v>321360.25</v>
      </c>
      <c r="E29" s="29">
        <f t="shared" si="2"/>
        <v>7599</v>
      </c>
      <c r="F29" s="30">
        <f>SUM(F7:F28)</f>
        <v>132</v>
      </c>
      <c r="G29" s="37">
        <f>+F29/E29</f>
        <v>1.7370706671930518E-2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</row>
    <row r="30" spans="1:36" s="2" customFormat="1" x14ac:dyDescent="0.3">
      <c r="A30" s="1"/>
      <c r="D30" s="33"/>
      <c r="E30" s="33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38" t="s">
        <v>48</v>
      </c>
    </row>
    <row r="34" spans="1:5" s="2" customFormat="1" x14ac:dyDescent="0.3">
      <c r="A34" s="1"/>
      <c r="B34" s="38" t="s">
        <v>49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4"/>
    </row>
    <row r="38" spans="1:5" s="2" customFormat="1" x14ac:dyDescent="0.3">
      <c r="A38" s="1"/>
      <c r="E38" s="35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4.ESTUDIANTES-Inicial</vt:lpstr>
      <vt:lpstr>'4.ESTUDIANTES-Inicial'!Área_de_impresión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Adriana Mora</cp:lastModifiedBy>
  <cp:lastPrinted>2019-10-31T22:11:19Z</cp:lastPrinted>
  <dcterms:created xsi:type="dcterms:W3CDTF">2019-10-31T18:08:57Z</dcterms:created>
  <dcterms:modified xsi:type="dcterms:W3CDTF">2019-10-31T22:14:32Z</dcterms:modified>
</cp:coreProperties>
</file>