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1.DOMINICANA LIMPIA\4.DOMINICANA LIMPIA-jun2019-dic2019\Presupuestos\5. SISTEMATIZACIÓN\DATOS PARA WILLIAMS\NUEVAS PLANTILLAS COMPLEMENTARIAS\"/>
    </mc:Choice>
  </mc:AlternateContent>
  <xr:revisionPtr revIDLastSave="0" documentId="13_ncr:1_{55CC5650-5E46-4B21-B67C-C0C3F254B5CA}" xr6:coauthVersionLast="45" xr6:coauthVersionMax="45" xr10:uidLastSave="{00000000-0000-0000-0000-000000000000}"/>
  <bookViews>
    <workbookView xWindow="-120" yWindow="-120" windowWidth="20730" windowHeight="11160" xr2:uid="{0B905020-C1AF-4166-8040-1B625DD42267}"/>
  </bookViews>
  <sheets>
    <sheet name="JUNTAS DE VECINOS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_xlnm.Print_Area" localSheetId="0">'JUNTAS DE VECINOS'!$A$1:$AB$43</definedName>
    <definedName name="Diseño_e_Impresión_de_documento_instructivo__del_proyecto." localSheetId="0">#REF!</definedName>
    <definedName name="Diseño_e_Impresión_de_documento_instructivo__del_proyecto.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D29" i="1" s="1"/>
  <c r="G8" i="1"/>
  <c r="D8" i="1"/>
  <c r="G7" i="1"/>
  <c r="D7" i="1"/>
  <c r="G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tc={7852EB40-4C54-4295-991F-5322CF8C1874}</author>
  </authors>
  <commentList>
    <comment ref="F5" authorId="0" shapeId="0" xr:uid="{7852EB40-4C54-4295-991F-5322CF8C187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</text>
    </comment>
  </commentList>
</comments>
</file>

<file path=xl/sharedStrings.xml><?xml version="1.0" encoding="utf-8"?>
<sst xmlns="http://schemas.openxmlformats.org/spreadsheetml/2006/main" count="53" uniqueCount="53">
  <si>
    <t xml:space="preserve">POBLACIÓN 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</si>
  <si>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</si>
  <si>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</si>
  <si>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</si>
  <si>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</si>
  <si>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</si>
  <si>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</si>
  <si>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</si>
  <si>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</si>
  <si>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</si>
  <si>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</si>
  <si>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</si>
  <si>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</si>
  <si>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</si>
  <si>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</si>
  <si>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</si>
  <si>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</si>
  <si>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</si>
  <si>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</si>
  <si>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</si>
  <si>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</si>
  <si>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</si>
  <si>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</si>
  <si>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</si>
  <si>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</si>
  <si>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</si>
  <si>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</si>
  <si>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</si>
  <si>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</si>
  <si>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</si>
  <si>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</si>
  <si>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</si>
  <si>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</si>
  <si>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</si>
  <si>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</si>
  <si>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</si>
  <si>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</si>
  <si>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</si>
  <si>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</si>
  <si>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</si>
  <si>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</si>
  <si>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</si>
  <si>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</si>
  <si>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</si>
  <si>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</si>
  <si>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</si>
  <si>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</si>
  <si>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</si>
  <si>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</si>
  <si>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</si>
  <si>
    <t>METAS JUNTAS DE VECINOS</t>
  </si>
  <si>
    <t>METAS JUNTAS DE VECINOS-Segundo Semestre 2019</t>
  </si>
  <si>
    <t>TERRITORIO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</si>
</sst>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sz val="12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6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3" fontId="5" fillId="2" borderId="11" xfId="3" applyNumberFormat="1" applyFont="1" applyFill="1" applyBorder="1" applyAlignment="1">
      <alignment horizontal="center" vertical="center"/>
    </xf>
    <xf numFmtId="164" fontId="6" fillId="2" borderId="12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center" vertical="center"/>
    </xf>
    <xf numFmtId="49" fontId="5" fillId="2" borderId="15" xfId="2" applyNumberFormat="1" applyFont="1" applyFill="1" applyBorder="1" applyAlignment="1">
      <alignment horizontal="center" vertical="center"/>
    </xf>
    <xf numFmtId="3" fontId="5" fillId="2" borderId="16" xfId="3" applyNumberFormat="1" applyFont="1" applyFill="1" applyBorder="1" applyAlignment="1">
      <alignment horizontal="center" vertical="center"/>
    </xf>
    <xf numFmtId="164" fontId="6" fillId="2" borderId="17" xfId="1" applyNumberFormat="1" applyFont="1" applyFill="1" applyBorder="1" applyAlignment="1">
      <alignment horizontal="center" vertical="center"/>
    </xf>
    <xf numFmtId="3" fontId="8" fillId="5" borderId="18" xfId="2" applyNumberFormat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8" fillId="9" borderId="18" xfId="2" applyNumberFormat="1" applyFont="1" applyFill="1" applyBorder="1" applyAlignment="1">
      <alignment horizontal="center" vertical="center"/>
    </xf>
    <xf numFmtId="0" fontId="5" fillId="2" borderId="13" xfId="2" applyFont="1" applyFill="1" applyBorder="1"/>
    <xf numFmtId="3" fontId="5" fillId="2" borderId="13" xfId="2" applyNumberFormat="1" applyFont="1" applyFill="1" applyBorder="1" applyAlignment="1">
      <alignment horizontal="center" vertical="center"/>
    </xf>
    <xf numFmtId="0" fontId="7" fillId="2" borderId="13" xfId="2" applyFont="1" applyFill="1" applyBorder="1" applyAlignment="1">
      <alignment vertical="center"/>
    </xf>
    <xf numFmtId="0" fontId="5" fillId="2" borderId="11" xfId="2" applyFont="1" applyFill="1" applyBorder="1"/>
    <xf numFmtId="3" fontId="5" fillId="2" borderId="11" xfId="2" applyNumberFormat="1" applyFont="1" applyFill="1" applyBorder="1" applyAlignment="1">
      <alignment horizontal="center" vertical="center"/>
    </xf>
    <xf numFmtId="0" fontId="5" fillId="2" borderId="16" xfId="2" applyFont="1" applyFill="1" applyBorder="1"/>
    <xf numFmtId="3" fontId="5" fillId="2" borderId="16" xfId="2" applyNumberFormat="1" applyFont="1" applyFill="1" applyBorder="1" applyAlignment="1">
      <alignment horizontal="center" vertical="center"/>
    </xf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0" xfId="2" applyNumberFormat="1" applyFont="1" applyFill="1" applyBorder="1" applyAlignment="1">
      <alignment horizontal="center" vertical="center" wrapText="1"/>
    </xf>
    <xf numFmtId="0" fontId="8" fillId="9" borderId="9" xfId="2" applyFont="1" applyFill="1" applyBorder="1" applyAlignment="1">
      <alignment horizontal="center" vertical="center"/>
    </xf>
    <xf numFmtId="0" fontId="8" fillId="9" borderId="22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19" xfId="2" applyFont="1" applyFill="1" applyBorder="1" applyAlignment="1">
      <alignment horizontal="center" vertical="center"/>
    </xf>
    <xf numFmtId="0" fontId="4" fillId="4" borderId="20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21" xfId="2" applyNumberFormat="1" applyFont="1" applyFill="1" applyBorder="1" applyAlignment="1">
      <alignment horizontal="center" vertical="center" wrapText="1"/>
    </xf>
    <xf numFmtId="3" fontId="5" fillId="7" borderId="13" xfId="3" applyNumberFormat="1" applyFont="1" applyFill="1" applyBorder="1" applyAlignment="1">
      <alignment horizontal="center" vertical="center"/>
    </xf>
    <xf numFmtId="3" fontId="5" fillId="8" borderId="13" xfId="3" applyNumberFormat="1" applyFont="1" applyFill="1" applyBorder="1" applyAlignment="1">
      <alignment horizontal="center" vertical="center"/>
    </xf>
    <xf numFmtId="3" fontId="5" fillId="7" borderId="11" xfId="3" applyNumberFormat="1" applyFont="1" applyFill="1" applyBorder="1" applyAlignment="1">
      <alignment horizontal="center" vertical="center"/>
    </xf>
    <xf numFmtId="3" fontId="5" fillId="8" borderId="11" xfId="3" applyNumberFormat="1" applyFont="1" applyFill="1" applyBorder="1" applyAlignment="1">
      <alignment horizontal="center" vertical="center"/>
    </xf>
    <xf numFmtId="3" fontId="5" fillId="7" borderId="16" xfId="3" applyNumberFormat="1" applyFont="1" applyFill="1" applyBorder="1" applyAlignment="1">
      <alignment horizontal="center" vertical="center"/>
    </xf>
    <xf numFmtId="3" fontId="5" fillId="8" borderId="16" xfId="3" applyNumberFormat="1" applyFont="1" applyFill="1" applyBorder="1" applyAlignment="1">
      <alignment horizontal="center" vertical="center"/>
    </xf>
    <xf numFmtId="0" fontId="11" fillId="2" borderId="0" xfId="2" applyFont="1" applyFill="1"/>
    <xf numFmtId="9" fontId="8" fillId="5" borderId="23" xfId="1" applyFont="1" applyFill="1" applyBorder="1" applyAlignment="1">
      <alignment horizontal="center" vertical="center"/>
    </xf>
  </cellXfs>
  <cellStyles count="5">
    <cellStyle name="Millares 2 2" xfId="3" xr:uid="{1BE8E31F-0EDA-4BB4-9655-A42668ED86DF}"/>
    <cellStyle name="Normal" xfId="0" builtinId="0"/>
    <cellStyle name="Normal 4" xfId="2" xr:uid="{BA64B56B-23ED-4E46-9A0B-DA47A31D13A3}"/>
    <cellStyle name="Porcentaje" xfId="1" builtinId="5"/>
    <cellStyle name="Porcentaje 2" xfId="4" xr:uid="{C2556100-4226-4A18-9196-D54082CB5D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'JUNTAS DE VECINOS'!$B$7:$B$28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'JUNTAS DE VECINOS'!$C$7:$C$28</c:f>
            </c:numRef>
          </c:val>
          <c:extLst>
            <c:ext xmlns:c16="http://schemas.microsoft.com/office/drawing/2014/chart" uri="{C3380CC4-5D6E-409C-BE32-E72D297353CC}">
              <c16:uniqueId val="{00000000-B122-453F-A779-5FA074885A1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'JUNTAS DE VECINOS'!$B$7:$B$28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'JUNTAS DE VECINOS'!$D$7:$D$28</c:f>
            </c:numRef>
          </c:val>
          <c:extLst>
            <c:ext xmlns:c16="http://schemas.microsoft.com/office/drawing/2014/chart" uri="{C3380CC4-5D6E-409C-BE32-E72D297353CC}">
              <c16:uniqueId val="{00000001-B122-453F-A779-5FA074885A13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'JUNTAS DE VECINOS'!$B$7:$B$28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'JUNTAS DE VECINOS'!$E$7:$E$28</c:f>
              <c:numCache>
                <c:formatCode>#,##0</c:formatCode>
                <c:ptCount val="2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2-453F-A779-5FA074885A13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'JUNTAS DE VECINOS'!$B$7:$B$28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'JUNTAS DE VECINOS'!$F$7:$F$28</c:f>
              <c:numCache>
                <c:formatCode>#,##0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22-453F-A779-5FA07488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1680088112"/>
        <c:axId val="1680085936"/>
      </c:barChart>
      <c:catAx>
        <c:axId val="1680088112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DO"/>
          </a:p>
        </c:txPr>
        <c:crossAx val="1680085936"/>
        <c:crosses val="autoZero"/>
        <c:auto val="0"/>
        <c:lblAlgn val="ctr"/>
        <c:lblOffset val="100"/>
        <c:noMultiLvlLbl val="0"/>
      </c:catAx>
      <c:valAx>
        <c:axId val="16800859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8008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s-DO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JUNTAS</a:t>
            </a:r>
            <a:r>
              <a:rPr lang="es-DO" b="1" baseline="0">
                <a:solidFill>
                  <a:sysClr val="windowText" lastClr="000000"/>
                </a:solidFill>
              </a:rPr>
              <a:t> DE VECINOS</a:t>
            </a:r>
            <a:endParaRPr lang="es-D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D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A77-4AFD-9A20-CB6CF7E83D43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A77-4AFD-9A20-CB6CF7E83D43}"/>
              </c:ext>
            </c:extLst>
          </c:dPt>
          <c:dLbls>
            <c:dLbl>
              <c:idx val="0"/>
              <c:layout>
                <c:manualLayout>
                  <c:x val="-0.13849410091200809"/>
                  <c:y val="-0.3202641196811871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s-DO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43502380811298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A77-4AFD-9A20-CB6CF7E83D43}"/>
                </c:ext>
              </c:extLst>
            </c:dLbl>
            <c:dLbl>
              <c:idx val="1"/>
              <c:layout>
                <c:manualLayout>
                  <c:x val="0.1224813467242049"/>
                  <c:y val="0.1591584557838416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83336656790967"/>
                      <c:h val="0.199856223370298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A77-4AFD-9A20-CB6CF7E83D43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'JUNTAS DE VECINOS'!$B$33:$B$34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'JUNTAS DE VECINOS'!$E$29:$F$29</c:f>
              <c:numCache>
                <c:formatCode>#,##0</c:formatCode>
                <c:ptCount val="2"/>
                <c:pt idx="0">
                  <c:v>1060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7-4AFD-9A20-CB6CF7E8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F7BF36-F618-45D7-BC1F-A7B6F510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id="{1FE64608-08D0-4BAF-B900-99D4E00D60CC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CF73E46-4054-4B4F-B5E4-43CBDDA24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0.24226</cdr:x>
      <cdr:y>0</cdr:y>
    </cdr:from>
    <cdr:to>
      <cdr:x>0.72679</cdr:x>
      <cdr:y>0.11002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E5B98E79-9857-4789-8C16-3C155673B7C8}"/>
            </a:ext>
          </a:extLst>
        </cdr:cNvPr>
        <cdr:cNvSpPr/>
      </cdr:nvSpPr>
      <cdr:spPr>
        <a:xfrm xmlns:a="http://schemas.openxmlformats.org/drawingml/2006/main">
          <a:off x="3672792" y="0"/>
          <a:ext cx="7345777" cy="9655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PARTICIPANTES EN JUNTAS DE VECINOS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t>Territorios -D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D8E6CDF7-183B-444C-9BE0-E67CF998B87E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D8E6CDF7-183B-444C-9BE0-E67CF998B87E}" id="{7852EB40-4C54-4295-991F-5322CF8C1874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ABBC-52B5-4896-98BC-94E4C78501E0}">
  <sheetPr>
    <tabColor rgb="FF159BFF"/>
    <pageSetUpPr fitToPage="1"/>
  </sheetPr>
  <dimension ref="A1:AJ72"/>
  <sheetViews>
    <sheetView tabSelected="1" view="pageBreakPreview" topLeftCell="A9" zoomScale="60" zoomScaleNormal="50" workbookViewId="0">
      <pane xSplit="1" topLeftCell="B1" activePane="topRight" state="frozen"/>
      <selection pane="topRight" activeCell="A5" sqref="A5:G29"/>
    </sheetView>
  </sheetViews>
  <sheetFormatPr baseColWidth="10" defaultColWidth="11.42578125" defaultRowHeight="17.25" x14ac:dyDescent="0.3"/>
  <cols>
    <col min="1" max="1" width="5.140625" style="21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34" t="s">
        <v>50</v>
      </c>
      <c r="B2" s="34"/>
      <c r="C2" s="34"/>
      <c r="D2" s="34"/>
      <c r="E2" s="34"/>
    </row>
    <row r="3" spans="1:36" s="2" customFormat="1" ht="44.25" customHeight="1" thickBot="1" x14ac:dyDescent="0.35">
      <c r="A3" s="34"/>
      <c r="B3" s="34"/>
      <c r="C3" s="34"/>
      <c r="D3" s="34"/>
      <c r="E3" s="34"/>
    </row>
    <row r="4" spans="1:36" s="2" customFormat="1" ht="18" customHeight="1" thickBot="1" x14ac:dyDescent="0.35">
      <c r="A4" s="1"/>
      <c r="C4" s="35"/>
      <c r="D4" s="36"/>
      <c r="E4" s="37"/>
    </row>
    <row r="5" spans="1:36" ht="27" customHeight="1" x14ac:dyDescent="0.3">
      <c r="A5" s="38" t="s">
        <v>52</v>
      </c>
      <c r="B5" s="39"/>
      <c r="C5" s="42" t="s">
        <v>0</v>
      </c>
      <c r="D5" s="44">
        <v>0.25</v>
      </c>
      <c r="E5" s="46" t="s">
        <v>51</v>
      </c>
      <c r="F5" s="30" t="s">
        <v>1</v>
      </c>
      <c r="G5" s="30" t="s">
        <v>2</v>
      </c>
    </row>
    <row r="6" spans="1:36" s="4" customFormat="1" ht="45.75" customHeight="1" thickBot="1" x14ac:dyDescent="0.3">
      <c r="A6" s="40"/>
      <c r="B6" s="41"/>
      <c r="C6" s="43"/>
      <c r="D6" s="45"/>
      <c r="E6" s="47"/>
      <c r="F6" s="31"/>
      <c r="G6" s="31"/>
    </row>
    <row r="7" spans="1:36" s="8" customFormat="1" ht="18" x14ac:dyDescent="0.25">
      <c r="A7" s="5" t="s">
        <v>3</v>
      </c>
      <c r="B7" s="26" t="s">
        <v>4</v>
      </c>
      <c r="C7" s="27">
        <v>59319</v>
      </c>
      <c r="D7" s="6">
        <f t="shared" ref="D7:D28" si="0">+C7*$D$5</f>
        <v>14829.75</v>
      </c>
      <c r="E7" s="50">
        <v>50</v>
      </c>
      <c r="F7" s="51">
        <v>20</v>
      </c>
      <c r="G7" s="7">
        <f>+F7/E7</f>
        <v>0.4</v>
      </c>
    </row>
    <row r="8" spans="1:36" ht="18.75" x14ac:dyDescent="0.3">
      <c r="A8" s="9" t="s">
        <v>5</v>
      </c>
      <c r="B8" s="23" t="s">
        <v>6</v>
      </c>
      <c r="C8" s="24">
        <v>92153</v>
      </c>
      <c r="D8" s="10">
        <f t="shared" si="0"/>
        <v>23038.25</v>
      </c>
      <c r="E8" s="48">
        <v>50</v>
      </c>
      <c r="F8" s="49">
        <v>20</v>
      </c>
      <c r="G8" s="11">
        <f t="shared" ref="G8:G28" si="1">+F8/E8</f>
        <v>0.4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9" t="s">
        <v>7</v>
      </c>
      <c r="B9" s="23" t="s">
        <v>8</v>
      </c>
      <c r="C9" s="24">
        <v>2112</v>
      </c>
      <c r="D9" s="10">
        <f t="shared" si="0"/>
        <v>528</v>
      </c>
      <c r="E9" s="48">
        <v>50</v>
      </c>
      <c r="F9" s="49">
        <v>20</v>
      </c>
      <c r="G9" s="11">
        <f t="shared" si="1"/>
        <v>0.4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9" t="s">
        <v>9</v>
      </c>
      <c r="B10" s="23" t="s">
        <v>10</v>
      </c>
      <c r="C10" s="24">
        <v>34687</v>
      </c>
      <c r="D10" s="10">
        <f t="shared" si="0"/>
        <v>8671.75</v>
      </c>
      <c r="E10" s="48">
        <v>50</v>
      </c>
      <c r="F10" s="49">
        <v>20</v>
      </c>
      <c r="G10" s="11">
        <f t="shared" si="1"/>
        <v>0.4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9" t="s">
        <v>11</v>
      </c>
      <c r="B11" s="23" t="s">
        <v>12</v>
      </c>
      <c r="C11" s="24">
        <v>64133</v>
      </c>
      <c r="D11" s="10">
        <f t="shared" si="0"/>
        <v>16033.25</v>
      </c>
      <c r="E11" s="48">
        <v>50</v>
      </c>
      <c r="F11" s="49">
        <v>20</v>
      </c>
      <c r="G11" s="11">
        <f t="shared" si="1"/>
        <v>0.4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9" t="s">
        <v>13</v>
      </c>
      <c r="B12" s="23" t="s">
        <v>14</v>
      </c>
      <c r="C12" s="24">
        <v>25245</v>
      </c>
      <c r="D12" s="10">
        <f t="shared" si="0"/>
        <v>6311.25</v>
      </c>
      <c r="E12" s="48">
        <v>50</v>
      </c>
      <c r="F12" s="49">
        <v>1</v>
      </c>
      <c r="G12" s="11">
        <f t="shared" si="1"/>
        <v>0.02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9" t="s">
        <v>15</v>
      </c>
      <c r="B13" s="23" t="s">
        <v>16</v>
      </c>
      <c r="C13" s="24">
        <v>43755</v>
      </c>
      <c r="D13" s="10">
        <f t="shared" si="0"/>
        <v>10938.75</v>
      </c>
      <c r="E13" s="48">
        <v>50</v>
      </c>
      <c r="F13" s="49">
        <v>0</v>
      </c>
      <c r="G13" s="11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9" t="s">
        <v>17</v>
      </c>
      <c r="B14" s="23" t="s">
        <v>18</v>
      </c>
      <c r="C14" s="24">
        <v>44900</v>
      </c>
      <c r="D14" s="10">
        <f t="shared" si="0"/>
        <v>11225</v>
      </c>
      <c r="E14" s="48">
        <v>50</v>
      </c>
      <c r="F14" s="49">
        <v>0</v>
      </c>
      <c r="G14" s="11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9" t="s">
        <v>19</v>
      </c>
      <c r="B15" s="23" t="s">
        <v>20</v>
      </c>
      <c r="C15" s="24">
        <v>40556</v>
      </c>
      <c r="D15" s="10">
        <f t="shared" si="0"/>
        <v>10139</v>
      </c>
      <c r="E15" s="48">
        <v>50</v>
      </c>
      <c r="F15" s="49">
        <v>0</v>
      </c>
      <c r="G15" s="11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9" t="s">
        <v>21</v>
      </c>
      <c r="B16" s="25" t="s">
        <v>22</v>
      </c>
      <c r="C16" s="24">
        <v>16228</v>
      </c>
      <c r="D16" s="10">
        <f t="shared" si="0"/>
        <v>4057</v>
      </c>
      <c r="E16" s="48">
        <v>50</v>
      </c>
      <c r="F16" s="49">
        <v>0</v>
      </c>
      <c r="G16" s="11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9" t="s">
        <v>23</v>
      </c>
      <c r="B17" s="23" t="s">
        <v>24</v>
      </c>
      <c r="C17" s="24">
        <v>51647</v>
      </c>
      <c r="D17" s="10">
        <f t="shared" si="0"/>
        <v>12911.75</v>
      </c>
      <c r="E17" s="48">
        <v>50</v>
      </c>
      <c r="F17" s="49">
        <v>0</v>
      </c>
      <c r="G17" s="11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9" t="s">
        <v>25</v>
      </c>
      <c r="B18" s="23" t="s">
        <v>26</v>
      </c>
      <c r="C18" s="24">
        <v>94981</v>
      </c>
      <c r="D18" s="10">
        <f t="shared" si="0"/>
        <v>23745.25</v>
      </c>
      <c r="E18" s="48">
        <v>50</v>
      </c>
      <c r="F18" s="49">
        <v>0</v>
      </c>
      <c r="G18" s="11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9" t="s">
        <v>27</v>
      </c>
      <c r="B19" s="23" t="s">
        <v>28</v>
      </c>
      <c r="C19" s="24">
        <v>128240</v>
      </c>
      <c r="D19" s="10">
        <f t="shared" si="0"/>
        <v>32060</v>
      </c>
      <c r="E19" s="48">
        <v>50</v>
      </c>
      <c r="F19" s="49">
        <v>0</v>
      </c>
      <c r="G19" s="11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9" t="s">
        <v>29</v>
      </c>
      <c r="B20" s="23" t="s">
        <v>30</v>
      </c>
      <c r="C20" s="24">
        <v>13723</v>
      </c>
      <c r="D20" s="10">
        <f t="shared" si="0"/>
        <v>3430.75</v>
      </c>
      <c r="E20" s="48">
        <v>50</v>
      </c>
      <c r="F20" s="49">
        <v>0</v>
      </c>
      <c r="G20" s="11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9" t="s">
        <v>31</v>
      </c>
      <c r="B21" s="23" t="s">
        <v>32</v>
      </c>
      <c r="C21" s="24">
        <v>35306</v>
      </c>
      <c r="D21" s="10">
        <f t="shared" si="0"/>
        <v>8826.5</v>
      </c>
      <c r="E21" s="48">
        <v>50</v>
      </c>
      <c r="F21" s="49">
        <v>0</v>
      </c>
      <c r="G21" s="11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9" t="s">
        <v>33</v>
      </c>
      <c r="B22" s="23" t="s">
        <v>34</v>
      </c>
      <c r="C22" s="24">
        <v>149508</v>
      </c>
      <c r="D22" s="10">
        <f t="shared" si="0"/>
        <v>37377</v>
      </c>
      <c r="E22" s="48">
        <v>50</v>
      </c>
      <c r="F22" s="49">
        <v>0</v>
      </c>
      <c r="G22" s="11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9" t="s">
        <v>35</v>
      </c>
      <c r="B23" s="23" t="s">
        <v>36</v>
      </c>
      <c r="C23" s="24">
        <v>25710</v>
      </c>
      <c r="D23" s="10">
        <f t="shared" si="0"/>
        <v>6427.5</v>
      </c>
      <c r="E23" s="48">
        <v>50</v>
      </c>
      <c r="F23" s="49">
        <v>0</v>
      </c>
      <c r="G23" s="11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9" t="s">
        <v>37</v>
      </c>
      <c r="B24" s="23" t="s">
        <v>38</v>
      </c>
      <c r="C24" s="24">
        <v>78313</v>
      </c>
      <c r="D24" s="10">
        <f t="shared" si="0"/>
        <v>19578.25</v>
      </c>
      <c r="E24" s="48">
        <v>50</v>
      </c>
      <c r="F24" s="49">
        <v>0</v>
      </c>
      <c r="G24" s="11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9" t="s">
        <v>39</v>
      </c>
      <c r="B25" s="23" t="s">
        <v>40</v>
      </c>
      <c r="C25" s="24">
        <v>195307</v>
      </c>
      <c r="D25" s="10">
        <f t="shared" si="0"/>
        <v>48826.75</v>
      </c>
      <c r="E25" s="48">
        <v>50</v>
      </c>
      <c r="F25" s="49">
        <v>0</v>
      </c>
      <c r="G25" s="11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9" t="s">
        <v>41</v>
      </c>
      <c r="B26" s="25" t="s">
        <v>42</v>
      </c>
      <c r="C26" s="24">
        <v>54128</v>
      </c>
      <c r="D26" s="10">
        <f t="shared" si="0"/>
        <v>13532</v>
      </c>
      <c r="E26" s="48">
        <v>50</v>
      </c>
      <c r="F26" s="49">
        <v>0</v>
      </c>
      <c r="G26" s="11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9" t="s">
        <v>43</v>
      </c>
      <c r="B27" s="23" t="s">
        <v>44</v>
      </c>
      <c r="C27" s="24">
        <v>10619</v>
      </c>
      <c r="D27" s="10">
        <f t="shared" si="0"/>
        <v>2654.75</v>
      </c>
      <c r="E27" s="48">
        <v>50</v>
      </c>
      <c r="F27" s="49">
        <v>0</v>
      </c>
      <c r="G27" s="11">
        <f t="shared" si="1"/>
        <v>0</v>
      </c>
    </row>
    <row r="28" spans="1:36" ht="19.5" thickBot="1" x14ac:dyDescent="0.35">
      <c r="A28" s="12" t="s">
        <v>45</v>
      </c>
      <c r="B28" s="28" t="s">
        <v>46</v>
      </c>
      <c r="C28" s="29">
        <v>24871</v>
      </c>
      <c r="D28" s="13">
        <f t="shared" si="0"/>
        <v>6217.75</v>
      </c>
      <c r="E28" s="52">
        <v>10</v>
      </c>
      <c r="F28" s="53">
        <v>0</v>
      </c>
      <c r="G28" s="14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17" customFormat="1" ht="21" thickBot="1" x14ac:dyDescent="0.35">
      <c r="A29" s="32" t="s">
        <v>47</v>
      </c>
      <c r="B29" s="33"/>
      <c r="C29" s="22">
        <f>SUM(C7:C28)</f>
        <v>1285441</v>
      </c>
      <c r="D29" s="22">
        <f t="shared" ref="D29:E29" si="2">SUM(D7:D28)</f>
        <v>321360.25</v>
      </c>
      <c r="E29" s="15">
        <f t="shared" si="2"/>
        <v>1060</v>
      </c>
      <c r="F29" s="15">
        <f>SUM(F7:F28)</f>
        <v>101</v>
      </c>
      <c r="G29" s="55">
        <f>+F29/E29</f>
        <v>9.5283018867924535E-2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</row>
    <row r="30" spans="1:36" s="2" customFormat="1" x14ac:dyDescent="0.3">
      <c r="A30" s="1"/>
      <c r="D30" s="18"/>
      <c r="E30" s="18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54" t="s">
        <v>48</v>
      </c>
    </row>
    <row r="34" spans="1:5" s="2" customFormat="1" x14ac:dyDescent="0.3">
      <c r="A34" s="1"/>
      <c r="B34" s="54" t="s">
        <v>49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19"/>
    </row>
    <row r="38" spans="1:5" s="2" customFormat="1" x14ac:dyDescent="0.3">
      <c r="A38" s="1"/>
      <c r="E38" s="20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JUNTAS DE VECINOS</vt:lpstr>
      <vt:lpstr>'JUNTAS DE VECINOS'!Área_de_impresión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Adriana Mora</cp:lastModifiedBy>
  <cp:lastPrinted>2019-10-31T22:01:25Z</cp:lastPrinted>
  <dcterms:created xsi:type="dcterms:W3CDTF">2019-10-31T18:22:04Z</dcterms:created>
  <dcterms:modified xsi:type="dcterms:W3CDTF">2019-10-31T22:01:34Z</dcterms:modified>
</cp:coreProperties>
</file>