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3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'13'!$A$1:$AB$43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<sst xmlns="http://schemas.openxmlformats.org/spreadsheetml/2006/main" count="53" uniqueCount="53">
  <si>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</si>
  <si>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</si>
  <si>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</si>
  <si>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</si>
  <si>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</si>
  <si>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</si>
  <si>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</si>
  <si>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</si>
  <si>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</si>
  <si>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</si>
  <si>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</si>
  <si>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</si>
  <si>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</si>
  <si>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</si>
  <si>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</si>
  <si>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</si>
  <si>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</si>
  <si>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</si>
  <si>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</si>
  <si>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</si>
  <si>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</si>
  <si>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</si>
  <si>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</si>
  <si>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</si>
  <si>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</si>
  <si>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</si>
  <si>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</si>
  <si>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</si>
  <si>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</si>
  <si>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</si>
  <si>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</si>
  <si>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</si>
  <si>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</si>
  <si>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</si>
  <si>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</si>
  <si>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</si>
  <si>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</si>
  <si>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</si>
  <si>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</si>
  <si>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</si>
  <si>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</si>
  <si>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</si>
  <si>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</si>
  <si>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</si>
  <si>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</si>
  <si>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</si>
  <si>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</si>
  <si>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</si>
  <si>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</si>
  <si>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</si>
  <si>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JUNTAS DE VECINOS</t>
  </si>
  <si>
    <t>METAS JUNTAS DE VECINOS-Segundo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</si>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</sst>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7" borderId="13" xfId="3" applyNumberFormat="1" applyFont="1" applyFill="1" applyBorder="1" applyAlignment="1">
      <alignment horizontal="center" vertical="center"/>
    </xf>
    <xf numFmtId="3" fontId="5" fillId="8" borderId="13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3" fontId="5" fillId="8" borderId="11" xfId="3" applyNumberFormat="1" applyFont="1" applyFill="1" applyBorder="1" applyAlignment="1">
      <alignment horizontal="center" vertical="center"/>
    </xf>
    <xf numFmtId="3" fontId="5" fillId="7" borderId="16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0" fontId="11" fillId="2" borderId="0" xfId="2" applyFont="1" applyFill="1"/>
    <xf numFmtId="9" fontId="8" fillId="5" borderId="23" xfId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8" fillId="9" borderId="9" xfId="2" applyFont="1" applyFill="1" applyBorder="1" applyAlignment="1">
      <alignment horizontal="center" vertical="center"/>
    </xf>
    <xf numFmtId="0" fontId="8" fillId="9" borderId="2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'13'!$C$7:$C$28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'13'!$D$7:$D$28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'13'!$E$7:$E$28</c:f>
              <c:numCache>
                <c:formatCode>#,##0</c:formatCode>
                <c:ptCount val="22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'13'!$F$7:$F$28</c:f>
              <c:numCache>
                <c:formatCode>#,##0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90706976"/>
        <c:axId val="-2090696064"/>
      </c:barChart>
      <c:catAx>
        <c:axId val="-209070697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90696064"/>
        <c:crosses val="autoZero"/>
        <c:auto val="0"/>
        <c:lblAlgn val="ctr"/>
        <c:lblOffset val="100"/>
        <c:noMultiLvlLbl val="0"/>
      </c:catAx>
      <c:valAx>
        <c:axId val="-20906960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907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JUNTAS</a:t>
            </a:r>
            <a:r>
              <a:rPr lang="es-DO" b="1" baseline="0">
                <a:solidFill>
                  <a:sysClr val="windowText" lastClr="000000"/>
                </a:solidFill>
              </a:rPr>
              <a:t> DE VECINOS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fi-FI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fi-FI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fi-FI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fi-FI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fi-FI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'13'!$B$33:$B$34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'13'!$E$29:$F$29</c:f>
              <c:numCache>
                <c:formatCode>#,##0</c:formatCode>
                <c:ptCount val="2"/>
                <c:pt idx="0">
                  <c:v>1060.0</c:v>
                </c:pt>
                <c:pt idx="1">
                  <c:v>101.0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792" y="0"/>
          <a:ext cx="7345777" cy="9655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EN JUNTAS DE VECINOS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 -D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view="pageBreakPreview" topLeftCell="A9" zoomScale="60" zoomScaleNormal="50" zoomScalePageLayoutView="50" workbookViewId="0">
      <pane xSplit="1" topLeftCell="B1" activePane="topRight" state="frozen"/>
      <selection pane="topRight" activeCell="A5" sqref="A5:G29"/>
    </sheetView>
  </sheetViews>
  <sheetFormatPr baseColWidth="10" defaultColWidth="11.5" defaultRowHeight="16" x14ac:dyDescent="0.2"/>
  <cols>
    <col min="1" max="1" width="5.1640625" style="21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2" t="s">
        <v>50</v>
      </c>
      <c r="B2" s="42"/>
      <c r="C2" s="42"/>
      <c r="D2" s="42"/>
      <c r="E2" s="42"/>
    </row>
    <row r="3" spans="1:36" s="2" customFormat="1" ht="44.25" customHeight="1" thickBot="1" x14ac:dyDescent="0.25">
      <c r="A3" s="42"/>
      <c r="B3" s="42"/>
      <c r="C3" s="42"/>
      <c r="D3" s="42"/>
      <c r="E3" s="42"/>
    </row>
    <row r="4" spans="1:36" s="2" customFormat="1" ht="18" customHeight="1" thickBot="1" x14ac:dyDescent="0.25">
      <c r="A4" s="1"/>
      <c r="C4" s="43"/>
      <c r="D4" s="44"/>
      <c r="E4" s="45"/>
    </row>
    <row r="5" spans="1:36" ht="27" customHeight="1" x14ac:dyDescent="0.2">
      <c r="A5" s="46" t="s">
        <v>52</v>
      </c>
      <c r="B5" s="47"/>
      <c r="C5" s="50" t="s">
        <v>0</v>
      </c>
      <c r="D5" s="52">
        <v>0.25</v>
      </c>
      <c r="E5" s="54" t="s">
        <v>51</v>
      </c>
      <c r="F5" s="38" t="s">
        <v>1</v>
      </c>
      <c r="G5" s="38" t="s">
        <v>2</v>
      </c>
    </row>
    <row r="6" spans="1:36" s="4" customFormat="1" ht="45.75" customHeight="1" thickBot="1" x14ac:dyDescent="0.25">
      <c r="A6" s="48"/>
      <c r="B6" s="49"/>
      <c r="C6" s="51"/>
      <c r="D6" s="53"/>
      <c r="E6" s="55"/>
      <c r="F6" s="39"/>
      <c r="G6" s="39"/>
    </row>
    <row r="7" spans="1:36" s="8" customFormat="1" ht="18" x14ac:dyDescent="0.2">
      <c r="A7" s="5" t="s">
        <v>3</v>
      </c>
      <c r="B7" s="26" t="s">
        <v>4</v>
      </c>
      <c r="C7" s="27">
        <v>59319</v>
      </c>
      <c r="D7" s="6">
        <f t="shared" ref="D7:D28" si="0">+C7*$D$5</f>
        <v>14829.75</v>
      </c>
      <c r="E7" s="32">
        <v>50</v>
      </c>
      <c r="F7" s="33">
        <v>20</v>
      </c>
      <c r="G7" s="7">
        <f>+F7/E7</f>
        <v>0.4</v>
      </c>
    </row>
    <row r="8" spans="1:36" ht="18" x14ac:dyDescent="0.2">
      <c r="A8" s="9" t="s">
        <v>5</v>
      </c>
      <c r="B8" s="23" t="s">
        <v>6</v>
      </c>
      <c r="C8" s="24">
        <v>92153</v>
      </c>
      <c r="D8" s="10">
        <f t="shared" si="0"/>
        <v>23038.25</v>
      </c>
      <c r="E8" s="30">
        <v>50</v>
      </c>
      <c r="F8" s="31">
        <v>20</v>
      </c>
      <c r="G8" s="11">
        <f t="shared" ref="G8:G28" si="1">+F8/E8</f>
        <v>0.4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3" t="s">
        <v>8</v>
      </c>
      <c r="C9" s="24">
        <v>2112</v>
      </c>
      <c r="D9" s="10">
        <f t="shared" si="0"/>
        <v>528</v>
      </c>
      <c r="E9" s="30">
        <v>50</v>
      </c>
      <c r="F9" s="31">
        <v>20</v>
      </c>
      <c r="G9" s="11">
        <f t="shared" si="1"/>
        <v>0.4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3" t="s">
        <v>10</v>
      </c>
      <c r="C10" s="24">
        <v>34687</v>
      </c>
      <c r="D10" s="10">
        <f t="shared" si="0"/>
        <v>8671.75</v>
      </c>
      <c r="E10" s="30">
        <v>50</v>
      </c>
      <c r="F10" s="31">
        <v>20</v>
      </c>
      <c r="G10" s="11">
        <f t="shared" si="1"/>
        <v>0.4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3" t="s">
        <v>12</v>
      </c>
      <c r="C11" s="24">
        <v>64133</v>
      </c>
      <c r="D11" s="10">
        <f t="shared" si="0"/>
        <v>16033.25</v>
      </c>
      <c r="E11" s="30">
        <v>50</v>
      </c>
      <c r="F11" s="31">
        <v>20</v>
      </c>
      <c r="G11" s="11">
        <f t="shared" si="1"/>
        <v>0.4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3" t="s">
        <v>14</v>
      </c>
      <c r="C12" s="24">
        <v>25245</v>
      </c>
      <c r="D12" s="10">
        <f t="shared" si="0"/>
        <v>6311.25</v>
      </c>
      <c r="E12" s="30">
        <v>50</v>
      </c>
      <c r="F12" s="31">
        <v>1</v>
      </c>
      <c r="G12" s="11">
        <f t="shared" si="1"/>
        <v>0.02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3" t="s">
        <v>16</v>
      </c>
      <c r="C13" s="24">
        <v>43755</v>
      </c>
      <c r="D13" s="10">
        <f t="shared" si="0"/>
        <v>10938.75</v>
      </c>
      <c r="E13" s="30">
        <v>50</v>
      </c>
      <c r="F13" s="31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3" t="s">
        <v>18</v>
      </c>
      <c r="C14" s="24">
        <v>44900</v>
      </c>
      <c r="D14" s="10">
        <f t="shared" si="0"/>
        <v>11225</v>
      </c>
      <c r="E14" s="30">
        <v>50</v>
      </c>
      <c r="F14" s="31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3" t="s">
        <v>20</v>
      </c>
      <c r="C15" s="24">
        <v>40556</v>
      </c>
      <c r="D15" s="10">
        <f t="shared" si="0"/>
        <v>10139</v>
      </c>
      <c r="E15" s="30">
        <v>50</v>
      </c>
      <c r="F15" s="31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5" t="s">
        <v>22</v>
      </c>
      <c r="C16" s="24">
        <v>16228</v>
      </c>
      <c r="D16" s="10">
        <f t="shared" si="0"/>
        <v>4057</v>
      </c>
      <c r="E16" s="30">
        <v>50</v>
      </c>
      <c r="F16" s="31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3" t="s">
        <v>24</v>
      </c>
      <c r="C17" s="24">
        <v>51647</v>
      </c>
      <c r="D17" s="10">
        <f t="shared" si="0"/>
        <v>12911.75</v>
      </c>
      <c r="E17" s="30">
        <v>50</v>
      </c>
      <c r="F17" s="31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3" t="s">
        <v>26</v>
      </c>
      <c r="C18" s="24">
        <v>94981</v>
      </c>
      <c r="D18" s="10">
        <f t="shared" si="0"/>
        <v>23745.25</v>
      </c>
      <c r="E18" s="30">
        <v>50</v>
      </c>
      <c r="F18" s="31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3" t="s">
        <v>28</v>
      </c>
      <c r="C19" s="24">
        <v>128240</v>
      </c>
      <c r="D19" s="10">
        <f t="shared" si="0"/>
        <v>32060</v>
      </c>
      <c r="E19" s="30">
        <v>50</v>
      </c>
      <c r="F19" s="31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3" t="s">
        <v>30</v>
      </c>
      <c r="C20" s="24">
        <v>13723</v>
      </c>
      <c r="D20" s="10">
        <f t="shared" si="0"/>
        <v>3430.75</v>
      </c>
      <c r="E20" s="30">
        <v>50</v>
      </c>
      <c r="F20" s="31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3" t="s">
        <v>32</v>
      </c>
      <c r="C21" s="24">
        <v>35306</v>
      </c>
      <c r="D21" s="10">
        <f t="shared" si="0"/>
        <v>8826.5</v>
      </c>
      <c r="E21" s="30">
        <v>50</v>
      </c>
      <c r="F21" s="31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3" t="s">
        <v>34</v>
      </c>
      <c r="C22" s="24">
        <v>149508</v>
      </c>
      <c r="D22" s="10">
        <f t="shared" si="0"/>
        <v>37377</v>
      </c>
      <c r="E22" s="30">
        <v>50</v>
      </c>
      <c r="F22" s="31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3" t="s">
        <v>36</v>
      </c>
      <c r="C23" s="24">
        <v>25710</v>
      </c>
      <c r="D23" s="10">
        <f t="shared" si="0"/>
        <v>6427.5</v>
      </c>
      <c r="E23" s="30">
        <v>50</v>
      </c>
      <c r="F23" s="31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3" t="s">
        <v>38</v>
      </c>
      <c r="C24" s="24">
        <v>78313</v>
      </c>
      <c r="D24" s="10">
        <f t="shared" si="0"/>
        <v>19578.25</v>
      </c>
      <c r="E24" s="30">
        <v>50</v>
      </c>
      <c r="F24" s="31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3" t="s">
        <v>40</v>
      </c>
      <c r="C25" s="24">
        <v>195307</v>
      </c>
      <c r="D25" s="10">
        <f t="shared" si="0"/>
        <v>48826.75</v>
      </c>
      <c r="E25" s="30">
        <v>50</v>
      </c>
      <c r="F25" s="31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5" t="s">
        <v>42</v>
      </c>
      <c r="C26" s="24">
        <v>54128</v>
      </c>
      <c r="D26" s="10">
        <f t="shared" si="0"/>
        <v>13532</v>
      </c>
      <c r="E26" s="30">
        <v>50</v>
      </c>
      <c r="F26" s="31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3" t="s">
        <v>44</v>
      </c>
      <c r="C27" s="24">
        <v>10619</v>
      </c>
      <c r="D27" s="10">
        <f t="shared" si="0"/>
        <v>2654.75</v>
      </c>
      <c r="E27" s="30">
        <v>50</v>
      </c>
      <c r="F27" s="31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28" t="s">
        <v>46</v>
      </c>
      <c r="C28" s="29">
        <v>24871</v>
      </c>
      <c r="D28" s="13">
        <f t="shared" si="0"/>
        <v>6217.75</v>
      </c>
      <c r="E28" s="34">
        <v>10</v>
      </c>
      <c r="F28" s="3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7" customFormat="1" ht="22" thickBot="1" x14ac:dyDescent="0.3">
      <c r="A29" s="40" t="s">
        <v>47</v>
      </c>
      <c r="B29" s="41"/>
      <c r="C29" s="22">
        <f>SUM(C7:C28)</f>
        <v>1285441</v>
      </c>
      <c r="D29" s="22">
        <f t="shared" ref="D29:E29" si="2">SUM(D7:D28)</f>
        <v>321360.25</v>
      </c>
      <c r="E29" s="15">
        <f t="shared" si="2"/>
        <v>1060</v>
      </c>
      <c r="F29" s="15">
        <f>SUM(F7:F28)</f>
        <v>101</v>
      </c>
      <c r="G29" s="37">
        <f>+F29/E29</f>
        <v>9.5283018867924535E-2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s="2" customFormat="1" x14ac:dyDescent="0.2">
      <c r="A30" s="1"/>
      <c r="D30" s="18"/>
      <c r="E30" s="18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6" t="s">
        <v>48</v>
      </c>
    </row>
    <row r="34" spans="1:5" s="2" customFormat="1" x14ac:dyDescent="0.2">
      <c r="A34" s="1"/>
      <c r="B34" s="36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19"/>
    </row>
    <row r="38" spans="1:5" s="2" customFormat="1" x14ac:dyDescent="0.2">
      <c r="A38" s="1"/>
      <c r="E38" s="20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2019-10-31T22:01:25Z</cp:lastPrinted>
  <dcterms:created xsi:type="dcterms:W3CDTF">2019-10-31T18:22:04Z</dcterms:created>
  <dcterms:modified xsi:type="dcterms:W3CDTF">2019-11-12T02:46:17Z</dcterms:modified>
</cp:coreProperties>
</file>