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[C] Windows 8.1.hidden/Developer/DominicanaLimpia/DominicanaLimpiaMaster/DominicanaLimpia/Pantillas/"/>
    </mc:Choice>
  </mc:AlternateContent>
  <bookViews>
    <workbookView xWindow="0" yWindow="460" windowWidth="25600" windowHeight="14600"/>
  </bookViews>
  <sheets>
    <sheet name="20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'20'!$A$1:$AB$43</definedName>
  </definedNames>
  <calcPr calcId="191029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D29" i="1"/>
  <c r="G8" i="1"/>
  <c r="D8" i="1"/>
  <c r="G7" i="1"/>
  <c r="D7" i="1"/>
  <c r="G29" i="1"/>
</calcChain>
</file>

<file path=xl/comments1.xml><?xml version="1.0" encoding="utf-8"?>
<comments xmlns="http://schemas.openxmlformats.org/spreadsheetml/2006/main">
  <authors>
    <author>tc={7852EB40-4C54-4295-991F-5322CF8C1874}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<sst xmlns="http://schemas.openxmlformats.org/spreadsheetml/2006/main" count="54" uniqueCount="54">
  <si>
    <t xml:space="preserve">POBLACIÓN 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</si>
  <si>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</si>
  <si>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</si>
  <si>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</si>
  <si>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</si>
  <si>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</si>
  <si>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</si>
  <si>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</si>
  <si>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</si>
  <si>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</si>
  <si>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</si>
  <si>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</si>
  <si>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</si>
  <si>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</si>
  <si>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</si>
  <si>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</si>
  <si>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</si>
  <si>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</si>
  <si>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</si>
  <si>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</si>
  <si>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</si>
  <si>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</si>
  <si>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</si>
  <si>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</si>
  <si>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</si>
  <si>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</si>
  <si>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</si>
  <si>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</si>
  <si>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</si>
  <si>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</si>
  <si>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</si>
  <si>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</si>
  <si>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</si>
  <si>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</si>
  <si>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</si>
  <si>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</si>
  <si>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</si>
  <si>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</si>
  <si>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</si>
  <si>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</si>
  <si>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</si>
  <si>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</si>
  <si>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</si>
  <si>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</si>
  <si>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</si>
  <si>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</si>
  <si>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</si>
  <si>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</si>
  <si>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</si>
  <si>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</si>
  <si>
    <t>TERRITORIO</t>
  </si>
  <si>
    <t>RECICLADORES CAPACITADOS</t>
  </si>
  <si>
    <t>RECICLADORES CAPACITADOS -Segundo Semestre 2019</t>
  </si>
  <si>
    <t>* MÍMINO CAPACITAR 1 POR TERRITORIO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</si>
</sst>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sz val="12"/>
      <color theme="0"/>
      <name val="Century Gothic"/>
      <family val="2"/>
    </font>
    <font>
      <b/>
      <sz val="16"/>
      <color theme="0"/>
      <name val="Century Gothic"/>
      <family val="2"/>
    </font>
    <font>
      <b/>
      <sz val="12"/>
      <color rgb="FFFF000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2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1" xfId="2" applyNumberFormat="1" applyFont="1" applyFill="1" applyBorder="1" applyAlignment="1">
      <alignment horizontal="center" vertical="center"/>
    </xf>
    <xf numFmtId="3" fontId="5" fillId="2" borderId="8" xfId="3" applyNumberFormat="1" applyFont="1" applyFill="1" applyBorder="1" applyAlignment="1">
      <alignment horizontal="center" vertical="center"/>
    </xf>
    <xf numFmtId="165" fontId="6" fillId="2" borderId="9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3" fontId="5" fillId="2" borderId="10" xfId="3" applyNumberFormat="1" applyFont="1" applyFill="1" applyBorder="1" applyAlignment="1">
      <alignment horizontal="center" vertical="center"/>
    </xf>
    <xf numFmtId="165" fontId="6" fillId="2" borderId="11" xfId="1" applyNumberFormat="1" applyFont="1" applyFill="1" applyBorder="1" applyAlignment="1">
      <alignment horizontal="center" vertical="center"/>
    </xf>
    <xf numFmtId="49" fontId="5" fillId="2" borderId="12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165" fontId="6" fillId="2" borderId="14" xfId="1" applyNumberFormat="1" applyFont="1" applyFill="1" applyBorder="1" applyAlignment="1">
      <alignment horizontal="center" vertical="center"/>
    </xf>
    <xf numFmtId="3" fontId="8" fillId="5" borderId="15" xfId="2" applyNumberFormat="1" applyFont="1" applyFill="1" applyBorder="1" applyAlignment="1">
      <alignment horizontal="center" vertical="center"/>
    </xf>
    <xf numFmtId="9" fontId="8" fillId="5" borderId="15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5" fillId="8" borderId="16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3" fontId="5" fillId="8" borderId="18" xfId="3" applyNumberFormat="1" applyFont="1" applyFill="1" applyBorder="1" applyAlignment="1">
      <alignment horizontal="center" vertical="center"/>
    </xf>
    <xf numFmtId="3" fontId="8" fillId="9" borderId="15" xfId="2" applyNumberFormat="1" applyFont="1" applyFill="1" applyBorder="1" applyAlignment="1">
      <alignment horizontal="center" vertical="center"/>
    </xf>
    <xf numFmtId="0" fontId="5" fillId="2" borderId="10" xfId="2" applyFont="1" applyFill="1" applyBorder="1"/>
    <xf numFmtId="3" fontId="5" fillId="2" borderId="10" xfId="2" applyNumberFormat="1" applyFont="1" applyFill="1" applyBorder="1" applyAlignment="1">
      <alignment horizontal="center" vertical="center"/>
    </xf>
    <xf numFmtId="0" fontId="7" fillId="2" borderId="10" xfId="2" applyFont="1" applyFill="1" applyBorder="1" applyAlignment="1">
      <alignment vertical="center"/>
    </xf>
    <xf numFmtId="0" fontId="5" fillId="2" borderId="8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7" borderId="11" xfId="3" applyNumberFormat="1" applyFont="1" applyFill="1" applyBorder="1" applyAlignment="1">
      <alignment horizontal="center" vertical="center"/>
    </xf>
    <xf numFmtId="0" fontId="5" fillId="2" borderId="13" xfId="2" applyFont="1" applyFill="1" applyBorder="1"/>
    <xf numFmtId="3" fontId="5" fillId="2" borderId="13" xfId="2" applyNumberFormat="1" applyFont="1" applyFill="1" applyBorder="1" applyAlignment="1">
      <alignment horizontal="center" vertical="center"/>
    </xf>
    <xf numFmtId="3" fontId="5" fillId="7" borderId="14" xfId="3" applyNumberFormat="1" applyFont="1" applyFill="1" applyBorder="1" applyAlignment="1">
      <alignment horizontal="center" vertical="center"/>
    </xf>
    <xf numFmtId="0" fontId="11" fillId="2" borderId="0" xfId="2" applyFont="1" applyFill="1"/>
    <xf numFmtId="49" fontId="13" fillId="2" borderId="0" xfId="2" applyNumberFormat="1" applyFont="1" applyFill="1"/>
    <xf numFmtId="9" fontId="4" fillId="6" borderId="3" xfId="2" applyNumberFormat="1" applyFont="1" applyFill="1" applyBorder="1" applyAlignment="1">
      <alignment horizontal="center" vertical="center" wrapText="1"/>
    </xf>
    <xf numFmtId="9" fontId="4" fillId="6" borderId="7" xfId="2" applyNumberFormat="1" applyFont="1" applyFill="1" applyBorder="1" applyAlignment="1">
      <alignment horizontal="center" vertical="center" wrapText="1"/>
    </xf>
    <xf numFmtId="0" fontId="12" fillId="10" borderId="6" xfId="2" applyFont="1" applyFill="1" applyBorder="1" applyAlignment="1">
      <alignment horizontal="right" vertical="center"/>
    </xf>
    <xf numFmtId="0" fontId="12" fillId="10" borderId="22" xfId="2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/>
    </xf>
    <xf numFmtId="0" fontId="4" fillId="2" borderId="22" xfId="2" applyFont="1" applyFill="1" applyBorder="1" applyAlignment="1">
      <alignment horizontal="center"/>
    </xf>
    <xf numFmtId="0" fontId="4" fillId="2" borderId="23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0" fontId="4" fillId="4" borderId="19" xfId="2" applyFont="1" applyFill="1" applyBorder="1" applyAlignment="1">
      <alignment horizontal="center" vertical="center"/>
    </xf>
    <xf numFmtId="0" fontId="4" fillId="4" borderId="20" xfId="2" applyFont="1" applyFill="1" applyBorder="1" applyAlignment="1">
      <alignment horizontal="center" vertical="center"/>
    </xf>
    <xf numFmtId="0" fontId="4" fillId="4" borderId="3" xfId="2" applyFont="1" applyFill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/>
    </xf>
    <xf numFmtId="9" fontId="4" fillId="4" borderId="3" xfId="2" applyNumberFormat="1" applyFont="1" applyFill="1" applyBorder="1" applyAlignment="1">
      <alignment horizontal="center" vertical="center"/>
    </xf>
    <xf numFmtId="9" fontId="4" fillId="4" borderId="7" xfId="2" applyNumberFormat="1" applyFont="1" applyFill="1" applyBorder="1" applyAlignment="1">
      <alignment horizontal="center" vertical="center"/>
    </xf>
    <xf numFmtId="9" fontId="4" fillId="5" borderId="4" xfId="2" applyNumberFormat="1" applyFont="1" applyFill="1" applyBorder="1" applyAlignment="1">
      <alignment horizontal="center" vertical="center" wrapText="1"/>
    </xf>
    <xf numFmtId="9" fontId="4" fillId="5" borderId="21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ercent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287875664757"/>
          <c:y val="0.0483185113343087"/>
          <c:w val="0.930978439213423"/>
          <c:h val="0.5539947937719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'20'!$C$7:$C$28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22-453F-A779-5FA074885A1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'20'!$D$7:$D$28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22-453F-A779-5FA074885A1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'20'!$E$7:$E$28</c:f>
              <c:numCache>
                <c:formatCode>#,##0</c:formatCode>
                <c:ptCount val="2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22-453F-A779-5FA074885A13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'20'!$F$7:$F$28</c:f>
              <c:numCache>
                <c:formatCode>#,##0</c:formatCode>
                <c:ptCount val="22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22-453F-A779-5FA07488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064086304"/>
        <c:axId val="-2089259648"/>
      </c:barChart>
      <c:catAx>
        <c:axId val="-2064086304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089259648"/>
        <c:crosses val="autoZero"/>
        <c:auto val="0"/>
        <c:lblAlgn val="ctr"/>
        <c:lblOffset val="100"/>
        <c:noMultiLvlLbl val="0"/>
      </c:catAx>
      <c:valAx>
        <c:axId val="-208925964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06408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b="1" baseline="0">
                <a:solidFill>
                  <a:sysClr val="windowText" lastClr="000000"/>
                </a:solidFill>
              </a:rPr>
              <a:t>AVANCE -RECICLADORES CAPACITADOS 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A77-4AFD-9A20-CB6CF7E83D43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A77-4AFD-9A20-CB6CF7E83D43}"/>
              </c:ext>
            </c:extLst>
          </c:dPt>
          <c:dLbls>
            <c:dLbl>
              <c:idx val="0"/>
              <c:layout>
                <c:manualLayout>
                  <c:x val="-0.138494100912008"/>
                  <c:y val="-0.320264119681187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mr-IN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mr-IN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A77-4AFD-9A20-CB6CF7E83D43}"/>
                </c:ext>
                <c:ext xmlns:c15="http://schemas.microsoft.com/office/drawing/2012/chart" uri="{CE6537A1-D6FC-4f65-9D91-7224C49458BB}">
                  <c15:layout>
                    <c:manualLayout>
                      <c:w val="0.157277652301637"/>
                      <c:h val="0.243502380811298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22481346724205"/>
                  <c:y val="0.159158455783842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mr-IN" sz="10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mr-IN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mr-IN" sz="1000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A77-4AFD-9A20-CB6CF7E83D43}"/>
                </c:ext>
                <c:ext xmlns:c15="http://schemas.microsoft.com/office/drawing/2012/chart" uri="{CE6537A1-D6FC-4f65-9D91-7224C49458BB}">
                  <c15:layout>
                    <c:manualLayout>
                      <c:w val="0.13483336656791"/>
                      <c:h val="0.199856223370299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'20'!$B$33:$B$34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'20'!$E$29:$F$29</c:f>
              <c:numCache>
                <c:formatCode>#,##0</c:formatCode>
                <c:ptCount val="2"/>
                <c:pt idx="0">
                  <c:v>22.0</c:v>
                </c:pt>
                <c:pt idx="1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77-4AFD-9A20-CB6CF7E8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311149</xdr:colOff>
      <xdr:row>2</xdr:row>
      <xdr:rowOff>53975</xdr:rowOff>
    </xdr:from>
    <xdr:to>
      <xdr:col>27</xdr:col>
      <xdr:colOff>231774</xdr:colOff>
      <xdr:row>35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AF7BF36-F618-45D7-BC1F-A7B6F510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1FE64608-08D0-4BAF-B900-99D4E00D60CC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2CF73E46-4054-4B4F-B5E4-43CBDDA24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0.24226</cdr:x>
      <cdr:y>0</cdr:y>
    </cdr:from>
    <cdr:to>
      <cdr:x>0.72679</cdr:x>
      <cdr:y>0.10567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3672813" y="0"/>
          <a:ext cx="7345778" cy="9414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RECICLADORES CAPACITADOS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Territorios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D8E6CDF7-183B-444C-9BE0-E67CF998B87E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D8E6CDF7-183B-444C-9BE0-E67CF998B87E}" id="{7852EB40-4C54-4295-991F-5322CF8C1874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5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159BFF"/>
    <pageSetUpPr fitToPage="1"/>
  </sheetPr>
  <dimension ref="A1:AJ72"/>
  <sheetViews>
    <sheetView tabSelected="1" zoomScale="50" zoomScaleNormal="50" zoomScalePageLayoutView="50" workbookViewId="0">
      <pane xSplit="1" topLeftCell="B1" activePane="topRight" state="frozen"/>
      <selection pane="topRight" activeCell="G3" sqref="G3"/>
    </sheetView>
  </sheetViews>
  <sheetFormatPr baseColWidth="10" defaultColWidth="11.5" defaultRowHeight="16" x14ac:dyDescent="0.2"/>
  <cols>
    <col min="1" max="1" width="5.1640625" style="22" customWidth="1"/>
    <col min="2" max="2" width="42.5" style="3" bestFit="1" customWidth="1"/>
    <col min="3" max="3" width="18.5" style="3" hidden="1" customWidth="1"/>
    <col min="4" max="4" width="16.6640625" style="3" hidden="1" customWidth="1"/>
    <col min="5" max="5" width="29" style="3" customWidth="1"/>
    <col min="6" max="6" width="24.1640625" style="3" customWidth="1"/>
    <col min="7" max="7" width="27.33203125" style="3" customWidth="1"/>
    <col min="8" max="16384" width="11.5" style="3"/>
  </cols>
  <sheetData>
    <row r="1" spans="1:36" s="2" customFormat="1" ht="17" thickBot="1" x14ac:dyDescent="0.25">
      <c r="A1" s="1"/>
    </row>
    <row r="2" spans="1:36" s="2" customFormat="1" ht="28.5" customHeight="1" x14ac:dyDescent="0.2">
      <c r="A2" s="43" t="s">
        <v>51</v>
      </c>
      <c r="B2" s="44"/>
      <c r="C2" s="44"/>
      <c r="D2" s="44"/>
      <c r="E2" s="45"/>
    </row>
    <row r="3" spans="1:36" s="2" customFormat="1" ht="44.25" customHeight="1" thickBot="1" x14ac:dyDescent="0.25">
      <c r="A3" s="46"/>
      <c r="B3" s="47"/>
      <c r="C3" s="47"/>
      <c r="D3" s="47"/>
      <c r="E3" s="48"/>
    </row>
    <row r="4" spans="1:36" s="2" customFormat="1" ht="28.5" customHeight="1" thickBot="1" x14ac:dyDescent="0.25">
      <c r="A4" s="38" t="s">
        <v>53</v>
      </c>
      <c r="C4" s="49"/>
      <c r="D4" s="50"/>
      <c r="E4" s="51"/>
    </row>
    <row r="5" spans="1:36" ht="27" customHeight="1" x14ac:dyDescent="0.2">
      <c r="A5" s="52" t="s">
        <v>50</v>
      </c>
      <c r="B5" s="53"/>
      <c r="C5" s="56" t="s">
        <v>0</v>
      </c>
      <c r="D5" s="58">
        <v>0.25</v>
      </c>
      <c r="E5" s="60" t="s">
        <v>52</v>
      </c>
      <c r="F5" s="39" t="s">
        <v>1</v>
      </c>
      <c r="G5" s="39" t="s">
        <v>2</v>
      </c>
    </row>
    <row r="6" spans="1:36" s="4" customFormat="1" ht="56.25" customHeight="1" thickBot="1" x14ac:dyDescent="0.25">
      <c r="A6" s="54"/>
      <c r="B6" s="55"/>
      <c r="C6" s="57"/>
      <c r="D6" s="59"/>
      <c r="E6" s="61"/>
      <c r="F6" s="40"/>
      <c r="G6" s="40"/>
    </row>
    <row r="7" spans="1:36" s="8" customFormat="1" ht="18" x14ac:dyDescent="0.2">
      <c r="A7" s="5" t="s">
        <v>3</v>
      </c>
      <c r="B7" s="30" t="s">
        <v>4</v>
      </c>
      <c r="C7" s="31">
        <v>59319</v>
      </c>
      <c r="D7" s="6">
        <f t="shared" ref="D7:D28" si="0">+C7*$D$5</f>
        <v>14829.75</v>
      </c>
      <c r="E7" s="32">
        <v>1</v>
      </c>
      <c r="F7" s="23">
        <v>1</v>
      </c>
      <c r="G7" s="7">
        <f>+F7/E7</f>
        <v>1</v>
      </c>
    </row>
    <row r="8" spans="1:36" ht="18" x14ac:dyDescent="0.2">
      <c r="A8" s="9" t="s">
        <v>5</v>
      </c>
      <c r="B8" s="27" t="s">
        <v>6</v>
      </c>
      <c r="C8" s="28">
        <v>92153</v>
      </c>
      <c r="D8" s="10">
        <f t="shared" si="0"/>
        <v>23038.25</v>
      </c>
      <c r="E8" s="33">
        <v>1</v>
      </c>
      <c r="F8" s="24">
        <v>1</v>
      </c>
      <c r="G8" s="11">
        <f t="shared" ref="G8:G28" si="1">+F8/E8</f>
        <v>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" x14ac:dyDescent="0.2">
      <c r="A9" s="9" t="s">
        <v>7</v>
      </c>
      <c r="B9" s="27" t="s">
        <v>8</v>
      </c>
      <c r="C9" s="28">
        <v>2112</v>
      </c>
      <c r="D9" s="10">
        <f t="shared" si="0"/>
        <v>528</v>
      </c>
      <c r="E9" s="33">
        <v>1</v>
      </c>
      <c r="F9" s="24">
        <v>0</v>
      </c>
      <c r="G9" s="11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" x14ac:dyDescent="0.2">
      <c r="A10" s="9" t="s">
        <v>9</v>
      </c>
      <c r="B10" s="27" t="s">
        <v>10</v>
      </c>
      <c r="C10" s="28">
        <v>34687</v>
      </c>
      <c r="D10" s="10">
        <f t="shared" si="0"/>
        <v>8671.75</v>
      </c>
      <c r="E10" s="33">
        <v>1</v>
      </c>
      <c r="F10" s="24">
        <v>0</v>
      </c>
      <c r="G10" s="11">
        <f t="shared" si="1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" x14ac:dyDescent="0.2">
      <c r="A11" s="9" t="s">
        <v>11</v>
      </c>
      <c r="B11" s="27" t="s">
        <v>12</v>
      </c>
      <c r="C11" s="28">
        <v>64133</v>
      </c>
      <c r="D11" s="10">
        <f t="shared" si="0"/>
        <v>16033.25</v>
      </c>
      <c r="E11" s="33">
        <v>1</v>
      </c>
      <c r="F11" s="24">
        <v>0</v>
      </c>
      <c r="G11" s="11">
        <f t="shared" si="1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" x14ac:dyDescent="0.2">
      <c r="A12" s="9" t="s">
        <v>13</v>
      </c>
      <c r="B12" s="27" t="s">
        <v>14</v>
      </c>
      <c r="C12" s="28">
        <v>25245</v>
      </c>
      <c r="D12" s="10">
        <f t="shared" si="0"/>
        <v>6311.25</v>
      </c>
      <c r="E12" s="33">
        <v>1</v>
      </c>
      <c r="F12" s="24">
        <v>0</v>
      </c>
      <c r="G12" s="11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" x14ac:dyDescent="0.2">
      <c r="A13" s="9" t="s">
        <v>15</v>
      </c>
      <c r="B13" s="27" t="s">
        <v>16</v>
      </c>
      <c r="C13" s="28">
        <v>43755</v>
      </c>
      <c r="D13" s="10">
        <f t="shared" si="0"/>
        <v>10938.75</v>
      </c>
      <c r="E13" s="33">
        <v>1</v>
      </c>
      <c r="F13" s="24">
        <v>0</v>
      </c>
      <c r="G13" s="11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" x14ac:dyDescent="0.2">
      <c r="A14" s="9" t="s">
        <v>17</v>
      </c>
      <c r="B14" s="27" t="s">
        <v>18</v>
      </c>
      <c r="C14" s="28">
        <v>44900</v>
      </c>
      <c r="D14" s="10">
        <f t="shared" si="0"/>
        <v>11225</v>
      </c>
      <c r="E14" s="33">
        <v>1</v>
      </c>
      <c r="F14" s="24">
        <v>0</v>
      </c>
      <c r="G14" s="11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" x14ac:dyDescent="0.2">
      <c r="A15" s="9" t="s">
        <v>19</v>
      </c>
      <c r="B15" s="27" t="s">
        <v>20</v>
      </c>
      <c r="C15" s="28">
        <v>40556</v>
      </c>
      <c r="D15" s="10">
        <f t="shared" si="0"/>
        <v>10139</v>
      </c>
      <c r="E15" s="33">
        <v>1</v>
      </c>
      <c r="F15" s="24">
        <v>0</v>
      </c>
      <c r="G15" s="11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2">
      <c r="A16" s="9" t="s">
        <v>21</v>
      </c>
      <c r="B16" s="29" t="s">
        <v>22</v>
      </c>
      <c r="C16" s="28">
        <v>16228</v>
      </c>
      <c r="D16" s="10">
        <f t="shared" si="0"/>
        <v>4057</v>
      </c>
      <c r="E16" s="33">
        <v>1</v>
      </c>
      <c r="F16" s="24">
        <v>0</v>
      </c>
      <c r="G16" s="11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" x14ac:dyDescent="0.2">
      <c r="A17" s="9" t="s">
        <v>23</v>
      </c>
      <c r="B17" s="27" t="s">
        <v>24</v>
      </c>
      <c r="C17" s="28">
        <v>51647</v>
      </c>
      <c r="D17" s="10">
        <f t="shared" si="0"/>
        <v>12911.75</v>
      </c>
      <c r="E17" s="33">
        <v>1</v>
      </c>
      <c r="F17" s="24">
        <v>0</v>
      </c>
      <c r="G17" s="11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" x14ac:dyDescent="0.2">
      <c r="A18" s="9" t="s">
        <v>25</v>
      </c>
      <c r="B18" s="27" t="s">
        <v>26</v>
      </c>
      <c r="C18" s="28">
        <v>94981</v>
      </c>
      <c r="D18" s="10">
        <f t="shared" si="0"/>
        <v>23745.25</v>
      </c>
      <c r="E18" s="33">
        <v>1</v>
      </c>
      <c r="F18" s="24">
        <v>0</v>
      </c>
      <c r="G18" s="11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" x14ac:dyDescent="0.2">
      <c r="A19" s="9" t="s">
        <v>27</v>
      </c>
      <c r="B19" s="27" t="s">
        <v>28</v>
      </c>
      <c r="C19" s="28">
        <v>128240</v>
      </c>
      <c r="D19" s="10">
        <f t="shared" si="0"/>
        <v>32060</v>
      </c>
      <c r="E19" s="33">
        <v>1</v>
      </c>
      <c r="F19" s="24">
        <v>0</v>
      </c>
      <c r="G19" s="11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" x14ac:dyDescent="0.2">
      <c r="A20" s="9" t="s">
        <v>29</v>
      </c>
      <c r="B20" s="27" t="s">
        <v>30</v>
      </c>
      <c r="C20" s="28">
        <v>13723</v>
      </c>
      <c r="D20" s="10">
        <f t="shared" si="0"/>
        <v>3430.75</v>
      </c>
      <c r="E20" s="33">
        <v>1</v>
      </c>
      <c r="F20" s="24">
        <v>0</v>
      </c>
      <c r="G20" s="11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" x14ac:dyDescent="0.2">
      <c r="A21" s="9" t="s">
        <v>31</v>
      </c>
      <c r="B21" s="27" t="s">
        <v>32</v>
      </c>
      <c r="C21" s="28">
        <v>35306</v>
      </c>
      <c r="D21" s="10">
        <f t="shared" si="0"/>
        <v>8826.5</v>
      </c>
      <c r="E21" s="33">
        <v>1</v>
      </c>
      <c r="F21" s="24">
        <v>0</v>
      </c>
      <c r="G21" s="11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" x14ac:dyDescent="0.2">
      <c r="A22" s="9" t="s">
        <v>33</v>
      </c>
      <c r="B22" s="27" t="s">
        <v>34</v>
      </c>
      <c r="C22" s="28">
        <v>149508</v>
      </c>
      <c r="D22" s="10">
        <f t="shared" si="0"/>
        <v>37377</v>
      </c>
      <c r="E22" s="33">
        <v>1</v>
      </c>
      <c r="F22" s="24">
        <v>0</v>
      </c>
      <c r="G22" s="11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" x14ac:dyDescent="0.2">
      <c r="A23" s="9" t="s">
        <v>35</v>
      </c>
      <c r="B23" s="27" t="s">
        <v>36</v>
      </c>
      <c r="C23" s="28">
        <v>25710</v>
      </c>
      <c r="D23" s="10">
        <f t="shared" si="0"/>
        <v>6427.5</v>
      </c>
      <c r="E23" s="33">
        <v>1</v>
      </c>
      <c r="F23" s="24">
        <v>0</v>
      </c>
      <c r="G23" s="11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" x14ac:dyDescent="0.2">
      <c r="A24" s="9" t="s">
        <v>37</v>
      </c>
      <c r="B24" s="27" t="s">
        <v>38</v>
      </c>
      <c r="C24" s="28">
        <v>78313</v>
      </c>
      <c r="D24" s="10">
        <f t="shared" si="0"/>
        <v>19578.25</v>
      </c>
      <c r="E24" s="33">
        <v>1</v>
      </c>
      <c r="F24" s="24">
        <v>0</v>
      </c>
      <c r="G24" s="11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" x14ac:dyDescent="0.2">
      <c r="A25" s="9" t="s">
        <v>39</v>
      </c>
      <c r="B25" s="27" t="s">
        <v>40</v>
      </c>
      <c r="C25" s="28">
        <v>195307</v>
      </c>
      <c r="D25" s="10">
        <f t="shared" si="0"/>
        <v>48826.75</v>
      </c>
      <c r="E25" s="33">
        <v>1</v>
      </c>
      <c r="F25" s="24">
        <v>0</v>
      </c>
      <c r="G25" s="11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2">
      <c r="A26" s="9" t="s">
        <v>41</v>
      </c>
      <c r="B26" s="29" t="s">
        <v>42</v>
      </c>
      <c r="C26" s="28">
        <v>54128</v>
      </c>
      <c r="D26" s="10">
        <f t="shared" si="0"/>
        <v>13532</v>
      </c>
      <c r="E26" s="33">
        <v>1</v>
      </c>
      <c r="F26" s="24">
        <v>0</v>
      </c>
      <c r="G26" s="11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" x14ac:dyDescent="0.2">
      <c r="A27" s="9" t="s">
        <v>43</v>
      </c>
      <c r="B27" s="27" t="s">
        <v>44</v>
      </c>
      <c r="C27" s="28">
        <v>10619</v>
      </c>
      <c r="D27" s="10">
        <f t="shared" si="0"/>
        <v>2654.75</v>
      </c>
      <c r="E27" s="33">
        <v>1</v>
      </c>
      <c r="F27" s="24">
        <v>0</v>
      </c>
      <c r="G27" s="11">
        <f t="shared" si="1"/>
        <v>0</v>
      </c>
    </row>
    <row r="28" spans="1:36" ht="19" thickBot="1" x14ac:dyDescent="0.25">
      <c r="A28" s="12" t="s">
        <v>45</v>
      </c>
      <c r="B28" s="34" t="s">
        <v>46</v>
      </c>
      <c r="C28" s="35">
        <v>24871</v>
      </c>
      <c r="D28" s="13">
        <f t="shared" si="0"/>
        <v>6217.75</v>
      </c>
      <c r="E28" s="36">
        <v>1</v>
      </c>
      <c r="F28" s="25">
        <v>0</v>
      </c>
      <c r="G28" s="14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18" customFormat="1" ht="22" thickBot="1" x14ac:dyDescent="0.3">
      <c r="A29" s="41" t="s">
        <v>47</v>
      </c>
      <c r="B29" s="42"/>
      <c r="C29" s="26">
        <f>SUM(C7:C28)</f>
        <v>1285441</v>
      </c>
      <c r="D29" s="26">
        <f t="shared" ref="D29:E29" si="2">SUM(D7:D28)</f>
        <v>321360.25</v>
      </c>
      <c r="E29" s="15">
        <f t="shared" si="2"/>
        <v>22</v>
      </c>
      <c r="F29" s="15">
        <f>SUM(F7:F28)</f>
        <v>2</v>
      </c>
      <c r="G29" s="16">
        <f>+F29/E29</f>
        <v>9.0909090909090912E-2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</row>
    <row r="30" spans="1:36" s="2" customFormat="1" x14ac:dyDescent="0.2">
      <c r="A30" s="1"/>
      <c r="D30" s="19"/>
      <c r="E30" s="19"/>
    </row>
    <row r="31" spans="1:36" s="2" customFormat="1" ht="15.75" customHeight="1" x14ac:dyDescent="0.2">
      <c r="A31" s="1"/>
    </row>
    <row r="32" spans="1:36" s="2" customFormat="1" x14ac:dyDescent="0.2">
      <c r="A32" s="1"/>
    </row>
    <row r="33" spans="1:5" s="2" customFormat="1" x14ac:dyDescent="0.2">
      <c r="A33" s="1"/>
      <c r="B33" s="37" t="s">
        <v>48</v>
      </c>
    </row>
    <row r="34" spans="1:5" s="2" customFormat="1" x14ac:dyDescent="0.2">
      <c r="A34" s="1"/>
      <c r="B34" s="37" t="s">
        <v>49</v>
      </c>
    </row>
    <row r="35" spans="1:5" s="2" customFormat="1" x14ac:dyDescent="0.2">
      <c r="A35" s="1"/>
    </row>
    <row r="36" spans="1:5" s="2" customFormat="1" x14ac:dyDescent="0.2">
      <c r="A36" s="1"/>
    </row>
    <row r="37" spans="1:5" s="2" customFormat="1" x14ac:dyDescent="0.2">
      <c r="A37" s="1"/>
      <c r="E37" s="20"/>
    </row>
    <row r="38" spans="1:5" s="2" customFormat="1" x14ac:dyDescent="0.2">
      <c r="A38" s="1"/>
      <c r="E38" s="21"/>
    </row>
    <row r="39" spans="1:5" s="2" customFormat="1" x14ac:dyDescent="0.2">
      <c r="A39" s="1"/>
    </row>
    <row r="40" spans="1:5" s="2" customFormat="1" x14ac:dyDescent="0.2">
      <c r="A40" s="1"/>
    </row>
    <row r="41" spans="1:5" s="2" customFormat="1" x14ac:dyDescent="0.2">
      <c r="A41" s="1"/>
    </row>
    <row r="42" spans="1:5" s="2" customFormat="1" x14ac:dyDescent="0.2">
      <c r="A42" s="1"/>
    </row>
    <row r="43" spans="1:5" s="2" customFormat="1" x14ac:dyDescent="0.2">
      <c r="A43" s="1"/>
    </row>
    <row r="44" spans="1:5" s="2" customFormat="1" x14ac:dyDescent="0.2">
      <c r="A44" s="1"/>
    </row>
    <row r="45" spans="1:5" s="2" customFormat="1" x14ac:dyDescent="0.2">
      <c r="A45" s="1"/>
    </row>
    <row r="46" spans="1:5" s="2" customFormat="1" x14ac:dyDescent="0.2">
      <c r="A46" s="1"/>
    </row>
    <row r="47" spans="1:5" s="2" customFormat="1" x14ac:dyDescent="0.2">
      <c r="A47" s="1"/>
    </row>
    <row r="48" spans="1:5" s="2" customFormat="1" x14ac:dyDescent="0.2">
      <c r="A48" s="1"/>
    </row>
    <row r="49" spans="1:1" s="2" customFormat="1" x14ac:dyDescent="0.2">
      <c r="A49" s="1"/>
    </row>
    <row r="50" spans="1:1" s="2" customFormat="1" x14ac:dyDescent="0.2">
      <c r="A50" s="1"/>
    </row>
    <row r="51" spans="1:1" s="2" customFormat="1" x14ac:dyDescent="0.2">
      <c r="A51" s="1"/>
    </row>
    <row r="52" spans="1:1" s="2" customFormat="1" x14ac:dyDescent="0.2">
      <c r="A52" s="1"/>
    </row>
    <row r="53" spans="1:1" s="2" customFormat="1" x14ac:dyDescent="0.2">
      <c r="A53" s="1"/>
    </row>
    <row r="54" spans="1:1" s="2" customFormat="1" x14ac:dyDescent="0.2">
      <c r="A54" s="1"/>
    </row>
    <row r="55" spans="1:1" s="2" customFormat="1" x14ac:dyDescent="0.2">
      <c r="A55" s="1"/>
    </row>
    <row r="56" spans="1:1" s="2" customFormat="1" x14ac:dyDescent="0.2">
      <c r="A56" s="1"/>
    </row>
    <row r="57" spans="1:1" s="2" customFormat="1" x14ac:dyDescent="0.2">
      <c r="A57" s="1"/>
    </row>
    <row r="58" spans="1:1" s="2" customFormat="1" x14ac:dyDescent="0.2">
      <c r="A58" s="1"/>
    </row>
    <row r="59" spans="1:1" s="2" customFormat="1" x14ac:dyDescent="0.2">
      <c r="A59" s="1"/>
    </row>
    <row r="60" spans="1:1" s="2" customFormat="1" x14ac:dyDescent="0.2">
      <c r="A60" s="1"/>
    </row>
    <row r="61" spans="1:1" s="2" customFormat="1" x14ac:dyDescent="0.2">
      <c r="A61" s="1"/>
    </row>
    <row r="62" spans="1:1" s="2" customFormat="1" x14ac:dyDescent="0.2">
      <c r="A62" s="1"/>
    </row>
    <row r="63" spans="1:1" s="2" customFormat="1" x14ac:dyDescent="0.2">
      <c r="A63" s="1"/>
    </row>
    <row r="64" spans="1:1" s="2" customFormat="1" x14ac:dyDescent="0.2">
      <c r="A64" s="1"/>
    </row>
    <row r="65" spans="1:1" s="2" customFormat="1" x14ac:dyDescent="0.2">
      <c r="A65" s="1"/>
    </row>
    <row r="66" spans="1:1" s="2" customFormat="1" x14ac:dyDescent="0.2">
      <c r="A66" s="1"/>
    </row>
    <row r="67" spans="1:1" s="2" customFormat="1" x14ac:dyDescent="0.2">
      <c r="A67" s="1"/>
    </row>
    <row r="68" spans="1:1" s="2" customFormat="1" x14ac:dyDescent="0.2">
      <c r="A68" s="1"/>
    </row>
    <row r="69" spans="1:1" s="2" customFormat="1" x14ac:dyDescent="0.2">
      <c r="A69" s="1"/>
    </row>
    <row r="70" spans="1:1" s="2" customFormat="1" x14ac:dyDescent="0.2">
      <c r="A70" s="1"/>
    </row>
    <row r="71" spans="1:1" s="2" customFormat="1" x14ac:dyDescent="0.2">
      <c r="A71" s="1"/>
    </row>
    <row r="72" spans="1:1" s="2" customFormat="1" x14ac:dyDescent="0.2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Microsoft Office User</cp:lastModifiedBy>
  <cp:lastPrinted>2019-11-01T13:50:38Z</cp:lastPrinted>
  <dcterms:created xsi:type="dcterms:W3CDTF">2019-10-31T18:22:04Z</dcterms:created>
  <dcterms:modified xsi:type="dcterms:W3CDTF">2019-11-12T02:52:01Z</dcterms:modified>
</cp:coreProperties>
</file>