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charts/style1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160"/>
  </bookViews>
  <sheets>
    <sheet name="1.POBLA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_xlnm.Print_Area" localSheetId="0">'1.POBLA'!$A$1:$E$35</definedName>
    <definedName name="Diseño_e_Impresión_de_documento_instructivo__del_proyecto." localSheetId="0">#REF!</definedName>
    <definedName name="Diseño_e_Impresión_de_documento_instructivo__del_proyecto.">#REF!</definedName>
  </definedNames>
  <calcPr calcId="144525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C29" i="1"/>
  <c r="D28" i="1"/>
  <c r="E28" i="1" s="1"/>
  <c r="G28" i="1" s="1"/>
  <c r="D27" i="1"/>
  <c r="E27" i="1" s="1"/>
  <c r="G27" i="1" s="1"/>
  <c r="D26" i="1"/>
  <c r="E26" i="1" s="1"/>
  <c r="G26" i="1" s="1"/>
  <c r="D25" i="1"/>
  <c r="E25" i="1" s="1"/>
  <c r="G25" i="1" s="1"/>
  <c r="D24" i="1"/>
  <c r="E24" i="1" s="1"/>
  <c r="G24" i="1" s="1"/>
  <c r="E23" i="1"/>
  <c r="G23" i="1" s="1"/>
  <c r="D23" i="1"/>
  <c r="D22" i="1"/>
  <c r="E22" i="1" s="1"/>
  <c r="G22" i="1" s="1"/>
  <c r="E21" i="1"/>
  <c r="G21" i="1" s="1"/>
  <c r="D21" i="1"/>
  <c r="D20" i="1"/>
  <c r="E20" i="1" s="1"/>
  <c r="G20" i="1" s="1"/>
  <c r="D19" i="1"/>
  <c r="E19" i="1" s="1"/>
  <c r="G19" i="1" s="1"/>
  <c r="D18" i="1"/>
  <c r="E18" i="1" s="1"/>
  <c r="G18" i="1" s="1"/>
  <c r="D17" i="1"/>
  <c r="E17" i="1" s="1"/>
  <c r="G17" i="1" s="1"/>
  <c r="D16" i="1"/>
  <c r="E16" i="1" s="1"/>
  <c r="G16" i="1" s="1"/>
  <c r="E15" i="1"/>
  <c r="G15" i="1" s="1"/>
  <c r="D15" i="1"/>
  <c r="D14" i="1"/>
  <c r="E14" i="1" s="1"/>
  <c r="G14" i="1" s="1"/>
  <c r="E13" i="1"/>
  <c r="G13" i="1" s="1"/>
  <c r="D13" i="1"/>
  <c r="G12" i="1"/>
  <c r="E12" i="1"/>
  <c r="D12" i="1"/>
  <c r="D11" i="1"/>
  <c r="E11" i="1" s="1"/>
  <c r="G11" i="1" s="1"/>
  <c r="D10" i="1"/>
  <c r="E10" i="1" s="1"/>
  <c r="G10" i="1" s="1"/>
  <c r="D9" i="1"/>
  <c r="E9" i="1" s="1"/>
  <c r="G9" i="1" s="1"/>
  <c r="D8" i="1"/>
  <c r="E8" i="1" s="1"/>
  <c r="G8" i="1" s="1"/>
  <c r="E7" i="1"/>
  <c r="G7" i="1" s="1"/>
  <c r="D7" i="1"/>
  <c r="E29" i="1" l="1"/>
  <c r="G29" i="1" s="1"/>
  <c r="D29" i="1"/>
</calcChain>
</file>

<file path=xl/comments1.xml><?xml version="1.0" encoding="utf-8"?>
<comments xmlns="http://schemas.openxmlformats.org/spreadsheetml/2006/main">
  <authors>
    <author>tc={86889301-B0C4-4D33-BA80-4E316DFE4000}</author>
  </authors>
  <commentList>
    <comment ref="F5" author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Aqui se ingresan los resultados</t>
        </r>
      </text>
    </comment>
  </commentList>
</comments>
</file>

<file path=xl/sharedStrings.xml><?xml version="1.0" encoding="utf-8"?>
<sst xmlns="http://schemas.openxmlformats.org/spreadsheetml/2006/main" count="52" uniqueCount="52">
  <si>
    <t>METAS  POBLACIÓN</t>
  </si>
  <si>
    <t>MUNICIPIOS</t>
  </si>
  <si>
    <t xml:space="preserve">POBLACIÓN </t>
  </si>
  <si>
    <t>METAS POBLACIÓN-Segundo Semestre 2019</t>
  </si>
  <si>
    <t>Resultado Periodo</t>
  </si>
  <si>
    <t>% participación</t>
  </si>
  <si>
    <t>1</t>
  </si>
  <si>
    <t xml:space="preserve"> AZUA</t>
  </si>
  <si>
    <t>2</t>
  </si>
  <si>
    <t xml:space="preserve"> BANÍ</t>
  </si>
  <si>
    <t>3</t>
  </si>
  <si>
    <t xml:space="preserve"> BÁNICA</t>
  </si>
  <si>
    <t>4</t>
  </si>
  <si>
    <t xml:space="preserve"> CONSTANZA</t>
  </si>
  <si>
    <t>5</t>
  </si>
  <si>
    <t xml:space="preserve"> COTUÍ</t>
  </si>
  <si>
    <t>6</t>
  </si>
  <si>
    <t xml:space="preserve"> DAJABÓN</t>
  </si>
  <si>
    <t>7</t>
  </si>
  <si>
    <t xml:space="preserve">ESPERANZA </t>
  </si>
  <si>
    <t xml:space="preserve"> HATO MAYOR</t>
  </si>
  <si>
    <t>9</t>
  </si>
  <si>
    <t xml:space="preserve"> JARABACOA</t>
  </si>
  <si>
    <t>10</t>
  </si>
  <si>
    <t xml:space="preserve"> LOS BOTADOS (D.M.)</t>
  </si>
  <si>
    <t>11</t>
  </si>
  <si>
    <t xml:space="preserve"> MAO</t>
  </si>
  <si>
    <t>12</t>
  </si>
  <si>
    <t xml:space="preserve"> MOCA</t>
  </si>
  <si>
    <t>13</t>
  </si>
  <si>
    <t xml:space="preserve"> PUERTO PLATA</t>
  </si>
  <si>
    <t>14</t>
  </si>
  <si>
    <t xml:space="preserve"> SABANA DE LA MAR</t>
  </si>
  <si>
    <t>15</t>
  </si>
  <si>
    <t xml:space="preserve"> SALCEDO</t>
  </si>
  <si>
    <t>16</t>
  </si>
  <si>
    <t xml:space="preserve"> SAN FRANCISCO DE MACORÍS</t>
  </si>
  <si>
    <t>17</t>
  </si>
  <si>
    <t xml:space="preserve"> SAN JOSÉ DE OCOA</t>
  </si>
  <si>
    <t>18</t>
  </si>
  <si>
    <t xml:space="preserve"> SAN JUAN DE LA MAGUANA</t>
  </si>
  <si>
    <t>19</t>
  </si>
  <si>
    <t xml:space="preserve"> SAN PEDRO DE MACORÍS</t>
  </si>
  <si>
    <t>20</t>
  </si>
  <si>
    <t xml:space="preserve"> VERÓN PUNTA CANA (D.M.)</t>
  </si>
  <si>
    <t>21</t>
  </si>
  <si>
    <t xml:space="preserve"> VILLA JARAGUA</t>
  </si>
  <si>
    <t>22</t>
  </si>
  <si>
    <t xml:space="preserve"> VILLA TAPIA</t>
  </si>
  <si>
    <t>TOTAL</t>
  </si>
  <si>
    <t>Meta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</si>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</sst>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hadow/>
      <sz val="22"/>
      <color theme="0"/>
      <name val="Century Gothic"/>
      <family val="2"/>
    </font>
    <font>
      <b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6"/>
      <color theme="1"/>
      <name val="Century Gothic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6">
    <xf numFmtId="0" fontId="0" fillId="0" borderId="0" xfId="0"/>
    <xf numFmtId="49" fontId="2" fillId="2" borderId="0" xfId="2" applyNumberFormat="1" applyFont="1" applyFill="1"/>
    <xf numFmtId="0" fontId="2" fillId="2" borderId="0" xfId="2" applyFont="1" applyFill="1"/>
    <xf numFmtId="0" fontId="2" fillId="0" borderId="0" xfId="2" applyFont="1"/>
    <xf numFmtId="0" fontId="2" fillId="0" borderId="0" xfId="2" applyFont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0" fontId="5" fillId="2" borderId="5" xfId="2" applyFont="1" applyFill="1" applyBorder="1"/>
    <xf numFmtId="3" fontId="5" fillId="2" borderId="4" xfId="2" applyNumberFormat="1" applyFont="1" applyFill="1" applyBorder="1" applyAlignment="1">
      <alignment horizontal="center" vertical="center"/>
    </xf>
    <xf numFmtId="3" fontId="5" fillId="2" borderId="13" xfId="3" applyNumberFormat="1" applyFont="1" applyFill="1" applyBorder="1" applyAlignment="1">
      <alignment horizontal="center" vertical="center"/>
    </xf>
    <xf numFmtId="3" fontId="5" fillId="7" borderId="5" xfId="3" applyNumberFormat="1" applyFont="1" applyFill="1" applyBorder="1" applyAlignment="1">
      <alignment horizontal="center" vertical="center"/>
    </xf>
    <xf numFmtId="3" fontId="5" fillId="8" borderId="4" xfId="3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5" fillId="2" borderId="8" xfId="2" applyNumberFormat="1" applyFont="1" applyFill="1" applyBorder="1" applyAlignment="1">
      <alignment horizontal="center" vertical="center"/>
    </xf>
    <xf numFmtId="0" fontId="5" fillId="2" borderId="9" xfId="2" applyFont="1" applyFill="1" applyBorder="1"/>
    <xf numFmtId="3" fontId="5" fillId="2" borderId="8" xfId="2" applyNumberFormat="1" applyFont="1" applyFill="1" applyBorder="1" applyAlignment="1">
      <alignment horizontal="center" vertical="center"/>
    </xf>
    <xf numFmtId="3" fontId="5" fillId="2" borderId="15" xfId="3" applyNumberFormat="1" applyFont="1" applyFill="1" applyBorder="1" applyAlignment="1">
      <alignment horizontal="center" vertical="center"/>
    </xf>
    <xf numFmtId="3" fontId="5" fillId="7" borderId="9" xfId="3" applyNumberFormat="1" applyFont="1" applyFill="1" applyBorder="1" applyAlignment="1">
      <alignment horizontal="center" vertical="center"/>
    </xf>
    <xf numFmtId="3" fontId="5" fillId="8" borderId="8" xfId="3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0" fontId="7" fillId="2" borderId="9" xfId="2" applyFont="1" applyFill="1" applyBorder="1" applyAlignment="1">
      <alignment vertical="center"/>
    </xf>
    <xf numFmtId="49" fontId="5" fillId="2" borderId="17" xfId="2" applyNumberFormat="1" applyFont="1" applyFill="1" applyBorder="1" applyAlignment="1">
      <alignment horizontal="center" vertical="center"/>
    </xf>
    <xf numFmtId="0" fontId="5" fillId="2" borderId="18" xfId="2" applyFont="1" applyFill="1" applyBorder="1"/>
    <xf numFmtId="3" fontId="5" fillId="2" borderId="17" xfId="2" applyNumberFormat="1" applyFont="1" applyFill="1" applyBorder="1" applyAlignment="1">
      <alignment horizontal="center" vertical="center"/>
    </xf>
    <xf numFmtId="3" fontId="5" fillId="2" borderId="19" xfId="3" applyNumberFormat="1" applyFont="1" applyFill="1" applyBorder="1" applyAlignment="1">
      <alignment horizontal="center" vertical="center"/>
    </xf>
    <xf numFmtId="3" fontId="5" fillId="7" borderId="18" xfId="3" applyNumberFormat="1" applyFont="1" applyFill="1" applyBorder="1" applyAlignment="1">
      <alignment horizontal="center" vertical="center"/>
    </xf>
    <xf numFmtId="3" fontId="5" fillId="8" borderId="17" xfId="3" applyNumberFormat="1" applyFont="1" applyFill="1" applyBorder="1" applyAlignment="1">
      <alignment horizontal="center" vertical="center"/>
    </xf>
    <xf numFmtId="164" fontId="6" fillId="2" borderId="20" xfId="1" applyNumberFormat="1" applyFont="1" applyFill="1" applyBorder="1" applyAlignment="1">
      <alignment horizontal="center" vertical="center"/>
    </xf>
    <xf numFmtId="3" fontId="8" fillId="9" borderId="21" xfId="2" applyNumberFormat="1" applyFont="1" applyFill="1" applyBorder="1" applyAlignment="1">
      <alignment horizontal="center" vertical="center"/>
    </xf>
    <xf numFmtId="3" fontId="8" fillId="5" borderId="21" xfId="2" applyNumberFormat="1" applyFont="1" applyFill="1" applyBorder="1" applyAlignment="1">
      <alignment horizontal="center" vertical="center"/>
    </xf>
    <xf numFmtId="3" fontId="8" fillId="5" borderId="22" xfId="2" applyNumberFormat="1" applyFont="1" applyFill="1" applyBorder="1" applyAlignment="1">
      <alignment horizontal="center" vertical="center"/>
    </xf>
    <xf numFmtId="9" fontId="8" fillId="5" borderId="22" xfId="1" applyFont="1" applyFill="1" applyBorder="1" applyAlignment="1">
      <alignment horizontal="center" vertical="center"/>
    </xf>
    <xf numFmtId="0" fontId="9" fillId="2" borderId="0" xfId="2" applyFont="1" applyFill="1"/>
    <xf numFmtId="0" fontId="9" fillId="0" borderId="0" xfId="2" applyFont="1"/>
    <xf numFmtId="9" fontId="2" fillId="2" borderId="0" xfId="4" applyFont="1" applyFill="1"/>
    <xf numFmtId="3" fontId="2" fillId="2" borderId="0" xfId="2" applyNumberFormat="1" applyFont="1" applyFill="1"/>
    <xf numFmtId="9" fontId="2" fillId="2" borderId="0" xfId="1" applyFont="1" applyFill="1"/>
    <xf numFmtId="49" fontId="2" fillId="0" borderId="0" xfId="2" applyNumberFormat="1" applyFont="1"/>
    <xf numFmtId="9" fontId="4" fillId="6" borderId="6" xfId="2" applyNumberFormat="1" applyFont="1" applyFill="1" applyBorder="1" applyAlignment="1">
      <alignment horizontal="center" vertical="center" wrapText="1"/>
    </xf>
    <xf numFmtId="9" fontId="4" fillId="6" borderId="12" xfId="2" applyNumberFormat="1" applyFont="1" applyFill="1" applyBorder="1" applyAlignment="1">
      <alignment horizontal="center" vertical="center" wrapText="1"/>
    </xf>
    <xf numFmtId="0" fontId="8" fillId="9" borderId="1" xfId="2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 vertical="center"/>
    </xf>
    <xf numFmtId="0" fontId="4" fillId="4" borderId="5" xfId="2" applyFont="1" applyFill="1" applyBorder="1" applyAlignment="1">
      <alignment horizontal="center" vertical="center"/>
    </xf>
    <xf numFmtId="0" fontId="4" fillId="4" borderId="8" xfId="2" applyFont="1" applyFill="1" applyBorder="1" applyAlignment="1">
      <alignment horizontal="center" vertical="center"/>
    </xf>
    <xf numFmtId="0" fontId="4" fillId="4" borderId="9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9" fontId="4" fillId="4" borderId="6" xfId="2" applyNumberFormat="1" applyFont="1" applyFill="1" applyBorder="1" applyAlignment="1">
      <alignment horizontal="center" vertical="center"/>
    </xf>
    <xf numFmtId="9" fontId="4" fillId="4" borderId="10" xfId="2" applyNumberFormat="1" applyFont="1" applyFill="1" applyBorder="1" applyAlignment="1">
      <alignment horizontal="center" vertical="center"/>
    </xf>
    <xf numFmtId="9" fontId="4" fillId="5" borderId="7" xfId="2" applyNumberFormat="1" applyFont="1" applyFill="1" applyBorder="1" applyAlignment="1">
      <alignment horizontal="center" vertical="center" wrapText="1"/>
    </xf>
    <xf numFmtId="9" fontId="4" fillId="5" borderId="11" xfId="2" applyNumberFormat="1" applyFont="1" applyFill="1" applyBorder="1" applyAlignment="1">
      <alignment horizontal="center" vertical="center" wrapText="1"/>
    </xf>
  </cellXfs>
  <cellStyles count="5">
    <cellStyle name="Millares 2 2" xfId="3"/>
    <cellStyle name="Normal" xfId="0" builtinId="0"/>
    <cellStyle name="Normal 4" xfId="2"/>
    <cellStyle name="Porcentaje" xfId="1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928787566475659E-2"/>
          <c:y val="4.8318511334308679E-2"/>
          <c:w val="0.93097843921342305"/>
          <c:h val="0.553994793771928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#¡REF! #¡REF! #¡REF! #¡REF! #¡REF! #¡REF! #¡REF! #¡REF! #¡REF! #¡REF! #¡REF! #¡REF! #¡REF! #¡REF! #¡REF! #¡REF! #¡REF! #¡REF! #¡REF! #¡REF! #¡REF! #¡REF!</c:v>
              </c:pt>
              <c:pt idx="1">
                <c:v>#¡REF! #¡REF! #¡REF! #¡REF! #¡REF! #¡REF! #¡REF! #¡REF! #¡REF! #¡REF! #¡REF! #¡REF! #¡REF! #¡REF! #¡REF! #¡REF! #¡REF! #¡REF! #¡REF! #¡REF! #¡REF! #¡REF!</c:v>
              </c:pt>
            </c:strLit>
          </c:cat>
          <c:val>
            <c:numLit>
              <c:formatCode>General</c:formatCode>
              <c:ptCount val="22"/>
              <c:pt idx="0">
                <c:v>59319</c:v>
              </c:pt>
              <c:pt idx="1">
                <c:v>92153</c:v>
              </c:pt>
              <c:pt idx="2">
                <c:v>2112</c:v>
              </c:pt>
              <c:pt idx="3">
                <c:v>34687</c:v>
              </c:pt>
              <c:pt idx="4">
                <c:v>64133</c:v>
              </c:pt>
              <c:pt idx="5">
                <c:v>25245</c:v>
              </c:pt>
              <c:pt idx="6">
                <c:v>43755</c:v>
              </c:pt>
              <c:pt idx="7">
                <c:v>44900</c:v>
              </c:pt>
              <c:pt idx="8">
                <c:v>40556</c:v>
              </c:pt>
              <c:pt idx="9">
                <c:v>16228</c:v>
              </c:pt>
              <c:pt idx="10">
                <c:v>51647</c:v>
              </c:pt>
              <c:pt idx="11">
                <c:v>94981</c:v>
              </c:pt>
              <c:pt idx="12">
                <c:v>128240</c:v>
              </c:pt>
              <c:pt idx="13">
                <c:v>13723</c:v>
              </c:pt>
              <c:pt idx="14">
                <c:v>35306</c:v>
              </c:pt>
              <c:pt idx="15">
                <c:v>149508</c:v>
              </c:pt>
              <c:pt idx="16">
                <c:v>25710</c:v>
              </c:pt>
              <c:pt idx="17">
                <c:v>78313</c:v>
              </c:pt>
              <c:pt idx="18">
                <c:v>195307</c:v>
              </c:pt>
              <c:pt idx="19">
                <c:v>54128</c:v>
              </c:pt>
              <c:pt idx="20">
                <c:v>10619</c:v>
              </c:pt>
              <c:pt idx="21">
                <c:v>24871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9AA-40CF-A175-B69A8F1D64F0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#¡REF! #¡REF! #¡REF! #¡REF! #¡REF! #¡REF! #¡REF! #¡REF! #¡REF! #¡REF! #¡REF! #¡REF! #¡REF! #¡REF! #¡REF! #¡REF! #¡REF! #¡REF! #¡REF! #¡REF! #¡REF! #¡REF!</c:v>
              </c:pt>
              <c:pt idx="1">
                <c:v>#¡REF! #¡REF! #¡REF! #¡REF! #¡REF! #¡REF! #¡REF! #¡REF! #¡REF! #¡REF! #¡REF! #¡REF! #¡REF! #¡REF! #¡REF! #¡REF! #¡REF! #¡REF! #¡REF! #¡REF! #¡REF! #¡REF!</c:v>
              </c:pt>
            </c:strLit>
          </c:cat>
          <c:val>
            <c:numLit>
              <c:formatCode>General</c:formatCode>
              <c:ptCount val="22"/>
              <c:pt idx="0">
                <c:v>14829.75</c:v>
              </c:pt>
              <c:pt idx="1">
                <c:v>23038.25</c:v>
              </c:pt>
              <c:pt idx="2">
                <c:v>528</c:v>
              </c:pt>
              <c:pt idx="3">
                <c:v>8671.75</c:v>
              </c:pt>
              <c:pt idx="4">
                <c:v>16033.25</c:v>
              </c:pt>
              <c:pt idx="5">
                <c:v>6311.25</c:v>
              </c:pt>
              <c:pt idx="6">
                <c:v>10938.75</c:v>
              </c:pt>
              <c:pt idx="7">
                <c:v>11225</c:v>
              </c:pt>
              <c:pt idx="8">
                <c:v>10139</c:v>
              </c:pt>
              <c:pt idx="9">
                <c:v>4057</c:v>
              </c:pt>
              <c:pt idx="10">
                <c:v>12911.75</c:v>
              </c:pt>
              <c:pt idx="11">
                <c:v>23745.25</c:v>
              </c:pt>
              <c:pt idx="12">
                <c:v>32060</c:v>
              </c:pt>
              <c:pt idx="13">
                <c:v>3430.75</c:v>
              </c:pt>
              <c:pt idx="14">
                <c:v>8826.5</c:v>
              </c:pt>
              <c:pt idx="15">
                <c:v>37377</c:v>
              </c:pt>
              <c:pt idx="16">
                <c:v>6427.5</c:v>
              </c:pt>
              <c:pt idx="17">
                <c:v>19578.25</c:v>
              </c:pt>
              <c:pt idx="18">
                <c:v>48826.75</c:v>
              </c:pt>
              <c:pt idx="19">
                <c:v>13532</c:v>
              </c:pt>
              <c:pt idx="20">
                <c:v>2654.75</c:v>
              </c:pt>
              <c:pt idx="21">
                <c:v>6217.75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9AA-40CF-A175-B69A8F1D64F0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'1.POBLA'!$A$7:$B$28</c:f>
              <c:multiLvlStrCache>
                <c:ptCount val="22"/>
                <c:lvl>
                  <c:pt idx="0">
                    <c:v> AZUA</c:v>
                  </c:pt>
                  <c:pt idx="1">
                    <c:v> BANÍ</c:v>
                  </c:pt>
                  <c:pt idx="2">
                    <c:v> BÁNICA</c:v>
                  </c:pt>
                  <c:pt idx="3">
                    <c:v> CONSTANZA</c:v>
                  </c:pt>
                  <c:pt idx="4">
                    <c:v> COTUÍ</c:v>
                  </c:pt>
                  <c:pt idx="5">
                    <c:v> DAJABÓN</c:v>
                  </c:pt>
                  <c:pt idx="6">
                    <c:v>ESPERANZA </c:v>
                  </c:pt>
                  <c:pt idx="7">
                    <c:v> HATO MAYOR</c:v>
                  </c:pt>
                  <c:pt idx="8">
                    <c:v> JARABACOA</c:v>
                  </c:pt>
                  <c:pt idx="9">
                    <c:v> LOS BOTADOS (D.M.)</c:v>
                  </c:pt>
                  <c:pt idx="10">
                    <c:v> MAO</c:v>
                  </c:pt>
                  <c:pt idx="11">
                    <c:v> MOCA</c:v>
                  </c:pt>
                  <c:pt idx="12">
                    <c:v> PUERTO PLATA</c:v>
                  </c:pt>
                  <c:pt idx="13">
                    <c:v> SABANA DE LA MAR</c:v>
                  </c:pt>
                  <c:pt idx="14">
                    <c:v> SALCEDO</c:v>
                  </c:pt>
                  <c:pt idx="15">
                    <c:v> SAN FRANCISCO DE MACORÍS</c:v>
                  </c:pt>
                  <c:pt idx="16">
                    <c:v> SAN JOSÉ DE OCOA</c:v>
                  </c:pt>
                  <c:pt idx="17">
                    <c:v> SAN JUAN DE LA MAGUANA</c:v>
                  </c:pt>
                  <c:pt idx="18">
                    <c:v> SAN PEDRO DE MACORÍS</c:v>
                  </c:pt>
                  <c:pt idx="19">
                    <c:v> VERÓN PUNTA CANA (D.M.)</c:v>
                  </c:pt>
                  <c:pt idx="20">
                    <c:v> VILLA JARAGUA</c:v>
                  </c:pt>
                  <c:pt idx="21">
                    <c:v> VILLA TAPIA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</c:lvl>
              </c:multiLvlStrCache>
            </c:multiLvlStrRef>
          </c:cat>
          <c:val>
            <c:numRef>
              <c:f>'1.POBLA'!$E$7:$E$28</c:f>
              <c:numCache>
                <c:formatCode>#,##0</c:formatCode>
                <c:ptCount val="22"/>
                <c:pt idx="0">
                  <c:v>7414.875</c:v>
                </c:pt>
                <c:pt idx="1">
                  <c:v>11519.125</c:v>
                </c:pt>
                <c:pt idx="2">
                  <c:v>264</c:v>
                </c:pt>
                <c:pt idx="3">
                  <c:v>4335.875</c:v>
                </c:pt>
                <c:pt idx="4">
                  <c:v>8016.625</c:v>
                </c:pt>
                <c:pt idx="5">
                  <c:v>3155.625</c:v>
                </c:pt>
                <c:pt idx="6">
                  <c:v>5469.375</c:v>
                </c:pt>
                <c:pt idx="7">
                  <c:v>5612.5</c:v>
                </c:pt>
                <c:pt idx="8">
                  <c:v>5069.5</c:v>
                </c:pt>
                <c:pt idx="9">
                  <c:v>2028.5</c:v>
                </c:pt>
                <c:pt idx="10">
                  <c:v>6455.875</c:v>
                </c:pt>
                <c:pt idx="11">
                  <c:v>11872.625</c:v>
                </c:pt>
                <c:pt idx="12">
                  <c:v>16030</c:v>
                </c:pt>
                <c:pt idx="13">
                  <c:v>1715.375</c:v>
                </c:pt>
                <c:pt idx="14">
                  <c:v>4413.25</c:v>
                </c:pt>
                <c:pt idx="15">
                  <c:v>18688.5</c:v>
                </c:pt>
                <c:pt idx="16">
                  <c:v>3213.75</c:v>
                </c:pt>
                <c:pt idx="17">
                  <c:v>9789.125</c:v>
                </c:pt>
                <c:pt idx="18">
                  <c:v>24413.375</c:v>
                </c:pt>
                <c:pt idx="19">
                  <c:v>6766</c:v>
                </c:pt>
                <c:pt idx="20">
                  <c:v>1327.375</c:v>
                </c:pt>
                <c:pt idx="21">
                  <c:v>3108.875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9AA-40CF-A175-B69A8F1D64F0}"/>
            </c:ext>
          </c:extLst>
        </c:ser>
        <c:ser>
          <c:idx val="3"/>
          <c:order val="3"/>
          <c:spPr>
            <a:solidFill>
              <a:schemeClr val="accent1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'1.POBLA'!$A$7:$B$28</c:f>
              <c:multiLvlStrCache>
                <c:ptCount val="22"/>
                <c:lvl>
                  <c:pt idx="0">
                    <c:v> AZUA</c:v>
                  </c:pt>
                  <c:pt idx="1">
                    <c:v> BANÍ</c:v>
                  </c:pt>
                  <c:pt idx="2">
                    <c:v> BÁNICA</c:v>
                  </c:pt>
                  <c:pt idx="3">
                    <c:v> CONSTANZA</c:v>
                  </c:pt>
                  <c:pt idx="4">
                    <c:v> COTUÍ</c:v>
                  </c:pt>
                  <c:pt idx="5">
                    <c:v> DAJABÓN</c:v>
                  </c:pt>
                  <c:pt idx="6">
                    <c:v>ESPERANZA </c:v>
                  </c:pt>
                  <c:pt idx="7">
                    <c:v> HATO MAYOR</c:v>
                  </c:pt>
                  <c:pt idx="8">
                    <c:v> JARABACOA</c:v>
                  </c:pt>
                  <c:pt idx="9">
                    <c:v> LOS BOTADOS (D.M.)</c:v>
                  </c:pt>
                  <c:pt idx="10">
                    <c:v> MAO</c:v>
                  </c:pt>
                  <c:pt idx="11">
                    <c:v> MOCA</c:v>
                  </c:pt>
                  <c:pt idx="12">
                    <c:v> PUERTO PLATA</c:v>
                  </c:pt>
                  <c:pt idx="13">
                    <c:v> SABANA DE LA MAR</c:v>
                  </c:pt>
                  <c:pt idx="14">
                    <c:v> SALCEDO</c:v>
                  </c:pt>
                  <c:pt idx="15">
                    <c:v> SAN FRANCISCO DE MACORÍS</c:v>
                  </c:pt>
                  <c:pt idx="16">
                    <c:v> SAN JOSÉ DE OCOA</c:v>
                  </c:pt>
                  <c:pt idx="17">
                    <c:v> SAN JUAN DE LA MAGUANA</c:v>
                  </c:pt>
                  <c:pt idx="18">
                    <c:v> SAN PEDRO DE MACORÍS</c:v>
                  </c:pt>
                  <c:pt idx="19">
                    <c:v> VERÓN PUNTA CANA (D.M.)</c:v>
                  </c:pt>
                  <c:pt idx="20">
                    <c:v> VILLA JARAGUA</c:v>
                  </c:pt>
                  <c:pt idx="21">
                    <c:v> VILLA TAPIA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</c:lvl>
              </c:multiLvlStrCache>
            </c:multiLvlStrRef>
          </c:cat>
          <c:val>
            <c:numRef>
              <c:f>'1.POBLA'!$F$7:$F$28</c:f>
              <c:numCache>
                <c:formatCode>#,##0</c:formatCode>
                <c:ptCount val="22"/>
                <c:pt idx="0">
                  <c:v>0</c:v>
                </c:pt>
                <c:pt idx="1">
                  <c:v>112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185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9AA-40CF-A175-B69A8F1D6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73642752"/>
        <c:axId val="73644672"/>
      </c:barChart>
      <c:catAx>
        <c:axId val="73642752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3644672"/>
        <c:crosses val="autoZero"/>
        <c:auto val="0"/>
        <c:lblAlgn val="ctr"/>
        <c:lblOffset val="100"/>
        <c:noMultiLvlLbl val="0"/>
      </c:catAx>
      <c:valAx>
        <c:axId val="73644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64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25" r="0.25" t="0.75" header="0.3" footer="0.3"/>
    <c:pageSetup orientation="landscape" horizontalDpi="-3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s-DO" b="1">
                <a:solidFill>
                  <a:sysClr val="windowText" lastClr="000000"/>
                </a:solidFill>
              </a:rPr>
              <a:t>AVANCES META POBLACIÓN GENERAL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439-420D-9F7A-C2305DF708EA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439-420D-9F7A-C2305DF708EA}"/>
              </c:ext>
            </c:extLst>
          </c:dPt>
          <c:dLbls>
            <c:dLbl>
              <c:idx val="0"/>
              <c:layout>
                <c:manualLayout>
                  <c:x val="-0.15352372175962181"/>
                  <c:y val="-0.35102808772905758"/>
                </c:manualLayout>
              </c:layout>
              <c:tx>
                <c:rich>
                  <a:bodyPr/>
                  <a:lstStyle/>
                  <a:p>
                    <a:fld id="{BBF99EF4-52DA-4B34-8F20-0E04F9641BB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  <a:p>
                    <a:fld id="{3648CC57-D2AB-4302-A5A0-ECF862704F1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s-DO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572776523016374"/>
                      <c:h val="0.2198377463218263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439-420D-9F7A-C2305DF708EA}"/>
                </c:ext>
              </c:extLst>
            </c:dLbl>
            <c:dLbl>
              <c:idx val="1"/>
              <c:layout>
                <c:manualLayout>
                  <c:x val="0.1838519094994481"/>
                  <c:y val="0.16862428181293571"/>
                </c:manualLayout>
              </c:layout>
              <c:tx>
                <c:rich>
                  <a:bodyPr/>
                  <a:lstStyle/>
                  <a:p>
                    <a:fld id="{8D896B9C-DAC1-45DD-B267-8F8FB35E4A29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</a:t>
                    </a:r>
                    <a:fld id="{63605AA4-68F3-41E1-BB32-D4F522F7B2A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0.15737765188743794"/>
                      <c:h val="0.1903903695745098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439-420D-9F7A-C2305DF708E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'1.POBLA'!$B$33:$B$34</c:f>
              <c:strCache>
                <c:ptCount val="2"/>
                <c:pt idx="0">
                  <c:v>Meta</c:v>
                </c:pt>
                <c:pt idx="1">
                  <c:v>Avance</c:v>
                </c:pt>
              </c:strCache>
            </c:strRef>
          </c:cat>
          <c:val>
            <c:numRef>
              <c:f>'1.POBLA'!$E$29:$F$29</c:f>
              <c:numCache>
                <c:formatCode>#,##0</c:formatCode>
                <c:ptCount val="2"/>
                <c:pt idx="0">
                  <c:v>160680.125</c:v>
                </c:pt>
                <c:pt idx="1">
                  <c:v>1708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439-420D-9F7A-C2305DF70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349249</xdr:colOff>
      <xdr:row>1</xdr:row>
      <xdr:rowOff>15875</xdr:rowOff>
    </xdr:from>
    <xdr:to>
      <xdr:col>27</xdr:col>
      <xdr:colOff>269874</xdr:colOff>
      <xdr:row>33</xdr:row>
      <xdr:rowOff>142875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xmlns="" id="{F839ED9A-E3F8-4B30-B154-1BBA156D4149}"/>
            </a:ext>
          </a:extLst>
        </xdr:cNvPr>
        <xdr:cNvGrpSpPr/>
      </xdr:nvGrpSpPr>
      <xdr:grpSpPr>
        <a:xfrm>
          <a:off x="8556624" y="238125"/>
          <a:ext cx="15160625" cy="8556625"/>
          <a:chOff x="4746624" y="158750"/>
          <a:chExt cx="15160625" cy="7381876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xmlns="" id="{5D791B59-CDD6-47A2-8E0E-37B2841A9088}"/>
              </a:ext>
            </a:extLst>
          </xdr:cNvPr>
          <xdr:cNvGraphicFramePr/>
        </xdr:nvGraphicFramePr>
        <xdr:xfrm>
          <a:off x="4746624" y="158750"/>
          <a:ext cx="15160625" cy="73818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upo 3">
            <a:extLst>
              <a:ext uri="{FF2B5EF4-FFF2-40B4-BE49-F238E27FC236}">
                <a16:creationId xmlns:a16="http://schemas.microsoft.com/office/drawing/2014/main" xmlns="" id="{888F8B74-33A1-420B-BEF1-0E2536D1B4A0}"/>
              </a:ext>
            </a:extLst>
          </xdr:cNvPr>
          <xdr:cNvGrpSpPr/>
        </xdr:nvGrpSpPr>
        <xdr:grpSpPr>
          <a:xfrm>
            <a:off x="5435602" y="1288994"/>
            <a:ext cx="851656" cy="433373"/>
            <a:chOff x="8924925" y="1238251"/>
            <a:chExt cx="1364455" cy="621505"/>
          </a:xfrm>
        </xdr:grpSpPr>
        <xdr:grpSp>
          <xdr:nvGrpSpPr>
            <xdr:cNvPr id="5" name="Grupo 4">
              <a:extLst>
                <a:ext uri="{FF2B5EF4-FFF2-40B4-BE49-F238E27FC236}">
                  <a16:creationId xmlns:a16="http://schemas.microsoft.com/office/drawing/2014/main" xmlns="" id="{67083027-C846-4E3C-924D-3E3FB3D4F32F}"/>
                </a:ext>
              </a:extLst>
            </xdr:cNvPr>
            <xdr:cNvGrpSpPr/>
          </xdr:nvGrpSpPr>
          <xdr:grpSpPr>
            <a:xfrm>
              <a:off x="8943975" y="1619250"/>
              <a:ext cx="1345405" cy="240506"/>
              <a:chOff x="10251282" y="4224338"/>
              <a:chExt cx="1345405" cy="240506"/>
            </a:xfrm>
          </xdr:grpSpPr>
          <xdr:sp macro="" textlink="">
            <xdr:nvSpPr>
              <xdr:cNvPr id="9" name="Rectángulo 8">
                <a:extLst>
                  <a:ext uri="{FF2B5EF4-FFF2-40B4-BE49-F238E27FC236}">
                    <a16:creationId xmlns:a16="http://schemas.microsoft.com/office/drawing/2014/main" xmlns="" id="{E66DDEE2-3D14-4CB1-9FF1-7BEE53BFB06E}"/>
                  </a:ext>
                </a:extLst>
              </xdr:cNvPr>
              <xdr:cNvSpPr/>
            </xdr:nvSpPr>
            <xdr:spPr>
              <a:xfrm>
                <a:off x="10251282" y="4274345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  <xdr:sp macro="" textlink="">
            <xdr:nvSpPr>
              <xdr:cNvPr id="10" name="Rectángulo 9">
                <a:extLst>
                  <a:ext uri="{FF2B5EF4-FFF2-40B4-BE49-F238E27FC236}">
                    <a16:creationId xmlns:a16="http://schemas.microsoft.com/office/drawing/2014/main" xmlns="" id="{BAC22628-42F0-47D9-802B-6750062F8832}"/>
                  </a:ext>
                </a:extLst>
              </xdr:cNvPr>
              <xdr:cNvSpPr/>
            </xdr:nvSpPr>
            <xdr:spPr>
              <a:xfrm>
                <a:off x="11106150" y="4224338"/>
                <a:ext cx="490537" cy="24050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</xdr:grpSp>
        <xdr:grpSp>
          <xdr:nvGrpSpPr>
            <xdr:cNvPr id="6" name="Grupo 5">
              <a:extLst>
                <a:ext uri="{FF2B5EF4-FFF2-40B4-BE49-F238E27FC236}">
                  <a16:creationId xmlns:a16="http://schemas.microsoft.com/office/drawing/2014/main" xmlns="" id="{4ED53F0C-3342-4147-930A-8C594634D623}"/>
                </a:ext>
              </a:extLst>
            </xdr:cNvPr>
            <xdr:cNvGrpSpPr/>
          </xdr:nvGrpSpPr>
          <xdr:grpSpPr>
            <a:xfrm>
              <a:off x="8924925" y="1238251"/>
              <a:ext cx="1362076" cy="197642"/>
              <a:chOff x="8924925" y="1238251"/>
              <a:chExt cx="1362076" cy="197642"/>
            </a:xfrm>
          </xdr:grpSpPr>
          <xdr:sp macro="" textlink="">
            <xdr:nvSpPr>
              <xdr:cNvPr id="7" name="Rectángulo 6">
                <a:extLst>
                  <a:ext uri="{FF2B5EF4-FFF2-40B4-BE49-F238E27FC236}">
                    <a16:creationId xmlns:a16="http://schemas.microsoft.com/office/drawing/2014/main" xmlns="" id="{4A2C03D6-A092-4DC7-B293-CF3982A54353}"/>
                  </a:ext>
                </a:extLst>
              </xdr:cNvPr>
              <xdr:cNvSpPr/>
            </xdr:nvSpPr>
            <xdr:spPr>
              <a:xfrm>
                <a:off x="9858376" y="1238251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  <xdr:sp macro="" textlink="">
            <xdr:nvSpPr>
              <xdr:cNvPr id="8" name="Rectángulo 7">
                <a:extLst>
                  <a:ext uri="{FF2B5EF4-FFF2-40B4-BE49-F238E27FC236}">
                    <a16:creationId xmlns:a16="http://schemas.microsoft.com/office/drawing/2014/main" xmlns="" id="{45924878-349A-4B22-9631-746C2765DC94}"/>
                  </a:ext>
                </a:extLst>
              </xdr:cNvPr>
              <xdr:cNvSpPr/>
            </xdr:nvSpPr>
            <xdr:spPr>
              <a:xfrm>
                <a:off x="8924925" y="1245394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</xdr:grpSp>
      </xdr:grpSp>
    </xdr:grpSp>
    <xdr:clientData/>
  </xdr:twoCellAnchor>
  <xdr:twoCellAnchor>
    <xdr:from>
      <xdr:col>5</xdr:col>
      <xdr:colOff>15875</xdr:colOff>
      <xdr:row>0</xdr:row>
      <xdr:rowOff>0</xdr:rowOff>
    </xdr:from>
    <xdr:to>
      <xdr:col>6</xdr:col>
      <xdr:colOff>130175</xdr:colOff>
      <xdr:row>4</xdr:row>
      <xdr:rowOff>15875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xmlns="" id="{7AF06571-C911-4626-A1AB-B3080A126AF2}"/>
            </a:ext>
          </a:extLst>
        </xdr:cNvPr>
        <xdr:cNvSpPr/>
      </xdr:nvSpPr>
      <xdr:spPr>
        <a:xfrm>
          <a:off x="4787900" y="0"/>
          <a:ext cx="1724025" cy="1387475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  <xdr:twoCellAnchor>
    <xdr:from>
      <xdr:col>1</xdr:col>
      <xdr:colOff>1063625</xdr:colOff>
      <xdr:row>29</xdr:row>
      <xdr:rowOff>185737</xdr:rowOff>
    </xdr:from>
    <xdr:to>
      <xdr:col>6</xdr:col>
      <xdr:colOff>92075</xdr:colOff>
      <xdr:row>42</xdr:row>
      <xdr:rowOff>52387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xmlns="" id="{401BAFC0-2C16-44ED-9A7A-A490F59A5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0.28337</cdr:x>
      <cdr:y>0.03549</cdr:y>
    </cdr:from>
    <cdr:to>
      <cdr:x>0.7679</cdr:x>
      <cdr:y>0.15929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xmlns="" id="{E5B98E79-9857-4789-8C16-3C155673B7C8}"/>
            </a:ext>
          </a:extLst>
        </cdr:cNvPr>
        <cdr:cNvSpPr/>
      </cdr:nvSpPr>
      <cdr:spPr>
        <a:xfrm xmlns:a="http://schemas.openxmlformats.org/drawingml/2006/main">
          <a:off x="4296066" y="281138"/>
          <a:ext cx="7345778" cy="980698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METAS DE POBLACIÓN GENERAL 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22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Municipios -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Dominicana 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riana.mora\Downloads\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ÒN atabey"/>
      <sheetName val="REVISIÒN"/>
      <sheetName val="BASE"/>
      <sheetName val="EjeMesxMes-Oct"/>
      <sheetName val="EjeMesxMes-Nov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III"/>
      <sheetName val="II"/>
      <sheetName val="I"/>
      <sheetName val="NOMINA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1">
          <cell r="C21" t="str">
            <v>11.Campaña Educativa y promocional: Equipo de promotores,  estudiantes, cuñas, etc.</v>
          </cell>
        </row>
        <row r="24">
          <cell r="C24" t="str">
            <v>13.Charlas con Juntas de Vecinos para Sensibilización y compromiso de clasificación de los residuos solidos</v>
          </cell>
        </row>
        <row r="27">
          <cell r="C27" t="str">
            <v>16.Jornada de capacitación con empleados de ornato y aseo urbano sobre clasificación de los residuos sólidos y relaciones interpersonales con los munícipes. Promotores/ Capacitadores.</v>
          </cell>
        </row>
        <row r="28">
          <cell r="C28" t="str">
            <v>17.Jornada de capacitación según actores (universitarios, empleados públicos, empleados privados y población en general</v>
          </cell>
        </row>
        <row r="34">
          <cell r="C34" t="str">
            <v>21.Talleres sobre cultura del reciclaje</v>
          </cell>
        </row>
        <row r="35">
          <cell r="C35" t="str">
            <v>22.Concurso Navideño de decoración con material reciclaje</v>
          </cell>
        </row>
        <row r="40">
          <cell r="C40" t="str">
            <v>26A.ACCION GENERAL PROYECTO: Personal gestion proyecto.</v>
          </cell>
        </row>
        <row r="41">
          <cell r="C41" t="str">
            <v>26B.ACCION GENERAL PROYECTO: Viaticos y combustible)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riana Mora" id="{0307910E-1B08-41CE-9C9A-E99725D3C0E8}" userId="a6827f2dae6e98f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19-10-08T14:02:39.17" personId="{0307910E-1B08-41CE-9C9A-E99725D3C0E8}" id="{86889301-B0C4-4D33-BA80-4E316DFE4000}">
    <text>Aqui se ingresan los resultados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159BFF"/>
    <pageSetUpPr fitToPage="1"/>
  </sheetPr>
  <dimension ref="A1:AJ72"/>
  <sheetViews>
    <sheetView tabSelected="1" zoomScale="60" zoomScaleNormal="60" workbookViewId="0">
      <pane xSplit="1" topLeftCell="B1" activePane="topRight" state="frozen"/>
      <selection pane="topRight" activeCell="F7" sqref="F7"/>
    </sheetView>
  </sheetViews>
  <sheetFormatPr baseColWidth="10" defaultColWidth="11.42578125" defaultRowHeight="17.25" x14ac:dyDescent="0.3"/>
  <cols>
    <col min="1" max="1" width="5.140625" style="37" customWidth="1"/>
    <col min="2" max="2" width="42.5703125" style="3" bestFit="1" customWidth="1"/>
    <col min="3" max="3" width="18.42578125" style="3" hidden="1" customWidth="1"/>
    <col min="4" max="4" width="16.7109375" style="3" hidden="1" customWidth="1"/>
    <col min="5" max="5" width="23.85546875" style="3" customWidth="1"/>
    <col min="6" max="6" width="24.140625" style="3" customWidth="1"/>
    <col min="7" max="7" width="27.28515625" style="3" customWidth="1"/>
    <col min="8" max="16384" width="11.42578125" style="3"/>
  </cols>
  <sheetData>
    <row r="1" spans="1:36" s="2" customFormat="1" x14ac:dyDescent="0.3">
      <c r="A1" s="1"/>
    </row>
    <row r="2" spans="1:36" s="2" customFormat="1" ht="28.5" customHeight="1" x14ac:dyDescent="0.3">
      <c r="A2" s="42" t="s">
        <v>0</v>
      </c>
      <c r="B2" s="42"/>
      <c r="C2" s="42"/>
      <c r="D2" s="42"/>
      <c r="E2" s="42"/>
    </row>
    <row r="3" spans="1:36" s="2" customFormat="1" ht="44.25" customHeight="1" thickBot="1" x14ac:dyDescent="0.35">
      <c r="A3" s="42"/>
      <c r="B3" s="42"/>
      <c r="C3" s="42"/>
      <c r="D3" s="42"/>
      <c r="E3" s="42"/>
    </row>
    <row r="4" spans="1:36" s="2" customFormat="1" ht="18" customHeight="1" thickBot="1" x14ac:dyDescent="0.35">
      <c r="A4" s="1"/>
      <c r="C4" s="43"/>
      <c r="D4" s="44"/>
      <c r="E4" s="45"/>
    </row>
    <row r="5" spans="1:36" ht="27" customHeight="1" x14ac:dyDescent="0.3">
      <c r="A5" s="46" t="s">
        <v>1</v>
      </c>
      <c r="B5" s="47"/>
      <c r="C5" s="50" t="s">
        <v>2</v>
      </c>
      <c r="D5" s="52">
        <v>0.25</v>
      </c>
      <c r="E5" s="54" t="s">
        <v>3</v>
      </c>
      <c r="F5" s="38" t="s">
        <v>4</v>
      </c>
      <c r="G5" s="38" t="s">
        <v>5</v>
      </c>
    </row>
    <row r="6" spans="1:36" s="4" customFormat="1" ht="45.75" customHeight="1" thickBot="1" x14ac:dyDescent="0.3">
      <c r="A6" s="48"/>
      <c r="B6" s="49"/>
      <c r="C6" s="51"/>
      <c r="D6" s="53"/>
      <c r="E6" s="55"/>
      <c r="F6" s="39"/>
      <c r="G6" s="39"/>
    </row>
    <row r="7" spans="1:36" s="12" customFormat="1" ht="18" x14ac:dyDescent="0.25">
      <c r="A7" s="5" t="s">
        <v>6</v>
      </c>
      <c r="B7" s="6" t="s">
        <v>7</v>
      </c>
      <c r="C7" s="7">
        <v>59319</v>
      </c>
      <c r="D7" s="8">
        <f t="shared" ref="D7:D28" si="0">+C7*$D$5</f>
        <v>14829.75</v>
      </c>
      <c r="E7" s="9">
        <f>+D7/2</f>
        <v>7414.875</v>
      </c>
      <c r="F7" s="10">
        <v>0</v>
      </c>
      <c r="G7" s="11">
        <f>+F7/E7</f>
        <v>0</v>
      </c>
    </row>
    <row r="8" spans="1:36" ht="18.75" x14ac:dyDescent="0.3">
      <c r="A8" s="13" t="s">
        <v>8</v>
      </c>
      <c r="B8" s="14" t="s">
        <v>9</v>
      </c>
      <c r="C8" s="15">
        <v>92153</v>
      </c>
      <c r="D8" s="16">
        <f t="shared" si="0"/>
        <v>23038.25</v>
      </c>
      <c r="E8" s="17">
        <f t="shared" ref="E8:E28" si="1">+D8/2</f>
        <v>11519.125</v>
      </c>
      <c r="F8" s="18">
        <v>112</v>
      </c>
      <c r="G8" s="19">
        <f t="shared" ref="G8:G28" si="2">+F8/E8</f>
        <v>9.7229607283539337E-3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.75" x14ac:dyDescent="0.3">
      <c r="A9" s="13" t="s">
        <v>10</v>
      </c>
      <c r="B9" s="14" t="s">
        <v>11</v>
      </c>
      <c r="C9" s="15">
        <v>2112</v>
      </c>
      <c r="D9" s="16">
        <f t="shared" si="0"/>
        <v>528</v>
      </c>
      <c r="E9" s="17">
        <f t="shared" si="1"/>
        <v>264</v>
      </c>
      <c r="F9" s="18">
        <v>0</v>
      </c>
      <c r="G9" s="19">
        <f t="shared" si="2"/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8.75" x14ac:dyDescent="0.3">
      <c r="A10" s="13" t="s">
        <v>12</v>
      </c>
      <c r="B10" s="14" t="s">
        <v>13</v>
      </c>
      <c r="C10" s="15">
        <v>34687</v>
      </c>
      <c r="D10" s="16">
        <f t="shared" si="0"/>
        <v>8671.75</v>
      </c>
      <c r="E10" s="17">
        <f t="shared" si="1"/>
        <v>4335.875</v>
      </c>
      <c r="F10" s="18">
        <v>0</v>
      </c>
      <c r="G10" s="19">
        <f t="shared" si="2"/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8.75" x14ac:dyDescent="0.3">
      <c r="A11" s="13" t="s">
        <v>14</v>
      </c>
      <c r="B11" s="14" t="s">
        <v>15</v>
      </c>
      <c r="C11" s="15">
        <v>64133</v>
      </c>
      <c r="D11" s="16">
        <f t="shared" si="0"/>
        <v>16033.25</v>
      </c>
      <c r="E11" s="17">
        <f t="shared" si="1"/>
        <v>8016.625</v>
      </c>
      <c r="F11" s="18">
        <v>0</v>
      </c>
      <c r="G11" s="19">
        <f t="shared" si="2"/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8.75" x14ac:dyDescent="0.3">
      <c r="A12" s="13" t="s">
        <v>16</v>
      </c>
      <c r="B12" s="14" t="s">
        <v>17</v>
      </c>
      <c r="C12" s="15">
        <v>25245</v>
      </c>
      <c r="D12" s="16">
        <f t="shared" si="0"/>
        <v>6311.25</v>
      </c>
      <c r="E12" s="17">
        <f t="shared" si="1"/>
        <v>3155.625</v>
      </c>
      <c r="F12" s="18">
        <v>0</v>
      </c>
      <c r="G12" s="19">
        <f t="shared" si="2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8.75" x14ac:dyDescent="0.3">
      <c r="A13" s="13" t="s">
        <v>18</v>
      </c>
      <c r="B13" s="14" t="s">
        <v>19</v>
      </c>
      <c r="C13" s="15">
        <v>43755</v>
      </c>
      <c r="D13" s="16">
        <f t="shared" si="0"/>
        <v>10938.75</v>
      </c>
      <c r="E13" s="17">
        <f t="shared" si="1"/>
        <v>5469.375</v>
      </c>
      <c r="F13" s="18">
        <v>904</v>
      </c>
      <c r="G13" s="19">
        <f t="shared" si="2"/>
        <v>0.1652839675465661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8.75" x14ac:dyDescent="0.3">
      <c r="A14" s="13"/>
      <c r="B14" s="14" t="s">
        <v>20</v>
      </c>
      <c r="C14" s="15">
        <v>44900</v>
      </c>
      <c r="D14" s="16">
        <f t="shared" si="0"/>
        <v>11225</v>
      </c>
      <c r="E14" s="17">
        <f t="shared" si="1"/>
        <v>5612.5</v>
      </c>
      <c r="F14" s="18">
        <v>0</v>
      </c>
      <c r="G14" s="19">
        <f t="shared" si="2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.75" x14ac:dyDescent="0.3">
      <c r="A15" s="13" t="s">
        <v>21</v>
      </c>
      <c r="B15" s="14" t="s">
        <v>22</v>
      </c>
      <c r="C15" s="15">
        <v>40556</v>
      </c>
      <c r="D15" s="16">
        <f t="shared" si="0"/>
        <v>10139</v>
      </c>
      <c r="E15" s="17">
        <f t="shared" si="1"/>
        <v>5069.5</v>
      </c>
      <c r="F15" s="18">
        <v>0</v>
      </c>
      <c r="G15" s="19">
        <f t="shared" si="2"/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 s="13" t="s">
        <v>23</v>
      </c>
      <c r="B16" s="20" t="s">
        <v>24</v>
      </c>
      <c r="C16" s="15">
        <v>16228</v>
      </c>
      <c r="D16" s="16">
        <f t="shared" si="0"/>
        <v>4057</v>
      </c>
      <c r="E16" s="17">
        <f t="shared" si="1"/>
        <v>2028.5</v>
      </c>
      <c r="F16" s="18">
        <v>0</v>
      </c>
      <c r="G16" s="19">
        <f t="shared" si="2"/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.75" x14ac:dyDescent="0.3">
      <c r="A17" s="13" t="s">
        <v>25</v>
      </c>
      <c r="B17" s="14" t="s">
        <v>26</v>
      </c>
      <c r="C17" s="15">
        <v>51647</v>
      </c>
      <c r="D17" s="16">
        <f t="shared" si="0"/>
        <v>12911.75</v>
      </c>
      <c r="E17" s="17">
        <f t="shared" si="1"/>
        <v>6455.875</v>
      </c>
      <c r="F17" s="18">
        <v>0</v>
      </c>
      <c r="G17" s="19">
        <f t="shared" si="2"/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.75" x14ac:dyDescent="0.3">
      <c r="A18" s="13" t="s">
        <v>27</v>
      </c>
      <c r="B18" s="14" t="s">
        <v>28</v>
      </c>
      <c r="C18" s="15">
        <v>94981</v>
      </c>
      <c r="D18" s="16">
        <f t="shared" si="0"/>
        <v>23745.25</v>
      </c>
      <c r="E18" s="17">
        <f t="shared" si="1"/>
        <v>11872.625</v>
      </c>
      <c r="F18" s="18">
        <v>0</v>
      </c>
      <c r="G18" s="19">
        <f t="shared" si="2"/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8.75" x14ac:dyDescent="0.3">
      <c r="A19" s="13" t="s">
        <v>29</v>
      </c>
      <c r="B19" s="14" t="s">
        <v>30</v>
      </c>
      <c r="C19" s="15">
        <v>128240</v>
      </c>
      <c r="D19" s="16">
        <f t="shared" si="0"/>
        <v>32060</v>
      </c>
      <c r="E19" s="17">
        <f t="shared" si="1"/>
        <v>16030</v>
      </c>
      <c r="F19" s="18">
        <v>0</v>
      </c>
      <c r="G19" s="19">
        <f t="shared" si="2"/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8.75" x14ac:dyDescent="0.3">
      <c r="A20" s="13" t="s">
        <v>31</v>
      </c>
      <c r="B20" s="14" t="s">
        <v>32</v>
      </c>
      <c r="C20" s="15">
        <v>13723</v>
      </c>
      <c r="D20" s="16">
        <f t="shared" si="0"/>
        <v>3430.75</v>
      </c>
      <c r="E20" s="17">
        <f t="shared" si="1"/>
        <v>1715.375</v>
      </c>
      <c r="F20" s="18">
        <v>0</v>
      </c>
      <c r="G20" s="19">
        <f t="shared" si="2"/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8.75" x14ac:dyDescent="0.3">
      <c r="A21" s="13" t="s">
        <v>33</v>
      </c>
      <c r="B21" s="14" t="s">
        <v>34</v>
      </c>
      <c r="C21" s="15">
        <v>35306</v>
      </c>
      <c r="D21" s="16">
        <f t="shared" si="0"/>
        <v>8826.5</v>
      </c>
      <c r="E21" s="17">
        <f t="shared" si="1"/>
        <v>4413.25</v>
      </c>
      <c r="F21" s="18">
        <v>507</v>
      </c>
      <c r="G21" s="19">
        <f t="shared" si="2"/>
        <v>0.11488132328782644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8.75" x14ac:dyDescent="0.3">
      <c r="A22" s="13" t="s">
        <v>35</v>
      </c>
      <c r="B22" s="14" t="s">
        <v>36</v>
      </c>
      <c r="C22" s="15">
        <v>149508</v>
      </c>
      <c r="D22" s="16">
        <f t="shared" si="0"/>
        <v>37377</v>
      </c>
      <c r="E22" s="17">
        <f t="shared" si="1"/>
        <v>18688.5</v>
      </c>
      <c r="F22" s="18">
        <v>0</v>
      </c>
      <c r="G22" s="19">
        <f t="shared" si="2"/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8.75" x14ac:dyDescent="0.3">
      <c r="A23" s="13" t="s">
        <v>37</v>
      </c>
      <c r="B23" s="14" t="s">
        <v>38</v>
      </c>
      <c r="C23" s="15">
        <v>25710</v>
      </c>
      <c r="D23" s="16">
        <f t="shared" si="0"/>
        <v>6427.5</v>
      </c>
      <c r="E23" s="17">
        <f t="shared" si="1"/>
        <v>3213.75</v>
      </c>
      <c r="F23" s="18">
        <v>0</v>
      </c>
      <c r="G23" s="19">
        <f t="shared" si="2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8.75" x14ac:dyDescent="0.3">
      <c r="A24" s="13" t="s">
        <v>39</v>
      </c>
      <c r="B24" s="14" t="s">
        <v>40</v>
      </c>
      <c r="C24" s="15">
        <v>78313</v>
      </c>
      <c r="D24" s="16">
        <f t="shared" si="0"/>
        <v>19578.25</v>
      </c>
      <c r="E24" s="17">
        <f t="shared" si="1"/>
        <v>9789.125</v>
      </c>
      <c r="F24" s="18">
        <v>0</v>
      </c>
      <c r="G24" s="19">
        <f t="shared" si="2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8.75" x14ac:dyDescent="0.3">
      <c r="A25" s="13" t="s">
        <v>41</v>
      </c>
      <c r="B25" s="14" t="s">
        <v>42</v>
      </c>
      <c r="C25" s="15">
        <v>195307</v>
      </c>
      <c r="D25" s="16">
        <f t="shared" si="0"/>
        <v>48826.75</v>
      </c>
      <c r="E25" s="17">
        <f t="shared" si="1"/>
        <v>24413.375</v>
      </c>
      <c r="F25" s="18">
        <v>0</v>
      </c>
      <c r="G25" s="19">
        <f t="shared" si="2"/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8" x14ac:dyDescent="0.3">
      <c r="A26" s="13" t="s">
        <v>43</v>
      </c>
      <c r="B26" s="20" t="s">
        <v>44</v>
      </c>
      <c r="C26" s="15">
        <v>54128</v>
      </c>
      <c r="D26" s="16">
        <f t="shared" si="0"/>
        <v>13532</v>
      </c>
      <c r="E26" s="17">
        <f t="shared" si="1"/>
        <v>6766</v>
      </c>
      <c r="F26" s="18">
        <v>185</v>
      </c>
      <c r="G26" s="19">
        <f t="shared" si="2"/>
        <v>2.7342595329589121E-2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2" customFormat="1" ht="18.75" x14ac:dyDescent="0.3">
      <c r="A27" s="13" t="s">
        <v>45</v>
      </c>
      <c r="B27" s="14" t="s">
        <v>46</v>
      </c>
      <c r="C27" s="15">
        <v>10619</v>
      </c>
      <c r="D27" s="16">
        <f t="shared" si="0"/>
        <v>2654.75</v>
      </c>
      <c r="E27" s="17">
        <f t="shared" si="1"/>
        <v>1327.375</v>
      </c>
      <c r="F27" s="18">
        <v>0</v>
      </c>
      <c r="G27" s="19">
        <f t="shared" si="2"/>
        <v>0</v>
      </c>
    </row>
    <row r="28" spans="1:36" ht="19.5" thickBot="1" x14ac:dyDescent="0.35">
      <c r="A28" s="21" t="s">
        <v>47</v>
      </c>
      <c r="B28" s="22" t="s">
        <v>48</v>
      </c>
      <c r="C28" s="23">
        <v>24871</v>
      </c>
      <c r="D28" s="24">
        <f t="shared" si="0"/>
        <v>6217.75</v>
      </c>
      <c r="E28" s="25">
        <f t="shared" si="1"/>
        <v>3108.875</v>
      </c>
      <c r="F28" s="26">
        <v>0</v>
      </c>
      <c r="G28" s="27">
        <f t="shared" si="2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33" customFormat="1" ht="21" thickBot="1" x14ac:dyDescent="0.35">
      <c r="A29" s="40" t="s">
        <v>49</v>
      </c>
      <c r="B29" s="41"/>
      <c r="C29" s="28">
        <f>SUM(C7:C28)</f>
        <v>1285441</v>
      </c>
      <c r="D29" s="28">
        <f t="shared" ref="D29:E29" si="3">SUM(D7:D28)</f>
        <v>321360.25</v>
      </c>
      <c r="E29" s="29">
        <f t="shared" si="3"/>
        <v>160680.125</v>
      </c>
      <c r="F29" s="30">
        <f>SUM(F7:F28)</f>
        <v>1708</v>
      </c>
      <c r="G29" s="31">
        <f>+F29/E29</f>
        <v>1.0629814981784462E-2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 s="2" customFormat="1" x14ac:dyDescent="0.3">
      <c r="A30" s="1"/>
      <c r="D30" s="34"/>
      <c r="E30" s="34"/>
    </row>
    <row r="31" spans="1:36" s="2" customFormat="1" ht="15.75" customHeight="1" x14ac:dyDescent="0.3">
      <c r="A31" s="1"/>
    </row>
    <row r="32" spans="1:36" s="2" customFormat="1" x14ac:dyDescent="0.3">
      <c r="A32" s="1"/>
    </row>
    <row r="33" spans="1:5" s="2" customFormat="1" x14ac:dyDescent="0.3">
      <c r="A33" s="1"/>
      <c r="B33" s="2" t="s">
        <v>50</v>
      </c>
    </row>
    <row r="34" spans="1:5" s="2" customFormat="1" x14ac:dyDescent="0.3">
      <c r="A34" s="1"/>
      <c r="B34" s="2" t="s">
        <v>51</v>
      </c>
    </row>
    <row r="35" spans="1:5" s="2" customFormat="1" x14ac:dyDescent="0.3">
      <c r="A35" s="1"/>
    </row>
    <row r="36" spans="1:5" s="2" customFormat="1" x14ac:dyDescent="0.3">
      <c r="A36" s="1"/>
    </row>
    <row r="37" spans="1:5" s="2" customFormat="1" x14ac:dyDescent="0.3">
      <c r="A37" s="1"/>
      <c r="E37" s="35"/>
    </row>
    <row r="38" spans="1:5" s="2" customFormat="1" x14ac:dyDescent="0.3">
      <c r="A38" s="1"/>
      <c r="E38" s="36"/>
    </row>
    <row r="39" spans="1:5" s="2" customFormat="1" x14ac:dyDescent="0.3">
      <c r="A39" s="1"/>
    </row>
    <row r="40" spans="1:5" s="2" customFormat="1" x14ac:dyDescent="0.3">
      <c r="A40" s="1"/>
    </row>
    <row r="41" spans="1:5" s="2" customFormat="1" x14ac:dyDescent="0.3">
      <c r="A41" s="1"/>
    </row>
    <row r="42" spans="1:5" s="2" customFormat="1" x14ac:dyDescent="0.3">
      <c r="A42" s="1"/>
    </row>
    <row r="43" spans="1:5" s="2" customFormat="1" x14ac:dyDescent="0.3">
      <c r="A43" s="1"/>
    </row>
    <row r="44" spans="1:5" s="2" customFormat="1" x14ac:dyDescent="0.3">
      <c r="A44" s="1"/>
    </row>
    <row r="45" spans="1:5" s="2" customFormat="1" x14ac:dyDescent="0.3">
      <c r="A45" s="1"/>
    </row>
    <row r="46" spans="1:5" s="2" customFormat="1" x14ac:dyDescent="0.3">
      <c r="A46" s="1"/>
    </row>
    <row r="47" spans="1:5" s="2" customFormat="1" x14ac:dyDescent="0.3">
      <c r="A47" s="1"/>
    </row>
    <row r="48" spans="1:5" s="2" customFormat="1" x14ac:dyDescent="0.3">
      <c r="A48" s="1"/>
    </row>
    <row r="49" spans="1:1" s="2" customFormat="1" x14ac:dyDescent="0.3">
      <c r="A49" s="1"/>
    </row>
    <row r="50" spans="1:1" s="2" customFormat="1" x14ac:dyDescent="0.3">
      <c r="A50" s="1"/>
    </row>
    <row r="51" spans="1:1" s="2" customFormat="1" x14ac:dyDescent="0.3">
      <c r="A51" s="1"/>
    </row>
    <row r="52" spans="1:1" s="2" customFormat="1" x14ac:dyDescent="0.3">
      <c r="A52" s="1"/>
    </row>
    <row r="53" spans="1:1" s="2" customFormat="1" x14ac:dyDescent="0.3">
      <c r="A53" s="1"/>
    </row>
    <row r="54" spans="1:1" s="2" customFormat="1" x14ac:dyDescent="0.3">
      <c r="A54" s="1"/>
    </row>
    <row r="55" spans="1:1" s="2" customFormat="1" x14ac:dyDescent="0.3">
      <c r="A55" s="1"/>
    </row>
    <row r="56" spans="1:1" s="2" customFormat="1" x14ac:dyDescent="0.3">
      <c r="A56" s="1"/>
    </row>
    <row r="57" spans="1:1" s="2" customFormat="1" x14ac:dyDescent="0.3">
      <c r="A57" s="1"/>
    </row>
    <row r="58" spans="1:1" s="2" customFormat="1" x14ac:dyDescent="0.3">
      <c r="A58" s="1"/>
    </row>
    <row r="59" spans="1:1" s="2" customFormat="1" x14ac:dyDescent="0.3">
      <c r="A59" s="1"/>
    </row>
    <row r="60" spans="1:1" s="2" customFormat="1" x14ac:dyDescent="0.3">
      <c r="A60" s="1"/>
    </row>
    <row r="61" spans="1:1" s="2" customFormat="1" x14ac:dyDescent="0.3">
      <c r="A61" s="1"/>
    </row>
    <row r="62" spans="1:1" s="2" customFormat="1" x14ac:dyDescent="0.3">
      <c r="A62" s="1"/>
    </row>
    <row r="63" spans="1:1" s="2" customFormat="1" x14ac:dyDescent="0.3">
      <c r="A63" s="1"/>
    </row>
    <row r="64" spans="1:1" s="2" customFormat="1" x14ac:dyDescent="0.3">
      <c r="A64" s="1"/>
    </row>
    <row r="65" spans="1:1" s="2" customFormat="1" x14ac:dyDescent="0.3">
      <c r="A65" s="1"/>
    </row>
    <row r="66" spans="1:1" s="2" customFormat="1" x14ac:dyDescent="0.3">
      <c r="A66" s="1"/>
    </row>
    <row r="67" spans="1:1" s="2" customFormat="1" x14ac:dyDescent="0.3">
      <c r="A67" s="1"/>
    </row>
    <row r="68" spans="1:1" s="2" customFormat="1" x14ac:dyDescent="0.3">
      <c r="A68" s="1"/>
    </row>
    <row r="69" spans="1:1" s="2" customFormat="1" x14ac:dyDescent="0.3">
      <c r="A69" s="1"/>
    </row>
    <row r="70" spans="1:1" s="2" customFormat="1" x14ac:dyDescent="0.3">
      <c r="A70" s="1"/>
    </row>
    <row r="71" spans="1:1" s="2" customFormat="1" x14ac:dyDescent="0.3">
      <c r="A71" s="1"/>
    </row>
    <row r="72" spans="1:1" s="2" customFormat="1" x14ac:dyDescent="0.3">
      <c r="A72" s="1"/>
    </row>
  </sheetData>
  <mergeCells count="9">
    <mergeCell ref="F5:F6"/>
    <mergeCell ref="G5:G6"/>
    <mergeCell ref="A29:B29"/>
    <mergeCell ref="A2:E3"/>
    <mergeCell ref="C4:E4"/>
    <mergeCell ref="A5:B6"/>
    <mergeCell ref="C5:C6"/>
    <mergeCell ref="D5:D6"/>
    <mergeCell ref="E5:E6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1.POBLA</vt:lpstr>
      <vt:lpstr>'1.POBLA'!Área_de_impresión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Oleaga</dc:creator>
  <cp:lastModifiedBy>Williams Oleaga</cp:lastModifiedBy>
  <dcterms:created xsi:type="dcterms:W3CDTF">2019-10-15T18:31:17Z</dcterms:created>
  <dcterms:modified xsi:type="dcterms:W3CDTF">2019-10-31T00:47:04Z</dcterms:modified>
</cp:coreProperties>
</file>