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williamss\Week9\"/>
    </mc:Choice>
  </mc:AlternateContent>
  <xr:revisionPtr revIDLastSave="0" documentId="8_{981E8DA5-BECC-4C6F-9FB0-42B0C616D41A}" xr6:coauthVersionLast="47" xr6:coauthVersionMax="47" xr10:uidLastSave="{00000000-0000-0000-0000-000000000000}"/>
  <bookViews>
    <workbookView xWindow="-108" yWindow="-108" windowWidth="23256" windowHeight="12456" tabRatio="1000" activeTab="1" xr2:uid="{00000000-000D-0000-FFFF-FFFF00000000}"/>
  </bookViews>
  <sheets>
    <sheet name="Invertebrate_community" sheetId="4" r:id="rId1"/>
    <sheet name="Abiotic factors" sheetId="1" r:id="rId2"/>
    <sheet name="Nematode_community" sheetId="2" r:id="rId3"/>
    <sheet name="Data_intro_exp_4_species" sheetId="3" r:id="rId4"/>
    <sheet name="Vegetation_plots_all_sites" sheetId="5" r:id="rId5"/>
    <sheet name="Vegetation_transects" sheetId="6" r:id="rId6"/>
    <sheet name="Absorbance_Data_Ecoplates" sheetId="7" r:id="rId7"/>
    <sheet name="Data_experiment_urtica" sheetId="8" r:id="rId8"/>
    <sheet name="Nutrient_analysis Baeten et al" sheetId="10" r:id="rId9"/>
    <sheet name="Data Deschampsia_cespitosa" sheetId="11" r:id="rId10"/>
    <sheet name="Multiplication_of_aphids_urtica" sheetId="9" r:id="rId11"/>
    <sheet name="Aphids_deschampsia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26" i="3" l="1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AM57" i="2" l="1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</calcChain>
</file>

<file path=xl/sharedStrings.xml><?xml version="1.0" encoding="utf-8"?>
<sst xmlns="http://schemas.openxmlformats.org/spreadsheetml/2006/main" count="7808" uniqueCount="1675">
  <si>
    <t>Muizenbos</t>
  </si>
  <si>
    <t>Ancient</t>
  </si>
  <si>
    <t>Post-agricultural</t>
  </si>
  <si>
    <t>Doode Bemde</t>
  </si>
  <si>
    <t>Almoeseneiebos</t>
  </si>
  <si>
    <t>Site</t>
  </si>
  <si>
    <t>Land_Use</t>
  </si>
  <si>
    <t>Code</t>
  </si>
  <si>
    <t>pH</t>
  </si>
  <si>
    <t>totalN</t>
  </si>
  <si>
    <t>Perc_ash</t>
  </si>
  <si>
    <t>Kalium</t>
  </si>
  <si>
    <t>Ca</t>
  </si>
  <si>
    <t>Al</t>
  </si>
  <si>
    <t>TotalP</t>
  </si>
  <si>
    <t>OlsenP</t>
  </si>
  <si>
    <t>Parcel</t>
  </si>
  <si>
    <t>Location</t>
  </si>
  <si>
    <t>Tylolaimophorus</t>
  </si>
  <si>
    <t>Aprutides</t>
  </si>
  <si>
    <t>Tylencholaimellus</t>
  </si>
  <si>
    <t>Pungentus</t>
  </si>
  <si>
    <t>Dorylaimellus</t>
  </si>
  <si>
    <t>Butlerius</t>
  </si>
  <si>
    <t>Bunonema</t>
  </si>
  <si>
    <t>Paraplectonema</t>
  </si>
  <si>
    <t>Chiloplacus</t>
  </si>
  <si>
    <t>Rhabditidae</t>
  </si>
  <si>
    <t>Cervidellus</t>
  </si>
  <si>
    <t>Eumonhystera</t>
  </si>
  <si>
    <t>Acrobeloides</t>
  </si>
  <si>
    <t>Plectus</t>
  </si>
  <si>
    <t>Cephalobus</t>
  </si>
  <si>
    <t>Eucephalobus</t>
  </si>
  <si>
    <t>Heterocephalobus</t>
  </si>
  <si>
    <t>Metateratocephalus</t>
  </si>
  <si>
    <t>Diplogaster</t>
  </si>
  <si>
    <t>Wilsonema</t>
  </si>
  <si>
    <t>Diploscapter</t>
  </si>
  <si>
    <t>Panagrolaimus</t>
  </si>
  <si>
    <t>Clarkus</t>
  </si>
  <si>
    <t>Diplogasteritus</t>
  </si>
  <si>
    <t>Acrobeles</t>
  </si>
  <si>
    <t>Prismatolaimus</t>
  </si>
  <si>
    <t>Miconchus</t>
  </si>
  <si>
    <t>Anatonchus</t>
  </si>
  <si>
    <t>Mylonchulus</t>
  </si>
  <si>
    <t>Tripyla</t>
  </si>
  <si>
    <t>Odontolaimus</t>
  </si>
  <si>
    <t>Eudorylaimus</t>
  </si>
  <si>
    <t>Achromadora</t>
  </si>
  <si>
    <t>Mesodorylaimus</t>
  </si>
  <si>
    <t>Prodorylaimus</t>
  </si>
  <si>
    <t>Aporcelaimus</t>
  </si>
  <si>
    <t>Doode_Bemde</t>
  </si>
  <si>
    <t>ID</t>
  </si>
  <si>
    <t>Plot</t>
  </si>
  <si>
    <t>A1Ci1</t>
  </si>
  <si>
    <t>Ci</t>
  </si>
  <si>
    <t>A</t>
  </si>
  <si>
    <t>A1</t>
  </si>
  <si>
    <t>.</t>
  </si>
  <si>
    <t>A1Ci2</t>
  </si>
  <si>
    <t>A1Ci3</t>
  </si>
  <si>
    <t>A1Ci4</t>
  </si>
  <si>
    <t>A1Ci5</t>
  </si>
  <si>
    <t>A1Ci6</t>
  </si>
  <si>
    <t>A1Ci7</t>
  </si>
  <si>
    <t>A1Ci8</t>
  </si>
  <si>
    <t>A1Ci9</t>
  </si>
  <si>
    <t>A1Ci10</t>
  </si>
  <si>
    <t>A1Ci11</t>
  </si>
  <si>
    <t>A1Ci12</t>
  </si>
  <si>
    <t>A1Ci13</t>
  </si>
  <si>
    <t>A1Ci14</t>
  </si>
  <si>
    <t>A1Ci15</t>
  </si>
  <si>
    <t>A1Ge1</t>
  </si>
  <si>
    <t>Ge</t>
  </si>
  <si>
    <t>A1Ge2</t>
  </si>
  <si>
    <t>A1Ge3</t>
  </si>
  <si>
    <t>A1Ge4</t>
  </si>
  <si>
    <t>A1Ge5</t>
  </si>
  <si>
    <t>A1Ge6</t>
  </si>
  <si>
    <t>A1Ge7</t>
  </si>
  <si>
    <t>A1Ge8</t>
  </si>
  <si>
    <t>A1Ge9</t>
  </si>
  <si>
    <t>A1Ge10</t>
  </si>
  <si>
    <t>A1Ge11</t>
  </si>
  <si>
    <t>A1Ge12</t>
  </si>
  <si>
    <t>A1Ge13</t>
  </si>
  <si>
    <t>A1Ge14</t>
  </si>
  <si>
    <t>A1Ge15</t>
  </si>
  <si>
    <t>A1Pr1</t>
  </si>
  <si>
    <t>Pr</t>
  </si>
  <si>
    <t>A1Pr2</t>
  </si>
  <si>
    <t>A1Pr3</t>
  </si>
  <si>
    <t>A1Pr4</t>
  </si>
  <si>
    <t>A1Pr5</t>
  </si>
  <si>
    <t>A1Pr6</t>
  </si>
  <si>
    <t>A1Pr7</t>
  </si>
  <si>
    <t>A1Pr8</t>
  </si>
  <si>
    <t>A1Pr9</t>
  </si>
  <si>
    <t>A1Pr10</t>
  </si>
  <si>
    <t>A1Pr11</t>
  </si>
  <si>
    <t>A1Pr12</t>
  </si>
  <si>
    <t>A1Pr13</t>
  </si>
  <si>
    <t>A1Pr14</t>
  </si>
  <si>
    <t>A1Pr15</t>
  </si>
  <si>
    <t>A2Ci1</t>
  </si>
  <si>
    <t>A2</t>
  </si>
  <si>
    <t>A2Ci2</t>
  </si>
  <si>
    <t>A2Ci3</t>
  </si>
  <si>
    <t>A2Ci4</t>
  </si>
  <si>
    <t>A2Ci5</t>
  </si>
  <si>
    <t>A2Ci6</t>
  </si>
  <si>
    <t>A2Ci7</t>
  </si>
  <si>
    <t>A2Ci8</t>
  </si>
  <si>
    <t>A2Ci9</t>
  </si>
  <si>
    <t>A2Ci10</t>
  </si>
  <si>
    <t>A2Ci11</t>
  </si>
  <si>
    <t>A2Ci12</t>
  </si>
  <si>
    <t>A2Ci13</t>
  </si>
  <si>
    <t>A2Ci14</t>
  </si>
  <si>
    <t>A2Ci15</t>
  </si>
  <si>
    <t>A2Ge1</t>
  </si>
  <si>
    <t>A2Ge2</t>
  </si>
  <si>
    <t>A2Ge3</t>
  </si>
  <si>
    <t>A2Ge4</t>
  </si>
  <si>
    <t>A2Ge5</t>
  </si>
  <si>
    <t>A2Ge6</t>
  </si>
  <si>
    <t>A2Ge7</t>
  </si>
  <si>
    <t>A2Ge8</t>
  </si>
  <si>
    <t>A2Ge9</t>
  </si>
  <si>
    <t>A2Ge10</t>
  </si>
  <si>
    <t>A2Ge11</t>
  </si>
  <si>
    <t>A2Ge12</t>
  </si>
  <si>
    <t>A2Ge13</t>
  </si>
  <si>
    <t>A2Ge14</t>
  </si>
  <si>
    <t>A2Ge15</t>
  </si>
  <si>
    <t>A2Pr1</t>
  </si>
  <si>
    <t>A2Pr2</t>
  </si>
  <si>
    <t>A2Pr3</t>
  </si>
  <si>
    <t>A2Pr4</t>
  </si>
  <si>
    <t>A2Pr5</t>
  </si>
  <si>
    <t>A2Pr6</t>
  </si>
  <si>
    <t>A2Pr7</t>
  </si>
  <si>
    <t>A2Pr8</t>
  </si>
  <si>
    <t>A2Pr9</t>
  </si>
  <si>
    <t>A2Pr10</t>
  </si>
  <si>
    <t>A2Pr11</t>
  </si>
  <si>
    <t>A2Pr12</t>
  </si>
  <si>
    <t>A2Pr13</t>
  </si>
  <si>
    <t>A2Pr14</t>
  </si>
  <si>
    <t>A2Pr15</t>
  </si>
  <si>
    <t>A2Ur1</t>
  </si>
  <si>
    <t>Ur</t>
  </si>
  <si>
    <t>A2Ur2</t>
  </si>
  <si>
    <t>A2Ur3</t>
  </si>
  <si>
    <t>A2Ur4</t>
  </si>
  <si>
    <t>A2Ur5</t>
  </si>
  <si>
    <t>A2Ur6</t>
  </si>
  <si>
    <t>A2Ur7</t>
  </si>
  <si>
    <t>A2Ur8</t>
  </si>
  <si>
    <t>A2Ur9</t>
  </si>
  <si>
    <t>A2Ur10</t>
  </si>
  <si>
    <t>A2Ur11</t>
  </si>
  <si>
    <t>A2Ur12</t>
  </si>
  <si>
    <t>A2Ur13</t>
  </si>
  <si>
    <t>A2Ur14</t>
  </si>
  <si>
    <t>A2Ur15</t>
  </si>
  <si>
    <t>R2Ci1</t>
  </si>
  <si>
    <t>PA</t>
  </si>
  <si>
    <t>R2</t>
  </si>
  <si>
    <t>R2Ci2</t>
  </si>
  <si>
    <t>R2Ci3</t>
  </si>
  <si>
    <t>R2Ci4</t>
  </si>
  <si>
    <t>R2Ci5</t>
  </si>
  <si>
    <t>R2Ci6</t>
  </si>
  <si>
    <t>R2Ci7</t>
  </si>
  <si>
    <t>R2Ci8</t>
  </si>
  <si>
    <t>R2Ci9</t>
  </si>
  <si>
    <t>R2Ci10</t>
  </si>
  <si>
    <t>R2Ci11</t>
  </si>
  <si>
    <t>R2Ci12</t>
  </si>
  <si>
    <t>R2Ci13</t>
  </si>
  <si>
    <t>R2Ci14</t>
  </si>
  <si>
    <t>R2Ci15</t>
  </si>
  <si>
    <t>R2Ge1</t>
  </si>
  <si>
    <t>R2Ge2</t>
  </si>
  <si>
    <t>R2Ge3</t>
  </si>
  <si>
    <t>R2Ge4</t>
  </si>
  <si>
    <t>R2Ge5</t>
  </si>
  <si>
    <t>R2Ge6</t>
  </si>
  <si>
    <t>R2Ge7</t>
  </si>
  <si>
    <t>R2Ge8</t>
  </si>
  <si>
    <t>R2Ge9</t>
  </si>
  <si>
    <t>R2Ge10</t>
  </si>
  <si>
    <t>R2Ge11</t>
  </si>
  <si>
    <t>R2Ge12</t>
  </si>
  <si>
    <t>R2Ge13</t>
  </si>
  <si>
    <t>R2Ge14</t>
  </si>
  <si>
    <t>R2Ge15</t>
  </si>
  <si>
    <t>R2Pr1</t>
  </si>
  <si>
    <t>R2Pr2</t>
  </si>
  <si>
    <t>R2Pr3</t>
  </si>
  <si>
    <t>R2Pr4</t>
  </si>
  <si>
    <t>R2Pr5</t>
  </si>
  <si>
    <t>R2Pr6</t>
  </si>
  <si>
    <t>R2Pr7</t>
  </si>
  <si>
    <t>R2Pr8</t>
  </si>
  <si>
    <t>R2Pr9</t>
  </si>
  <si>
    <t>R2Pr10</t>
  </si>
  <si>
    <t>R2Pr11</t>
  </si>
  <si>
    <t>R2Pr12</t>
  </si>
  <si>
    <t>R2Pr13</t>
  </si>
  <si>
    <t>R2Pr14</t>
  </si>
  <si>
    <t>R2Pr15</t>
  </si>
  <si>
    <t>R2Ur1</t>
  </si>
  <si>
    <t>R2Ur2</t>
  </si>
  <si>
    <t>R2Ur3</t>
  </si>
  <si>
    <t>R2Ur4</t>
  </si>
  <si>
    <t>R2Ur5</t>
  </si>
  <si>
    <t>R2Ur6</t>
  </si>
  <si>
    <t>R2Ur7</t>
  </si>
  <si>
    <t>R2Ur8</t>
  </si>
  <si>
    <t>R2Ur9</t>
  </si>
  <si>
    <t>R2Ur10</t>
  </si>
  <si>
    <t>R2Ur11</t>
  </si>
  <si>
    <t>R2Ur12</t>
  </si>
  <si>
    <t>R2Ur13</t>
  </si>
  <si>
    <t>R2Ur14</t>
  </si>
  <si>
    <t>R2Ur15</t>
  </si>
  <si>
    <t>R4Ci1</t>
  </si>
  <si>
    <t>R4</t>
  </si>
  <si>
    <t>R4Ci2</t>
  </si>
  <si>
    <t>R4Ci3</t>
  </si>
  <si>
    <t>R4Ci4</t>
  </si>
  <si>
    <t>R4Ci5</t>
  </si>
  <si>
    <t>R4Ci6</t>
  </si>
  <si>
    <t>R4Ci7</t>
  </si>
  <si>
    <t>R4Ci8</t>
  </si>
  <si>
    <t>R4Ci9</t>
  </si>
  <si>
    <t>R4Ci10</t>
  </si>
  <si>
    <t>R4Ci11</t>
  </si>
  <si>
    <t>R4Ci12</t>
  </si>
  <si>
    <t>R4Ci13</t>
  </si>
  <si>
    <t>R4Ci14</t>
  </si>
  <si>
    <t>R4Ci15</t>
  </si>
  <si>
    <t>R4Ge1</t>
  </si>
  <si>
    <t>R4Ge2</t>
  </si>
  <si>
    <t>R4Ge3</t>
  </si>
  <si>
    <t>R4Ge4</t>
  </si>
  <si>
    <t>R4Ge5</t>
  </si>
  <si>
    <t>R4Ge6</t>
  </si>
  <si>
    <t>R4Ge7</t>
  </si>
  <si>
    <t>R4Ge8</t>
  </si>
  <si>
    <t>R4Ge9</t>
  </si>
  <si>
    <t>R4Ge10</t>
  </si>
  <si>
    <t>R4Ge11</t>
  </si>
  <si>
    <t>R4Ge12</t>
  </si>
  <si>
    <t>R4Ge13</t>
  </si>
  <si>
    <t>R4Ge14</t>
  </si>
  <si>
    <t>R4Ge15</t>
  </si>
  <si>
    <t>R4Pr1</t>
  </si>
  <si>
    <t>R4Pr2</t>
  </si>
  <si>
    <t>R4Pr3</t>
  </si>
  <si>
    <t>R4Pr4</t>
  </si>
  <si>
    <t>R4Pr5</t>
  </si>
  <si>
    <t>R4Pr6</t>
  </si>
  <si>
    <t>R4Pr7</t>
  </si>
  <si>
    <t>R4Pr8</t>
  </si>
  <si>
    <t>R4Pr9</t>
  </si>
  <si>
    <t>R4Pr10</t>
  </si>
  <si>
    <t>R4Pr11</t>
  </si>
  <si>
    <t>R4Pr12</t>
  </si>
  <si>
    <t>R4Pr13</t>
  </si>
  <si>
    <t>R4Pr14</t>
  </si>
  <si>
    <t>R4Pr15</t>
  </si>
  <si>
    <t>R4Ur1</t>
  </si>
  <si>
    <t>R4Ur2</t>
  </si>
  <si>
    <t>R4Ur3</t>
  </si>
  <si>
    <t>R4Ur4</t>
  </si>
  <si>
    <t>R4Ur5</t>
  </si>
  <si>
    <t>R4Ur6</t>
  </si>
  <si>
    <t>R4Ur7</t>
  </si>
  <si>
    <t>R4Ur8</t>
  </si>
  <si>
    <t>R4Ur9</t>
  </si>
  <si>
    <t>R4Ur10</t>
  </si>
  <si>
    <t>R4Ur11</t>
  </si>
  <si>
    <t>R4Ur12</t>
  </si>
  <si>
    <t>R4Ur13</t>
  </si>
  <si>
    <t>R4Ur14</t>
  </si>
  <si>
    <t>R4Ur15</t>
  </si>
  <si>
    <t>Species_code</t>
  </si>
  <si>
    <t>Land_use</t>
  </si>
  <si>
    <t>Number</t>
  </si>
  <si>
    <t>Length_cm</t>
  </si>
  <si>
    <t>Stems</t>
  </si>
  <si>
    <t>Herb_marks_no_holes</t>
  </si>
  <si>
    <t xml:space="preserve">Leaves </t>
  </si>
  <si>
    <t>eaten_leaves</t>
  </si>
  <si>
    <t>Herb_proportion</t>
  </si>
  <si>
    <t>Herbivory_index</t>
  </si>
  <si>
    <t>Herbivoren</t>
  </si>
  <si>
    <t>Carnivores-Predators</t>
  </si>
  <si>
    <t>Detritivores-Decomposers</t>
  </si>
  <si>
    <t>Fungivores</t>
  </si>
  <si>
    <t>Omnivores</t>
  </si>
  <si>
    <t>Pollen-eaters</t>
  </si>
  <si>
    <t>Nectar-eaters</t>
  </si>
  <si>
    <t>Herbivores</t>
  </si>
  <si>
    <t>Gall_forming</t>
  </si>
  <si>
    <t>Sap-suckers</t>
  </si>
  <si>
    <t>Seed-eaters</t>
  </si>
  <si>
    <t>Snails</t>
  </si>
  <si>
    <t>Ladybirds</t>
  </si>
  <si>
    <t>Woodlouse</t>
  </si>
  <si>
    <t>Landuse</t>
  </si>
  <si>
    <t>Trichia_hispida</t>
  </si>
  <si>
    <t>Vitrina_pellucida</t>
  </si>
  <si>
    <t>Phenacolimax_major</t>
  </si>
  <si>
    <r>
      <t>Oxyloma_</t>
    </r>
    <r>
      <rPr>
        <b/>
        <sz val="11"/>
        <color theme="1"/>
        <rFont val="Calibri"/>
        <family val="2"/>
        <scheme val="minor"/>
      </rPr>
      <t>sp</t>
    </r>
  </si>
  <si>
    <t>Cepaea_sp</t>
  </si>
  <si>
    <t>Columella_aspera</t>
  </si>
  <si>
    <t>Vitrea_crystallina</t>
  </si>
  <si>
    <t>Euconulus_fulvus</t>
  </si>
  <si>
    <t>Columella_edentula</t>
  </si>
  <si>
    <t>Discus_rotundatus</t>
  </si>
  <si>
    <t>Arion_lusitanicus</t>
  </si>
  <si>
    <t>Allantinae_larvae</t>
  </si>
  <si>
    <t>Tipula_sp</t>
  </si>
  <si>
    <t>Rups</t>
  </si>
  <si>
    <t>Coleoptera_larvae</t>
  </si>
  <si>
    <t>Opomyza_sp</t>
  </si>
  <si>
    <t>Cerambycidae</t>
  </si>
  <si>
    <t>Chrysomelidae</t>
  </si>
  <si>
    <t>Curculionoidea</t>
  </si>
  <si>
    <r>
      <rPr>
        <b/>
        <i/>
        <sz val="11"/>
        <color theme="1"/>
        <rFont val="Calibri"/>
        <family val="2"/>
        <scheme val="minor"/>
      </rPr>
      <t>Bytiscus_</t>
    </r>
    <r>
      <rPr>
        <b/>
        <sz val="11"/>
        <color theme="1"/>
        <rFont val="Calibri"/>
        <family val="2"/>
        <scheme val="minor"/>
      </rPr>
      <t>sp</t>
    </r>
  </si>
  <si>
    <t>Cynipoidea</t>
  </si>
  <si>
    <t>Aphidoidea</t>
  </si>
  <si>
    <t>Stenodema_sp</t>
  </si>
  <si>
    <t>Cercopoidea_sp</t>
  </si>
  <si>
    <t>Lygaeidae_sp</t>
  </si>
  <si>
    <t>Coccinella_septempunctata</t>
  </si>
  <si>
    <t>Anatis_ocellata</t>
  </si>
  <si>
    <t>Adalia_bipunctata</t>
  </si>
  <si>
    <t>Calvia_quatuordecimguttata</t>
  </si>
  <si>
    <t>Larvae_Coccinella</t>
  </si>
  <si>
    <t>Asiloidea</t>
  </si>
  <si>
    <t>Anophelinae</t>
  </si>
  <si>
    <t>Ixodida</t>
  </si>
  <si>
    <t>Diapriidae_sp</t>
  </si>
  <si>
    <t>Carabus_sp</t>
  </si>
  <si>
    <t>Ocypus_olens</t>
  </si>
  <si>
    <t>Cimicomorpha</t>
  </si>
  <si>
    <t>Neuroptera_larvae</t>
  </si>
  <si>
    <t>Neuroptera</t>
  </si>
  <si>
    <t>Hydrophididae_larva</t>
  </si>
  <si>
    <t>Apocrita</t>
  </si>
  <si>
    <t>Apoidea</t>
  </si>
  <si>
    <t>Torymus _sp</t>
  </si>
  <si>
    <t>Ichneumonoidea</t>
  </si>
  <si>
    <t>Phalangium _sp</t>
  </si>
  <si>
    <t>Aranae</t>
  </si>
  <si>
    <t>Collembola</t>
  </si>
  <si>
    <t>Diplopoda</t>
  </si>
  <si>
    <t>Demestes_sp</t>
  </si>
  <si>
    <t xml:space="preserve">Suillia </t>
  </si>
  <si>
    <t>Dermaptera</t>
  </si>
  <si>
    <t>Hydrobius_fuscipes</t>
  </si>
  <si>
    <t>Tetranichus_sp</t>
  </si>
  <si>
    <t>Philoscia_muscorum</t>
  </si>
  <si>
    <t>Oniscus_asellus</t>
  </si>
  <si>
    <t>Mycetophyla_sp</t>
  </si>
  <si>
    <t>Diptera</t>
  </si>
  <si>
    <t>Formica</t>
  </si>
  <si>
    <t>Psocoptera</t>
  </si>
  <si>
    <t>Melanostoma_sp</t>
  </si>
  <si>
    <t>Symphyta_sp</t>
  </si>
  <si>
    <t>Apidae</t>
  </si>
  <si>
    <t>Geometridae</t>
  </si>
  <si>
    <t>Microlepidoptera</t>
  </si>
  <si>
    <t>Tipula</t>
  </si>
  <si>
    <t>Syrphidae</t>
  </si>
  <si>
    <t>Endopterygota</t>
  </si>
  <si>
    <t>Ephimera_sp</t>
  </si>
  <si>
    <t>A10</t>
  </si>
  <si>
    <t>A3</t>
  </si>
  <si>
    <t>A4</t>
  </si>
  <si>
    <t>A5</t>
  </si>
  <si>
    <t>A6</t>
  </si>
  <si>
    <t>A7</t>
  </si>
  <si>
    <t>A8</t>
  </si>
  <si>
    <t>A9</t>
  </si>
  <si>
    <t>R1</t>
  </si>
  <si>
    <t>Postagricultural</t>
  </si>
  <si>
    <t>R10</t>
  </si>
  <si>
    <t>R3</t>
  </si>
  <si>
    <t>R5</t>
  </si>
  <si>
    <t>R6</t>
  </si>
  <si>
    <t>R7</t>
  </si>
  <si>
    <t>R8</t>
  </si>
  <si>
    <t>R9</t>
  </si>
  <si>
    <t>Transects</t>
  </si>
  <si>
    <t>Undetermined</t>
  </si>
  <si>
    <t>Archips_sp</t>
  </si>
  <si>
    <t>Acer_platanoides</t>
  </si>
  <si>
    <t>Acer_campestre</t>
  </si>
  <si>
    <t>Acer_pseudoplatanus</t>
  </si>
  <si>
    <t>Adox_moschatellina</t>
  </si>
  <si>
    <t>Aegopodium_podagraria</t>
  </si>
  <si>
    <t>Ajuga_reptans</t>
  </si>
  <si>
    <t>Alliaria_officinalis</t>
  </si>
  <si>
    <t>Anthriscus_sylvestris</t>
  </si>
  <si>
    <t>Anemona_nemorosa</t>
  </si>
  <si>
    <t>Angelica_archangelica</t>
  </si>
  <si>
    <t>Arum_maculatum</t>
  </si>
  <si>
    <t>Brachypodium_sylvaticum</t>
  </si>
  <si>
    <t>Cardamine_pratensis</t>
  </si>
  <si>
    <t>Carpinus_betulus</t>
  </si>
  <si>
    <t>Carex_pendula</t>
  </si>
  <si>
    <t>Carex_sylvatica</t>
  </si>
  <si>
    <t>Carex_ovata</t>
  </si>
  <si>
    <t>Carex_strictosa</t>
  </si>
  <si>
    <t>Carex_remota</t>
  </si>
  <si>
    <t>Cornus_sanguinea</t>
  </si>
  <si>
    <t>Circaea_lutetiana</t>
  </si>
  <si>
    <t>Cirsium_arvense</t>
  </si>
  <si>
    <t>Corylus_avellana</t>
  </si>
  <si>
    <t>Crataegus_monogyna</t>
  </si>
  <si>
    <t>Eunonymus_europaeus</t>
  </si>
  <si>
    <t>Dryopteris_filix-mas</t>
  </si>
  <si>
    <t>Dryopteris_sp</t>
  </si>
  <si>
    <t>Deschampsia_cespitosa</t>
  </si>
  <si>
    <t>Fagus_sylvatica</t>
  </si>
  <si>
    <t>Festuca_sp.</t>
  </si>
  <si>
    <t>Festuca_arundinaceae</t>
  </si>
  <si>
    <t>Festuca_ovina</t>
  </si>
  <si>
    <t>Festuca_gigantea</t>
  </si>
  <si>
    <t xml:space="preserve">Filipendula_hexapetala </t>
  </si>
  <si>
    <t>Fraxinus_excelsior</t>
  </si>
  <si>
    <t>Galeopsis_tetrahit</t>
  </si>
  <si>
    <t>Galium_aparine</t>
  </si>
  <si>
    <t>Geranium_robertianum</t>
  </si>
  <si>
    <t>Geum_urbanum</t>
  </si>
  <si>
    <t>Glechoma_hederacea</t>
  </si>
  <si>
    <t>Convolvulus_sepium</t>
  </si>
  <si>
    <t>Hedera_helix</t>
  </si>
  <si>
    <t>Heracleum_giganteum</t>
  </si>
  <si>
    <t>Humulus_lupulus</t>
  </si>
  <si>
    <t>Holcus_mollis</t>
  </si>
  <si>
    <t>Ilex_aquifolium</t>
  </si>
  <si>
    <t>Juncus_effusus</t>
  </si>
  <si>
    <t>Lamium_alba</t>
  </si>
  <si>
    <t>Lamium_galeopdolon</t>
  </si>
  <si>
    <t>Listera_ovata</t>
  </si>
  <si>
    <t xml:space="preserve">Lonicera_periclymenum </t>
  </si>
  <si>
    <t>Lysimachia_nummularia</t>
  </si>
  <si>
    <t>Milium_effusum</t>
  </si>
  <si>
    <t>Moehringia_trinervia</t>
  </si>
  <si>
    <t>Cirsium_palustre</t>
  </si>
  <si>
    <t>Myosotis_sylvatica</t>
  </si>
  <si>
    <t>Prunus_serotina</t>
  </si>
  <si>
    <t>Prunus_avium</t>
  </si>
  <si>
    <t>Paris_quadrifolia</t>
  </si>
  <si>
    <t>Populus_canescens</t>
  </si>
  <si>
    <t>Phragmites_australis</t>
  </si>
  <si>
    <t>Polygonatum_multiflorum</t>
  </si>
  <si>
    <t>Poa_nemorosa</t>
  </si>
  <si>
    <t>Poa_trivialis</t>
  </si>
  <si>
    <t>Poa_pratensis</t>
  </si>
  <si>
    <t>Primula_elatior</t>
  </si>
  <si>
    <t>Potentilla_sterils</t>
  </si>
  <si>
    <t>Quercus_robus</t>
  </si>
  <si>
    <t>Querc_rubra</t>
  </si>
  <si>
    <t>Ranunculus_repens</t>
  </si>
  <si>
    <t>Ranunuculus_ficaria</t>
  </si>
  <si>
    <t>Rosa_sp</t>
  </si>
  <si>
    <t>Rubus_fruticosa</t>
  </si>
  <si>
    <t>Rubus_caesius</t>
  </si>
  <si>
    <t>Ribes_rubrum</t>
  </si>
  <si>
    <t>Rubus_sp</t>
  </si>
  <si>
    <t>Rumex_sanguineus</t>
  </si>
  <si>
    <t>Symphytum_officinale</t>
  </si>
  <si>
    <t>Sambucus_nigra</t>
  </si>
  <si>
    <t>Sanicula_europaea</t>
  </si>
  <si>
    <t>Silene_dioica</t>
  </si>
  <si>
    <t>Stachys_sylvatica</t>
  </si>
  <si>
    <t>Stellaria_alsine</t>
  </si>
  <si>
    <t>Stellaria_holostea</t>
  </si>
  <si>
    <t>Sorbus_aucuparia</t>
  </si>
  <si>
    <t>Taraxacum_sp</t>
  </si>
  <si>
    <t>Ornithogalum_umbellatum</t>
  </si>
  <si>
    <t>Ulmus_minor</t>
  </si>
  <si>
    <t>Urtica_dioica</t>
  </si>
  <si>
    <t>Vinca_major</t>
  </si>
  <si>
    <t>Viburnum_apulus</t>
  </si>
  <si>
    <t>Viburnum_sylvatica</t>
  </si>
  <si>
    <t>Veronica_acinifolia</t>
  </si>
  <si>
    <t>ALM</t>
  </si>
  <si>
    <t>Angelica_sylvestris</t>
  </si>
  <si>
    <t>Ranunculus_ficaria</t>
  </si>
  <si>
    <t>Athyrium_filixfemina</t>
  </si>
  <si>
    <t>Dryopteris_filixmas</t>
  </si>
  <si>
    <t>Dryopteris_carthusiana</t>
  </si>
  <si>
    <t>Rubus_fruticosus</t>
  </si>
  <si>
    <t>Filipendula_ulmaria</t>
  </si>
  <si>
    <t>Salix_sp</t>
  </si>
  <si>
    <t>Lamium purpureum</t>
  </si>
  <si>
    <t>Lamium_album</t>
  </si>
  <si>
    <t>Lamium_galeobdolon</t>
  </si>
  <si>
    <t>Heracleum_sphondylium</t>
  </si>
  <si>
    <t>Quercus_robur</t>
  </si>
  <si>
    <t>Ranunculus_acris</t>
  </si>
  <si>
    <t>Ribes_uva-crispa</t>
  </si>
  <si>
    <t>Rep</t>
  </si>
  <si>
    <t>Water</t>
  </si>
  <si>
    <t>4_Hyd</t>
  </si>
  <si>
    <t>D_L_GLY</t>
  </si>
  <si>
    <t>D_CELL</t>
  </si>
  <si>
    <t>D_GAL</t>
  </si>
  <si>
    <t>DE_GAL_A</t>
  </si>
  <si>
    <t>D_GLUCO</t>
  </si>
  <si>
    <t>D_MAL</t>
  </si>
  <si>
    <t>D_MA</t>
  </si>
  <si>
    <t>D_XYL</t>
  </si>
  <si>
    <t>GLU_1</t>
  </si>
  <si>
    <t>GLY</t>
  </si>
  <si>
    <t>GLYC</t>
  </si>
  <si>
    <t>I_ERI</t>
  </si>
  <si>
    <t>ITAC</t>
  </si>
  <si>
    <t>L_ARG</t>
  </si>
  <si>
    <t>L_ASP</t>
  </si>
  <si>
    <t>L_PEHEL</t>
  </si>
  <si>
    <t>L_SER</t>
  </si>
  <si>
    <t>L_THRE</t>
  </si>
  <si>
    <t>N_ACET</t>
  </si>
  <si>
    <t>PHEN</t>
  </si>
  <si>
    <t>PUTRE</t>
  </si>
  <si>
    <t>PYR</t>
  </si>
  <si>
    <t>TWEE40</t>
  </si>
  <si>
    <t>TWEE80</t>
  </si>
  <si>
    <t>ALPHA_CYCL</t>
  </si>
  <si>
    <t>ALPHA_GAL</t>
  </si>
  <si>
    <t>AL_KETO</t>
  </si>
  <si>
    <t>B_METHYL</t>
  </si>
  <si>
    <t>Y_HYDROXY</t>
  </si>
  <si>
    <t>biot</t>
  </si>
  <si>
    <t>pot</t>
  </si>
  <si>
    <t>md</t>
  </si>
  <si>
    <t>NS</t>
  </si>
  <si>
    <t>A1NS1</t>
  </si>
  <si>
    <t>A1NS2</t>
  </si>
  <si>
    <t>A1NS3</t>
  </si>
  <si>
    <t>S</t>
  </si>
  <si>
    <t>A1S1</t>
  </si>
  <si>
    <t>A1S2</t>
  </si>
  <si>
    <t>A1S3</t>
  </si>
  <si>
    <t>A2NS1</t>
  </si>
  <si>
    <t>A2NS2</t>
  </si>
  <si>
    <t>A2NS3</t>
  </si>
  <si>
    <t>A2S1</t>
  </si>
  <si>
    <t>A2S2</t>
  </si>
  <si>
    <t>A2S3</t>
  </si>
  <si>
    <t>A3NS1</t>
  </si>
  <si>
    <t>A3NS2</t>
  </si>
  <si>
    <t>A3NS3</t>
  </si>
  <si>
    <t>A3S1</t>
  </si>
  <si>
    <t>A3S2</t>
  </si>
  <si>
    <t>A3S3</t>
  </si>
  <si>
    <t>A4NS1</t>
  </si>
  <si>
    <t>A4NS2</t>
  </si>
  <si>
    <t>A4NS3</t>
  </si>
  <si>
    <t>A4S1</t>
  </si>
  <si>
    <t>A4S2</t>
  </si>
  <si>
    <t>A4S3</t>
  </si>
  <si>
    <t>A5NS1</t>
  </si>
  <si>
    <t>A5NS2</t>
  </si>
  <si>
    <t>A5NS3</t>
  </si>
  <si>
    <t>A5S1</t>
  </si>
  <si>
    <t>A5S2</t>
  </si>
  <si>
    <t>A5S3</t>
  </si>
  <si>
    <t>A6NS1</t>
  </si>
  <si>
    <t>A6NS2</t>
  </si>
  <si>
    <t>A6NS3</t>
  </si>
  <si>
    <t>A6S1</t>
  </si>
  <si>
    <t>A6S2</t>
  </si>
  <si>
    <t>A6S3</t>
  </si>
  <si>
    <t>A7NS1</t>
  </si>
  <si>
    <t>A7NS2</t>
  </si>
  <si>
    <t>A7NS3</t>
  </si>
  <si>
    <t>A7S1</t>
  </si>
  <si>
    <t>A7S2</t>
  </si>
  <si>
    <t>A7S3</t>
  </si>
  <si>
    <t>A8NS1</t>
  </si>
  <si>
    <t>A8NS2</t>
  </si>
  <si>
    <t>A8NS3</t>
  </si>
  <si>
    <t>A8S1</t>
  </si>
  <si>
    <t>A8S2</t>
  </si>
  <si>
    <t>A8S3</t>
  </si>
  <si>
    <t>A9NS1</t>
  </si>
  <si>
    <t>A9NS2</t>
  </si>
  <si>
    <t>A9NS3</t>
  </si>
  <si>
    <t>A9S1</t>
  </si>
  <si>
    <t>A9S2</t>
  </si>
  <si>
    <t>A9S3</t>
  </si>
  <si>
    <t>A10NS1</t>
  </si>
  <si>
    <t>A10NS2</t>
  </si>
  <si>
    <t>A10NS3</t>
  </si>
  <si>
    <t>A10S1</t>
  </si>
  <si>
    <t>A10S2</t>
  </si>
  <si>
    <t>A10S3</t>
  </si>
  <si>
    <t>R</t>
  </si>
  <si>
    <t>R1NS1</t>
  </si>
  <si>
    <t>R1NS2</t>
  </si>
  <si>
    <t>R1NS3</t>
  </si>
  <si>
    <t>R1S1</t>
  </si>
  <si>
    <t>R1S2</t>
  </si>
  <si>
    <t>R1S3</t>
  </si>
  <si>
    <t>R2NS1</t>
  </si>
  <si>
    <t>R2NS2</t>
  </si>
  <si>
    <t>R2NS3</t>
  </si>
  <si>
    <t>R2S1</t>
  </si>
  <si>
    <t>R2S2</t>
  </si>
  <si>
    <t>R2S3</t>
  </si>
  <si>
    <t>R3NS1</t>
  </si>
  <si>
    <t>R3NS2</t>
  </si>
  <si>
    <t>R3NS3</t>
  </si>
  <si>
    <t>R3S1</t>
  </si>
  <si>
    <t>R3S2</t>
  </si>
  <si>
    <t>R3S3</t>
  </si>
  <si>
    <t>R4NS1</t>
  </si>
  <si>
    <t>R4NS2</t>
  </si>
  <si>
    <t>R4NS3</t>
  </si>
  <si>
    <t>R4S1</t>
  </si>
  <si>
    <t>R4S2</t>
  </si>
  <si>
    <t>R4S3</t>
  </si>
  <si>
    <t>R5NS1</t>
  </si>
  <si>
    <t>R5NS2</t>
  </si>
  <si>
    <t>R5NS3</t>
  </si>
  <si>
    <t>R5S1</t>
  </si>
  <si>
    <t>R5S2</t>
  </si>
  <si>
    <t>R5S3</t>
  </si>
  <si>
    <t>R6NS1</t>
  </si>
  <si>
    <t>R6NS2</t>
  </si>
  <si>
    <t>R6NS3</t>
  </si>
  <si>
    <t>R6S1</t>
  </si>
  <si>
    <t>R6S2</t>
  </si>
  <si>
    <t>R6S3</t>
  </si>
  <si>
    <t>R7NS1</t>
  </si>
  <si>
    <t>R7NS2</t>
  </si>
  <si>
    <t>R7NS3</t>
  </si>
  <si>
    <t>R7S1</t>
  </si>
  <si>
    <t>R7S2</t>
  </si>
  <si>
    <t>R7S3</t>
  </si>
  <si>
    <t>R8NS1</t>
  </si>
  <si>
    <t>R8NS2</t>
  </si>
  <si>
    <t>R8NS3</t>
  </si>
  <si>
    <t>R8S1</t>
  </si>
  <si>
    <t>R8S2</t>
  </si>
  <si>
    <t>R8S3</t>
  </si>
  <si>
    <t>R9NS1</t>
  </si>
  <si>
    <t>R9NS2</t>
  </si>
  <si>
    <t>R9NS3</t>
  </si>
  <si>
    <t>R9S1</t>
  </si>
  <si>
    <t>R9S2</t>
  </si>
  <si>
    <t>R9S3</t>
  </si>
  <si>
    <t>R10NS1</t>
  </si>
  <si>
    <t>R10NS2</t>
  </si>
  <si>
    <t>R10NS3</t>
  </si>
  <si>
    <t>R10S1</t>
  </si>
  <si>
    <t>R10S2</t>
  </si>
  <si>
    <t>R10S3</t>
  </si>
  <si>
    <t>Sterilization</t>
  </si>
  <si>
    <t>Pot_code</t>
  </si>
  <si>
    <t>Flowering</t>
  </si>
  <si>
    <t>Runners</t>
  </si>
  <si>
    <t>Runner_length</t>
  </si>
  <si>
    <t>Length_main_stem</t>
  </si>
  <si>
    <t>P_limitation</t>
  </si>
  <si>
    <t>Biomass</t>
  </si>
  <si>
    <t>Dry_biomass</t>
  </si>
  <si>
    <t>Week2</t>
  </si>
  <si>
    <t>Week3</t>
  </si>
  <si>
    <t>Week4</t>
  </si>
  <si>
    <t>Week5</t>
  </si>
  <si>
    <t>Week6</t>
  </si>
  <si>
    <t>week7</t>
  </si>
  <si>
    <t>Max_no_aphids</t>
  </si>
  <si>
    <t>Aphids_WeeK1</t>
  </si>
  <si>
    <t>Aphids</t>
  </si>
  <si>
    <t>Date</t>
  </si>
  <si>
    <t>09GE1154</t>
  </si>
  <si>
    <t>09GE1155</t>
  </si>
  <si>
    <t>09GE1156</t>
  </si>
  <si>
    <t>09GE1157</t>
  </si>
  <si>
    <t>09GE1158</t>
  </si>
  <si>
    <t>09/2046</t>
  </si>
  <si>
    <t>Urt</t>
  </si>
  <si>
    <t>09/2047</t>
  </si>
  <si>
    <t>09/2048</t>
  </si>
  <si>
    <t>09/2049</t>
  </si>
  <si>
    <t>09/2050</t>
  </si>
  <si>
    <t>09/2086</t>
  </si>
  <si>
    <t>09/2087</t>
  </si>
  <si>
    <t>09/2088</t>
  </si>
  <si>
    <t>09/2089</t>
  </si>
  <si>
    <t>09/2090</t>
  </si>
  <si>
    <t>09/2111</t>
  </si>
  <si>
    <t>09/2112</t>
  </si>
  <si>
    <t>09/2113</t>
  </si>
  <si>
    <t>09/2114</t>
  </si>
  <si>
    <t>09/2115</t>
  </si>
  <si>
    <t>09/2212</t>
  </si>
  <si>
    <t>Ra</t>
  </si>
  <si>
    <t>09/2213</t>
  </si>
  <si>
    <t>09/2214</t>
  </si>
  <si>
    <t>09/2215</t>
  </si>
  <si>
    <t>09/2216</t>
  </si>
  <si>
    <t>09/2227</t>
  </si>
  <si>
    <t>Bo</t>
  </si>
  <si>
    <t>09/2228</t>
  </si>
  <si>
    <t>09/2229</t>
  </si>
  <si>
    <t>09/2230</t>
  </si>
  <si>
    <t>09/2231</t>
  </si>
  <si>
    <t>09GE1159</t>
  </si>
  <si>
    <t>09GE1160</t>
  </si>
  <si>
    <t>09GE1161</t>
  </si>
  <si>
    <t>09GE1162</t>
  </si>
  <si>
    <t>09GE1163</t>
  </si>
  <si>
    <t>09/2041</t>
  </si>
  <si>
    <t>09/2042</t>
  </si>
  <si>
    <t>09/2043</t>
  </si>
  <si>
    <t>09/2044</t>
  </si>
  <si>
    <t>09/2045</t>
  </si>
  <si>
    <t>09/2071</t>
  </si>
  <si>
    <t>Aeg</t>
  </si>
  <si>
    <t>09/2072</t>
  </si>
  <si>
    <t>09/2073</t>
  </si>
  <si>
    <t>09/2074</t>
  </si>
  <si>
    <t>09/2075</t>
  </si>
  <si>
    <t>09/2091</t>
  </si>
  <si>
    <t>09/2092</t>
  </si>
  <si>
    <t>09/2093</t>
  </si>
  <si>
    <t>09/2094</t>
  </si>
  <si>
    <t>09/2095</t>
  </si>
  <si>
    <t>09/2165</t>
  </si>
  <si>
    <t>09/2166</t>
  </si>
  <si>
    <t>09/2167</t>
  </si>
  <si>
    <t>09/2168</t>
  </si>
  <si>
    <t>09/2192</t>
  </si>
  <si>
    <t>09/2193</t>
  </si>
  <si>
    <t>09/2194</t>
  </si>
  <si>
    <t>09/2195</t>
  </si>
  <si>
    <t>09/2196</t>
  </si>
  <si>
    <t>09/2232</t>
  </si>
  <si>
    <t>09/2233</t>
  </si>
  <si>
    <t>09/2234</t>
  </si>
  <si>
    <t>09/2235</t>
  </si>
  <si>
    <t>09/2236</t>
  </si>
  <si>
    <t>09GE1144</t>
  </si>
  <si>
    <t>09GE1145</t>
  </si>
  <si>
    <t>09GE1146</t>
  </si>
  <si>
    <t>09GE1147</t>
  </si>
  <si>
    <t>09GE1148</t>
  </si>
  <si>
    <t>09/2056</t>
  </si>
  <si>
    <t>09/2057</t>
  </si>
  <si>
    <t>09/2058</t>
  </si>
  <si>
    <t>09/2059</t>
  </si>
  <si>
    <t>09/2060</t>
  </si>
  <si>
    <t>09/2061</t>
  </si>
  <si>
    <t>09/2062</t>
  </si>
  <si>
    <t>09/2063</t>
  </si>
  <si>
    <t>09/2064</t>
  </si>
  <si>
    <t>09/2065</t>
  </si>
  <si>
    <t>09/2076</t>
  </si>
  <si>
    <t>09/2077</t>
  </si>
  <si>
    <t>09/2078</t>
  </si>
  <si>
    <t>09/2079</t>
  </si>
  <si>
    <t>09/2080</t>
  </si>
  <si>
    <t>09/2101</t>
  </si>
  <si>
    <t>09/2102</t>
  </si>
  <si>
    <t>09/2103</t>
  </si>
  <si>
    <t>09/2104</t>
  </si>
  <si>
    <t>09/2105</t>
  </si>
  <si>
    <t>09/2202</t>
  </si>
  <si>
    <t>09/2203</t>
  </si>
  <si>
    <t>09/2204</t>
  </si>
  <si>
    <t>09/2205</t>
  </si>
  <si>
    <t>09/2206</t>
  </si>
  <si>
    <t>09/2237</t>
  </si>
  <si>
    <t>09/2238</t>
  </si>
  <si>
    <t>09/2239</t>
  </si>
  <si>
    <t>09/2240</t>
  </si>
  <si>
    <t>09/2241</t>
  </si>
  <si>
    <t>09GE1149</t>
  </si>
  <si>
    <t>09GE1150</t>
  </si>
  <si>
    <t>09GE1151</t>
  </si>
  <si>
    <t>09GE1152</t>
  </si>
  <si>
    <t>09GE1153</t>
  </si>
  <si>
    <t>09/2051</t>
  </si>
  <si>
    <t>09/2052</t>
  </si>
  <si>
    <t>09/2053</t>
  </si>
  <si>
    <t>09/2054</t>
  </si>
  <si>
    <t>09/2055</t>
  </si>
  <si>
    <t>09/2066</t>
  </si>
  <si>
    <t>09/2067</t>
  </si>
  <si>
    <t>09/2068</t>
  </si>
  <si>
    <t>09/2069</t>
  </si>
  <si>
    <t>09/2070</t>
  </si>
  <si>
    <t>09/2081</t>
  </si>
  <si>
    <t>09/2082</t>
  </si>
  <si>
    <t>09/2083</t>
  </si>
  <si>
    <t>09/2084</t>
  </si>
  <si>
    <t>09/2085</t>
  </si>
  <si>
    <t>09/2096</t>
  </si>
  <si>
    <t>09/2097</t>
  </si>
  <si>
    <t>09/2098</t>
  </si>
  <si>
    <t>09/2099</t>
  </si>
  <si>
    <t>09/2100</t>
  </si>
  <si>
    <t>09/2217</t>
  </si>
  <si>
    <t>09/2218</t>
  </si>
  <si>
    <t>09/2219</t>
  </si>
  <si>
    <t>09/2220</t>
  </si>
  <si>
    <t>09/2221</t>
  </si>
  <si>
    <t>09/2222</t>
  </si>
  <si>
    <t>09/2223</t>
  </si>
  <si>
    <t>09/2224</t>
  </si>
  <si>
    <t>09/2225</t>
  </si>
  <si>
    <t>09/2226</t>
  </si>
  <si>
    <t>ppm Total N</t>
  </si>
  <si>
    <t>ppm Total P</t>
  </si>
  <si>
    <t>A1NS1A</t>
  </si>
  <si>
    <t>A1NS1B</t>
  </si>
  <si>
    <t>A1NS1C</t>
  </si>
  <si>
    <t>A1NS1D</t>
  </si>
  <si>
    <t>A1NS1E</t>
  </si>
  <si>
    <t>A1NS2A</t>
  </si>
  <si>
    <t>A1NS2B</t>
  </si>
  <si>
    <t>A1NS2C</t>
  </si>
  <si>
    <t>A1NS2D</t>
  </si>
  <si>
    <t>A1NS2E</t>
  </si>
  <si>
    <t>A1NS3A</t>
  </si>
  <si>
    <t>A1NS3B</t>
  </si>
  <si>
    <t>A1NS3C</t>
  </si>
  <si>
    <t>A1NS3D</t>
  </si>
  <si>
    <t>A1NS3E</t>
  </si>
  <si>
    <t>A2NS1A</t>
  </si>
  <si>
    <t>A2NS1B</t>
  </si>
  <si>
    <t>A2NS1C</t>
  </si>
  <si>
    <t>A2NS1D</t>
  </si>
  <si>
    <t>A2NS1E</t>
  </si>
  <si>
    <t>A2NS2A</t>
  </si>
  <si>
    <t>A2NS2B</t>
  </si>
  <si>
    <t>A2NS2C</t>
  </si>
  <si>
    <t>A2NS2D</t>
  </si>
  <si>
    <t>A2NS2E</t>
  </si>
  <si>
    <t>A2NS3A</t>
  </si>
  <si>
    <t>A2NS3B</t>
  </si>
  <si>
    <t>A2NS3C</t>
  </si>
  <si>
    <t>A2NS3D</t>
  </si>
  <si>
    <t>A2NS3E</t>
  </si>
  <si>
    <t>A3NS1A</t>
  </si>
  <si>
    <t>A3NS1B</t>
  </si>
  <si>
    <t>A3NS1C</t>
  </si>
  <si>
    <t>A3NS1D</t>
  </si>
  <si>
    <t>A3NS1E</t>
  </si>
  <si>
    <t>A3NS2A</t>
  </si>
  <si>
    <t>A3NS2B</t>
  </si>
  <si>
    <t>A3NS2C</t>
  </si>
  <si>
    <t>A3NS2D</t>
  </si>
  <si>
    <t>A3NS2E</t>
  </si>
  <si>
    <t>A3NS3A</t>
  </si>
  <si>
    <t>A3NS3B</t>
  </si>
  <si>
    <t>A3NS3C</t>
  </si>
  <si>
    <t>A3NS3D</t>
  </si>
  <si>
    <t>A3NS3E</t>
  </si>
  <si>
    <t>A4NS1A</t>
  </si>
  <si>
    <t>A4NS1B</t>
  </si>
  <si>
    <t>A4NS1C</t>
  </si>
  <si>
    <t>A4NS1D</t>
  </si>
  <si>
    <t>A4NS1E</t>
  </si>
  <si>
    <t>A4NS2A</t>
  </si>
  <si>
    <t>A4NS2B</t>
  </si>
  <si>
    <t>A4NS2C</t>
  </si>
  <si>
    <t>A4NS2D</t>
  </si>
  <si>
    <t>A4NS2E</t>
  </si>
  <si>
    <t>A4NS3A</t>
  </si>
  <si>
    <t>A4NS3B</t>
  </si>
  <si>
    <t>A4NS3C</t>
  </si>
  <si>
    <t>A4NS3D</t>
  </si>
  <si>
    <t>A4NS3E</t>
  </si>
  <si>
    <t>A5NS1A</t>
  </si>
  <si>
    <t>A5NS1B</t>
  </si>
  <si>
    <t>A5NS1C</t>
  </si>
  <si>
    <t>A5NS1D</t>
  </si>
  <si>
    <t>A5NS1E</t>
  </si>
  <si>
    <t>A5NS2A</t>
  </si>
  <si>
    <t>A5NS2B</t>
  </si>
  <si>
    <t>A5NS2C</t>
  </si>
  <si>
    <t>A5NS2D</t>
  </si>
  <si>
    <t>A5NS2E</t>
  </si>
  <si>
    <t>A5NS3A</t>
  </si>
  <si>
    <t>A5NS3B</t>
  </si>
  <si>
    <t>A5NS3C</t>
  </si>
  <si>
    <t>A5NS3D</t>
  </si>
  <si>
    <t>A5NS3E</t>
  </si>
  <si>
    <t>A6NS1A</t>
  </si>
  <si>
    <t>A6NS1B</t>
  </si>
  <si>
    <t>A6NS1C</t>
  </si>
  <si>
    <t>A6NS1D</t>
  </si>
  <si>
    <t>A6NS1E</t>
  </si>
  <si>
    <t>A6NS2A</t>
  </si>
  <si>
    <t>A6NS2B</t>
  </si>
  <si>
    <t>A6NS2C</t>
  </si>
  <si>
    <t>A6NS2D</t>
  </si>
  <si>
    <t>A6NS2E</t>
  </si>
  <si>
    <t>A6NS3A</t>
  </si>
  <si>
    <t>A6NS3B</t>
  </si>
  <si>
    <t>A6NS3C</t>
  </si>
  <si>
    <t>A6NS3D</t>
  </si>
  <si>
    <t>A6NS3E</t>
  </si>
  <si>
    <t>A7NS1A</t>
  </si>
  <si>
    <t>A7NS1B</t>
  </si>
  <si>
    <t>A7NS1C</t>
  </si>
  <si>
    <t>A7NS1D</t>
  </si>
  <si>
    <t>A7NS1E</t>
  </si>
  <si>
    <t>A7NS2A</t>
  </si>
  <si>
    <t>A7NS2B</t>
  </si>
  <si>
    <t>A7NS2C</t>
  </si>
  <si>
    <t>A7NS2D</t>
  </si>
  <si>
    <t>A7NS2E</t>
  </si>
  <si>
    <t>A7NS3A</t>
  </si>
  <si>
    <t>A7NS3B</t>
  </si>
  <si>
    <t>A7NS3C</t>
  </si>
  <si>
    <t>A7NS3D</t>
  </si>
  <si>
    <t>A7NS3E</t>
  </si>
  <si>
    <t>A8NS1A</t>
  </si>
  <si>
    <t>A8NS1B</t>
  </si>
  <si>
    <t>A8NS1C</t>
  </si>
  <si>
    <t>A8NS1D</t>
  </si>
  <si>
    <t>A8NS1E</t>
  </si>
  <si>
    <t>A8NS2A</t>
  </si>
  <si>
    <t>A8NS2B</t>
  </si>
  <si>
    <t>A8NS2C</t>
  </si>
  <si>
    <t>A8NS2D</t>
  </si>
  <si>
    <t>A8NS2E</t>
  </si>
  <si>
    <t>A8NS3A</t>
  </si>
  <si>
    <t>A8NS3B</t>
  </si>
  <si>
    <t>A8NS3C</t>
  </si>
  <si>
    <t>A8NS3D</t>
  </si>
  <si>
    <t>A8NS3E</t>
  </si>
  <si>
    <t>A9NS1A</t>
  </si>
  <si>
    <t>A9NS1B</t>
  </si>
  <si>
    <t>A9NS1C</t>
  </si>
  <si>
    <t>A9NS1D</t>
  </si>
  <si>
    <t>A9NS1E</t>
  </si>
  <si>
    <t>A9NS2A</t>
  </si>
  <si>
    <t>A9NS2B</t>
  </si>
  <si>
    <t>A9NS2C</t>
  </si>
  <si>
    <t>A9NS2D</t>
  </si>
  <si>
    <t>A9NS2E</t>
  </si>
  <si>
    <t>A9NS3A</t>
  </si>
  <si>
    <t>A9NS3B</t>
  </si>
  <si>
    <t>A9NS3C</t>
  </si>
  <si>
    <t>A9NS3D</t>
  </si>
  <si>
    <t>A9NS3E</t>
  </si>
  <si>
    <t>A10NS1A</t>
  </si>
  <si>
    <t>A10NS1B</t>
  </si>
  <si>
    <t>A10NS1C</t>
  </si>
  <si>
    <t>A10NS1D</t>
  </si>
  <si>
    <t>A10NS1E</t>
  </si>
  <si>
    <t>A10NS2A</t>
  </si>
  <si>
    <t>A10NS2B</t>
  </si>
  <si>
    <t>A10NS2C</t>
  </si>
  <si>
    <t>A10NS2D</t>
  </si>
  <si>
    <t>A10NS2E</t>
  </si>
  <si>
    <t>A10NS3A</t>
  </si>
  <si>
    <t>A10NS3B</t>
  </si>
  <si>
    <t>A10NS3C</t>
  </si>
  <si>
    <t>A10NS3D</t>
  </si>
  <si>
    <t>A10NS3E</t>
  </si>
  <si>
    <t>A1S1A</t>
  </si>
  <si>
    <t>A1S1B</t>
  </si>
  <si>
    <t>A1S1C</t>
  </si>
  <si>
    <t>A1S1D</t>
  </si>
  <si>
    <t>A1S1E</t>
  </si>
  <si>
    <t>A1S2A</t>
  </si>
  <si>
    <t>A1S2B</t>
  </si>
  <si>
    <t>A1S2C</t>
  </si>
  <si>
    <t>A1S2D</t>
  </si>
  <si>
    <t>A1S2E</t>
  </si>
  <si>
    <t>A1S3A</t>
  </si>
  <si>
    <t>A1S3B</t>
  </si>
  <si>
    <t>A1S3C</t>
  </si>
  <si>
    <t>A1S3D</t>
  </si>
  <si>
    <t>A1S3E</t>
  </si>
  <si>
    <t>A2S1A</t>
  </si>
  <si>
    <t>A2S1B</t>
  </si>
  <si>
    <t>A2S1C</t>
  </si>
  <si>
    <t>A2S1D</t>
  </si>
  <si>
    <t>A2S1E</t>
  </si>
  <si>
    <t>A2S2A</t>
  </si>
  <si>
    <t>A2S2B</t>
  </si>
  <si>
    <t>A2S2C</t>
  </si>
  <si>
    <t>A2S2D</t>
  </si>
  <si>
    <t>A2S2E</t>
  </si>
  <si>
    <t>A2S3A</t>
  </si>
  <si>
    <t>A2S3B</t>
  </si>
  <si>
    <t>A2S3C</t>
  </si>
  <si>
    <t>A2S3D</t>
  </si>
  <si>
    <t>A2S3E</t>
  </si>
  <si>
    <t>A3S1A</t>
  </si>
  <si>
    <t>A3S1B</t>
  </si>
  <si>
    <t>A3S1C</t>
  </si>
  <si>
    <t>A3S1D</t>
  </si>
  <si>
    <t>A3S1E</t>
  </si>
  <si>
    <t>A3S2A</t>
  </si>
  <si>
    <t>A3S2B</t>
  </si>
  <si>
    <t>A3S2C</t>
  </si>
  <si>
    <t>A3S2D</t>
  </si>
  <si>
    <t>A3S2E</t>
  </si>
  <si>
    <t>A3S3A</t>
  </si>
  <si>
    <t>A3S3B</t>
  </si>
  <si>
    <t>A3S3C</t>
  </si>
  <si>
    <t>A3S3D</t>
  </si>
  <si>
    <t>A3S3E</t>
  </si>
  <si>
    <t>A4S1A</t>
  </si>
  <si>
    <t>A4S1B</t>
  </si>
  <si>
    <t>A4S1C</t>
  </si>
  <si>
    <t>A4S1D</t>
  </si>
  <si>
    <t>A4S1E</t>
  </si>
  <si>
    <t>A4S2A</t>
  </si>
  <si>
    <t>A4S2B</t>
  </si>
  <si>
    <t>A4S2C</t>
  </si>
  <si>
    <t>A4S2D</t>
  </si>
  <si>
    <t>A4S2E</t>
  </si>
  <si>
    <t>A4S3A</t>
  </si>
  <si>
    <t>A4S3B</t>
  </si>
  <si>
    <t>A4S3C</t>
  </si>
  <si>
    <t>A4S3D</t>
  </si>
  <si>
    <t>A4S3E</t>
  </si>
  <si>
    <t>A5S1A</t>
  </si>
  <si>
    <t>A5S1B</t>
  </si>
  <si>
    <t>A5S1C</t>
  </si>
  <si>
    <t>A5S1D</t>
  </si>
  <si>
    <t>A5S1E</t>
  </si>
  <si>
    <t>A5S2A</t>
  </si>
  <si>
    <t>A5S2B</t>
  </si>
  <si>
    <t>A5S2C</t>
  </si>
  <si>
    <t>A5S2D</t>
  </si>
  <si>
    <t>A5S2E</t>
  </si>
  <si>
    <t>A5S3A</t>
  </si>
  <si>
    <t>A5S3B</t>
  </si>
  <si>
    <t>A5S3C</t>
  </si>
  <si>
    <t>A5S3D</t>
  </si>
  <si>
    <t>A5S3E</t>
  </si>
  <si>
    <t>,</t>
  </si>
  <si>
    <t>A6S1A</t>
  </si>
  <si>
    <t>A6S1B</t>
  </si>
  <si>
    <t>A6S1C</t>
  </si>
  <si>
    <t>A6S1D</t>
  </si>
  <si>
    <t>A6S1E</t>
  </si>
  <si>
    <t>A6S2A</t>
  </si>
  <si>
    <t>A6S2B</t>
  </si>
  <si>
    <t>A6S2C</t>
  </si>
  <si>
    <t>A6S2D</t>
  </si>
  <si>
    <t>A6S2E</t>
  </si>
  <si>
    <t>A6S3A</t>
  </si>
  <si>
    <t>A6S3B</t>
  </si>
  <si>
    <t>A6S3C</t>
  </si>
  <si>
    <t>A6S3D</t>
  </si>
  <si>
    <t>A6S3E</t>
  </si>
  <si>
    <t>A7S1A</t>
  </si>
  <si>
    <t>A7S1B</t>
  </si>
  <si>
    <t>A7S1C</t>
  </si>
  <si>
    <t>A7S1D</t>
  </si>
  <si>
    <t>A7S1E</t>
  </si>
  <si>
    <t>A7S2A</t>
  </si>
  <si>
    <t>A7S2B</t>
  </si>
  <si>
    <t>A7S2C</t>
  </si>
  <si>
    <t>A7S2D</t>
  </si>
  <si>
    <t>A7S2E</t>
  </si>
  <si>
    <t>A7S3A</t>
  </si>
  <si>
    <t>A7S3B</t>
  </si>
  <si>
    <t>A7S3C</t>
  </si>
  <si>
    <t>A7S3D</t>
  </si>
  <si>
    <t>A7S3E</t>
  </si>
  <si>
    <t>A8S1A</t>
  </si>
  <si>
    <t>A8S1B</t>
  </si>
  <si>
    <t>A8S1C</t>
  </si>
  <si>
    <t>A8S1D</t>
  </si>
  <si>
    <t>A8S1E</t>
  </si>
  <si>
    <t>A8S2A</t>
  </si>
  <si>
    <t>A8S2B</t>
  </si>
  <si>
    <t>A8S2C</t>
  </si>
  <si>
    <t>A8S2D</t>
  </si>
  <si>
    <t>A8S2E</t>
  </si>
  <si>
    <t>A8S3A</t>
  </si>
  <si>
    <t>A8S3B</t>
  </si>
  <si>
    <t>A8S3C</t>
  </si>
  <si>
    <t>A8S3D</t>
  </si>
  <si>
    <t>A8S3E</t>
  </si>
  <si>
    <t>A9S1A</t>
  </si>
  <si>
    <t>A9S1B</t>
  </si>
  <si>
    <t>A9S1C</t>
  </si>
  <si>
    <t>A9S1D</t>
  </si>
  <si>
    <t>A9S1E</t>
  </si>
  <si>
    <t>A9S2A</t>
  </si>
  <si>
    <t>A9S2B</t>
  </si>
  <si>
    <t>A9S2C</t>
  </si>
  <si>
    <t>A9S2D</t>
  </si>
  <si>
    <t>A9S2E</t>
  </si>
  <si>
    <t>A9S3A</t>
  </si>
  <si>
    <t>A9S3B</t>
  </si>
  <si>
    <t>A9S3C</t>
  </si>
  <si>
    <t>A9S3D</t>
  </si>
  <si>
    <t>A9S3E</t>
  </si>
  <si>
    <t>A10S1A</t>
  </si>
  <si>
    <t>A10S1B</t>
  </si>
  <si>
    <t>A10S1C</t>
  </si>
  <si>
    <t>A10S1D</t>
  </si>
  <si>
    <t>A10S1E</t>
  </si>
  <si>
    <t>A10S2A</t>
  </si>
  <si>
    <t>A10S2B</t>
  </si>
  <si>
    <t>A10S2C</t>
  </si>
  <si>
    <t>A10S2D</t>
  </si>
  <si>
    <t>A10S2E</t>
  </si>
  <si>
    <t>A10S3A</t>
  </si>
  <si>
    <t>A10S3B</t>
  </si>
  <si>
    <t>A10S3C</t>
  </si>
  <si>
    <t>A10S3D</t>
  </si>
  <si>
    <t>A10S3E</t>
  </si>
  <si>
    <t>R1NS1A</t>
  </si>
  <si>
    <t>R1NS1B</t>
  </si>
  <si>
    <t>R1NS1C</t>
  </si>
  <si>
    <t>R1NS1D</t>
  </si>
  <si>
    <t>R1NS1E</t>
  </si>
  <si>
    <t>R1NS2A</t>
  </si>
  <si>
    <t>R1NS2B</t>
  </si>
  <si>
    <t>R1NS2C</t>
  </si>
  <si>
    <t>R1NS2D</t>
  </si>
  <si>
    <t>R1NS2E</t>
  </si>
  <si>
    <t>R1NS3A</t>
  </si>
  <si>
    <t>R1NS3B</t>
  </si>
  <si>
    <t>R1NS3C</t>
  </si>
  <si>
    <t>R1NS3D</t>
  </si>
  <si>
    <t>R1NS3E</t>
  </si>
  <si>
    <t>R2NS1A</t>
  </si>
  <si>
    <t>R2NS1B</t>
  </si>
  <si>
    <t>R2NS1C</t>
  </si>
  <si>
    <t>R2NS1D</t>
  </si>
  <si>
    <t>R2NS1E</t>
  </si>
  <si>
    <t>R2NS2A</t>
  </si>
  <si>
    <t>R2NS2B</t>
  </si>
  <si>
    <t>R2NS2C</t>
  </si>
  <si>
    <t>R2NS2D</t>
  </si>
  <si>
    <t>R2NS2E</t>
  </si>
  <si>
    <t>R2NS3A</t>
  </si>
  <si>
    <t>R2NS3B</t>
  </si>
  <si>
    <t>R2NS3C</t>
  </si>
  <si>
    <t>R2NS3D</t>
  </si>
  <si>
    <t>R2NS3E</t>
  </si>
  <si>
    <t>R3NS1A</t>
  </si>
  <si>
    <t>R3NS1B</t>
  </si>
  <si>
    <t>R3NS1C</t>
  </si>
  <si>
    <t>R3NS1D</t>
  </si>
  <si>
    <t>R3NS1E</t>
  </si>
  <si>
    <t>R3NS2A</t>
  </si>
  <si>
    <t>R3NS2B</t>
  </si>
  <si>
    <t>R3NS2C</t>
  </si>
  <si>
    <t>R3NS2D</t>
  </si>
  <si>
    <t>R3NS2E</t>
  </si>
  <si>
    <t>R3NS3A</t>
  </si>
  <si>
    <t>R3NS3B</t>
  </si>
  <si>
    <t>R3NS3C</t>
  </si>
  <si>
    <t>R3NS3D</t>
  </si>
  <si>
    <t>R3NS3E</t>
  </si>
  <si>
    <t>R4NS1A</t>
  </si>
  <si>
    <t>R4NS1B</t>
  </si>
  <si>
    <t>R4NS1C</t>
  </si>
  <si>
    <t>R4NS1D</t>
  </si>
  <si>
    <t>R4NS1E</t>
  </si>
  <si>
    <t>R4NS2A</t>
  </si>
  <si>
    <t>R4NS2B</t>
  </si>
  <si>
    <t>R4NS2C</t>
  </si>
  <si>
    <t>R4NS2D</t>
  </si>
  <si>
    <t>R4NS2E</t>
  </si>
  <si>
    <t>R4NS3A</t>
  </si>
  <si>
    <t>R4NS3B</t>
  </si>
  <si>
    <t>R4NS3C</t>
  </si>
  <si>
    <t>R4NS3D</t>
  </si>
  <si>
    <t>R4NS3E</t>
  </si>
  <si>
    <t>R5NS1A</t>
  </si>
  <si>
    <t>R5NS1B</t>
  </si>
  <si>
    <t>R5NS1C</t>
  </si>
  <si>
    <t>R5NS1D</t>
  </si>
  <si>
    <t>R5NS1E</t>
  </si>
  <si>
    <t>R5NS2A</t>
  </si>
  <si>
    <t>R5NS2B</t>
  </si>
  <si>
    <t>R5NS2C</t>
  </si>
  <si>
    <t>R5NS2D</t>
  </si>
  <si>
    <t>R5NS2E</t>
  </si>
  <si>
    <t>R5NS3A</t>
  </si>
  <si>
    <t>R5NS3B</t>
  </si>
  <si>
    <t>R5NS3C</t>
  </si>
  <si>
    <t>R5NS3D</t>
  </si>
  <si>
    <t>R5NS3E</t>
  </si>
  <si>
    <t>R6NS1A</t>
  </si>
  <si>
    <t>R6NS1B</t>
  </si>
  <si>
    <t>R6NS1C</t>
  </si>
  <si>
    <t>R6NS1D</t>
  </si>
  <si>
    <t>R6NS1E</t>
  </si>
  <si>
    <t>R6NS2A</t>
  </si>
  <si>
    <t>R6NS2B</t>
  </si>
  <si>
    <t>R6NS2C</t>
  </si>
  <si>
    <t>R6NS2D</t>
  </si>
  <si>
    <t>R6NS2E</t>
  </si>
  <si>
    <t>R6NS3A</t>
  </si>
  <si>
    <t>R6NS3B</t>
  </si>
  <si>
    <t>R6NS3C</t>
  </si>
  <si>
    <t>R6NS3D</t>
  </si>
  <si>
    <t>R6NS3E</t>
  </si>
  <si>
    <t>R7NS1A</t>
  </si>
  <si>
    <t>R7NS1B</t>
  </si>
  <si>
    <t>R7NS1C</t>
  </si>
  <si>
    <t>R7NS1D</t>
  </si>
  <si>
    <t>R7NS1E</t>
  </si>
  <si>
    <t>R7NS2A</t>
  </si>
  <si>
    <t>R7NS2B</t>
  </si>
  <si>
    <t>R7NS2C</t>
  </si>
  <si>
    <t>R7NS2D</t>
  </si>
  <si>
    <t>R7NS2E</t>
  </si>
  <si>
    <t>R7NS3A</t>
  </si>
  <si>
    <t>R7NS3B</t>
  </si>
  <si>
    <t>R7NS3C</t>
  </si>
  <si>
    <t>R7NS3D</t>
  </si>
  <si>
    <t>R7NS3E</t>
  </si>
  <si>
    <t>R8NS1A</t>
  </si>
  <si>
    <t>R8NS1B</t>
  </si>
  <si>
    <t>R8NS1C</t>
  </si>
  <si>
    <t>R8NS1D</t>
  </si>
  <si>
    <t>R8NS1E</t>
  </si>
  <si>
    <t>R8NS2A</t>
  </si>
  <si>
    <t>R8NS2B</t>
  </si>
  <si>
    <t>R8NS2C</t>
  </si>
  <si>
    <t>R8NS2D</t>
  </si>
  <si>
    <t>R8NS2E</t>
  </si>
  <si>
    <t>R8NS3A</t>
  </si>
  <si>
    <t>R8NS3B</t>
  </si>
  <si>
    <t>R8NS3C</t>
  </si>
  <si>
    <t>R8NS3D</t>
  </si>
  <si>
    <t>R8NS3E</t>
  </si>
  <si>
    <t>R9NS1A</t>
  </si>
  <si>
    <t>R9NS1B</t>
  </si>
  <si>
    <t>R9NS1C</t>
  </si>
  <si>
    <t>R9NS1D</t>
  </si>
  <si>
    <t>R9NS1E</t>
  </si>
  <si>
    <t>R9NS2A</t>
  </si>
  <si>
    <t>R9NS2B</t>
  </si>
  <si>
    <t>R9NS2C</t>
  </si>
  <si>
    <t>R9NS2D</t>
  </si>
  <si>
    <t>R9NS2E</t>
  </si>
  <si>
    <t>R9NS3A</t>
  </si>
  <si>
    <t>R9NS3B</t>
  </si>
  <si>
    <t>R9NS3C</t>
  </si>
  <si>
    <t>R9NS3D</t>
  </si>
  <si>
    <t>R9NS3E</t>
  </si>
  <si>
    <t>R10NS1A</t>
  </si>
  <si>
    <t>R10NS1B</t>
  </si>
  <si>
    <t>R10NS1C</t>
  </si>
  <si>
    <t>R10NS1D</t>
  </si>
  <si>
    <t>R10NS1E</t>
  </si>
  <si>
    <t>R10NS2A</t>
  </si>
  <si>
    <t>R10NS2B</t>
  </si>
  <si>
    <t>R10NS2C</t>
  </si>
  <si>
    <t>R10NS2D</t>
  </si>
  <si>
    <t>R10NS2E</t>
  </si>
  <si>
    <t>R10NS3A</t>
  </si>
  <si>
    <t>R10NS3B</t>
  </si>
  <si>
    <t>R10NS3C</t>
  </si>
  <si>
    <t>R10NS3D</t>
  </si>
  <si>
    <t>R10NS3E</t>
  </si>
  <si>
    <t>R1S1A</t>
  </si>
  <si>
    <t>R1S1B</t>
  </si>
  <si>
    <t>R1S1C</t>
  </si>
  <si>
    <t>R1S1D</t>
  </si>
  <si>
    <t>R1S1E</t>
  </si>
  <si>
    <t>R1S2A</t>
  </si>
  <si>
    <t>R1S2B</t>
  </si>
  <si>
    <t>R1S2C</t>
  </si>
  <si>
    <t>R1S2D</t>
  </si>
  <si>
    <t>R1S2E</t>
  </si>
  <si>
    <t>R1S3A</t>
  </si>
  <si>
    <t>R1S3B</t>
  </si>
  <si>
    <t>R1S3C</t>
  </si>
  <si>
    <t>R1S3D</t>
  </si>
  <si>
    <t>R1S3E</t>
  </si>
  <si>
    <t>R2S1A</t>
  </si>
  <si>
    <t>R2S1B</t>
  </si>
  <si>
    <t>R2S1C</t>
  </si>
  <si>
    <t>R2S1D</t>
  </si>
  <si>
    <t>R2S1E</t>
  </si>
  <si>
    <t>R2S2A</t>
  </si>
  <si>
    <t>R2S2B</t>
  </si>
  <si>
    <t>R2S2C</t>
  </si>
  <si>
    <t>R2S2D</t>
  </si>
  <si>
    <t>R2S2E</t>
  </si>
  <si>
    <t>R2S3A</t>
  </si>
  <si>
    <t>R2S3B</t>
  </si>
  <si>
    <t>R2S3C</t>
  </si>
  <si>
    <t>R2S3D</t>
  </si>
  <si>
    <t>R2S3E</t>
  </si>
  <si>
    <t>R3S1A</t>
  </si>
  <si>
    <t>R3S1B</t>
  </si>
  <si>
    <t>R3S1C</t>
  </si>
  <si>
    <t>R3S1D</t>
  </si>
  <si>
    <t>R3S1E</t>
  </si>
  <si>
    <t>R3S2A</t>
  </si>
  <si>
    <t>R3S2B</t>
  </si>
  <si>
    <t>R3S2C</t>
  </si>
  <si>
    <t>R3S2D</t>
  </si>
  <si>
    <t>R3S2E</t>
  </si>
  <si>
    <t>R3S3A</t>
  </si>
  <si>
    <t>R3S3B</t>
  </si>
  <si>
    <t>R3S3C</t>
  </si>
  <si>
    <t>R3S3D</t>
  </si>
  <si>
    <t>R3S3E</t>
  </si>
  <si>
    <t>R4S1A</t>
  </si>
  <si>
    <t>R4S1B</t>
  </si>
  <si>
    <t>R4S1C</t>
  </si>
  <si>
    <t>R4S1D</t>
  </si>
  <si>
    <t>R4S1E</t>
  </si>
  <si>
    <t>R4S2A</t>
  </si>
  <si>
    <t>R4S2B</t>
  </si>
  <si>
    <t>R4S2C</t>
  </si>
  <si>
    <t>R4S2D</t>
  </si>
  <si>
    <t>R4S2E</t>
  </si>
  <si>
    <t>R4S3A</t>
  </si>
  <si>
    <t>R4S3B</t>
  </si>
  <si>
    <t>R4S3C</t>
  </si>
  <si>
    <t>R4S3D</t>
  </si>
  <si>
    <t>R4S3E</t>
  </si>
  <si>
    <t>R5S1A</t>
  </si>
  <si>
    <t>R5S1B</t>
  </si>
  <si>
    <t>R5S1C</t>
  </si>
  <si>
    <t>R5S1D</t>
  </si>
  <si>
    <t>R5S1E</t>
  </si>
  <si>
    <t>R5S2A</t>
  </si>
  <si>
    <t>R5S2B</t>
  </si>
  <si>
    <t>R5S2C</t>
  </si>
  <si>
    <t>R5S2D</t>
  </si>
  <si>
    <t>R5S2E</t>
  </si>
  <si>
    <t>R5S3A</t>
  </si>
  <si>
    <t>R5S3B</t>
  </si>
  <si>
    <t>R5S3C</t>
  </si>
  <si>
    <t>R5S3D</t>
  </si>
  <si>
    <t>R5S3E</t>
  </si>
  <si>
    <t>R6S1A</t>
  </si>
  <si>
    <t>R6S1B</t>
  </si>
  <si>
    <t>R6S1C</t>
  </si>
  <si>
    <t>R6S1D</t>
  </si>
  <si>
    <t>R6S1E</t>
  </si>
  <si>
    <t>R6S2A</t>
  </si>
  <si>
    <t>R6S2B</t>
  </si>
  <si>
    <t>R6S2C</t>
  </si>
  <si>
    <t>R6S2D</t>
  </si>
  <si>
    <t>R6S2E</t>
  </si>
  <si>
    <t>R6S3A</t>
  </si>
  <si>
    <t>R6S3B</t>
  </si>
  <si>
    <t>R6S3C</t>
  </si>
  <si>
    <t>R6S3D</t>
  </si>
  <si>
    <t>R6S3E</t>
  </si>
  <si>
    <t>R7S1A</t>
  </si>
  <si>
    <t>R7S1B</t>
  </si>
  <si>
    <t>R7S1C</t>
  </si>
  <si>
    <t>R7S1D</t>
  </si>
  <si>
    <t>R7S1E</t>
  </si>
  <si>
    <t>R7S2A</t>
  </si>
  <si>
    <t>R7S2B</t>
  </si>
  <si>
    <t>R7S2C</t>
  </si>
  <si>
    <t>R7S2D</t>
  </si>
  <si>
    <t>R7S2E</t>
  </si>
  <si>
    <t>R7S3A</t>
  </si>
  <si>
    <t>R7S3B</t>
  </si>
  <si>
    <t>R7S3C</t>
  </si>
  <si>
    <t>R7S3D</t>
  </si>
  <si>
    <t>R7S3E</t>
  </si>
  <si>
    <t>R8S1A</t>
  </si>
  <si>
    <t>R8S1B</t>
  </si>
  <si>
    <t>R8S1C</t>
  </si>
  <si>
    <t>R8S1D</t>
  </si>
  <si>
    <t>R8S1E</t>
  </si>
  <si>
    <t>R8S2A</t>
  </si>
  <si>
    <t>R8S2B</t>
  </si>
  <si>
    <t>R8S2C</t>
  </si>
  <si>
    <t>R8S2D</t>
  </si>
  <si>
    <t>R8S2E</t>
  </si>
  <si>
    <t>R8S3A</t>
  </si>
  <si>
    <t>R8S3B</t>
  </si>
  <si>
    <t>R8S3C</t>
  </si>
  <si>
    <t>R8S3D</t>
  </si>
  <si>
    <t>R8S3E</t>
  </si>
  <si>
    <t>R9S1A</t>
  </si>
  <si>
    <t>R9S1B</t>
  </si>
  <si>
    <t>R9S1C</t>
  </si>
  <si>
    <t>R9S1D</t>
  </si>
  <si>
    <t>R9S1E</t>
  </si>
  <si>
    <t>R9S2A</t>
  </si>
  <si>
    <t>R9S2B</t>
  </si>
  <si>
    <t>R9S2C</t>
  </si>
  <si>
    <t>R9S2D</t>
  </si>
  <si>
    <t>R9S2E</t>
  </si>
  <si>
    <t>R9S3A</t>
  </si>
  <si>
    <t>R9S3B</t>
  </si>
  <si>
    <t>R9S3C</t>
  </si>
  <si>
    <t>R9S3D</t>
  </si>
  <si>
    <t>R9S3E</t>
  </si>
  <si>
    <t>R10S1A</t>
  </si>
  <si>
    <t>R10S1B</t>
  </si>
  <si>
    <t>R10S1C</t>
  </si>
  <si>
    <t>R10S1D</t>
  </si>
  <si>
    <t>R10S1E</t>
  </si>
  <si>
    <t>R10S2A</t>
  </si>
  <si>
    <t>R10S2B</t>
  </si>
  <si>
    <t>R10S2C</t>
  </si>
  <si>
    <t>R10S2D</t>
  </si>
  <si>
    <t>R10S2E</t>
  </si>
  <si>
    <t>R10S3A</t>
  </si>
  <si>
    <t>R10S3B</t>
  </si>
  <si>
    <t>R10S3C</t>
  </si>
  <si>
    <t>R10S3D</t>
  </si>
  <si>
    <t>Plant_code</t>
  </si>
  <si>
    <t>Post_agricultural</t>
  </si>
  <si>
    <t>11_622</t>
  </si>
  <si>
    <t>11_623</t>
  </si>
  <si>
    <t>11_624</t>
  </si>
  <si>
    <t>11_625</t>
  </si>
  <si>
    <t>11_626</t>
  </si>
  <si>
    <t>11_627</t>
  </si>
  <si>
    <t>11_628</t>
  </si>
  <si>
    <t>11_629</t>
  </si>
  <si>
    <t>11_630</t>
  </si>
  <si>
    <t>11_631</t>
  </si>
  <si>
    <t>11_632</t>
  </si>
  <si>
    <t>11_633</t>
  </si>
  <si>
    <t>11_634</t>
  </si>
  <si>
    <t>11_635</t>
  </si>
  <si>
    <t>11_636</t>
  </si>
  <si>
    <t>11_637</t>
  </si>
  <si>
    <t>11_638</t>
  </si>
  <si>
    <t>11_639</t>
  </si>
  <si>
    <t>11_640</t>
  </si>
  <si>
    <t>11_641</t>
  </si>
  <si>
    <t>11_642</t>
  </si>
  <si>
    <t>11_643</t>
  </si>
  <si>
    <t>11_644</t>
  </si>
  <si>
    <t>11_645</t>
  </si>
  <si>
    <t>11_646</t>
  </si>
  <si>
    <t>11_647</t>
  </si>
  <si>
    <t>11_648</t>
  </si>
  <si>
    <t>11_649</t>
  </si>
  <si>
    <t>11_650</t>
  </si>
  <si>
    <t>11_651</t>
  </si>
  <si>
    <t>11_652</t>
  </si>
  <si>
    <t>11_653</t>
  </si>
  <si>
    <t>11_654</t>
  </si>
  <si>
    <t>11_655</t>
  </si>
  <si>
    <t>11_656</t>
  </si>
  <si>
    <t>11_592</t>
  </si>
  <si>
    <t>11_593</t>
  </si>
  <si>
    <t>11_594</t>
  </si>
  <si>
    <t>11_595</t>
  </si>
  <si>
    <t>11_596</t>
  </si>
  <si>
    <t>11_597</t>
  </si>
  <si>
    <t>11_598</t>
  </si>
  <si>
    <t>11_599</t>
  </si>
  <si>
    <t>11_600</t>
  </si>
  <si>
    <t>11_601</t>
  </si>
  <si>
    <t>11_602</t>
  </si>
  <si>
    <t>11_603</t>
  </si>
  <si>
    <t>11_604</t>
  </si>
  <si>
    <t>11_605</t>
  </si>
  <si>
    <t>11_606</t>
  </si>
  <si>
    <t>11_607</t>
  </si>
  <si>
    <t>11_608</t>
  </si>
  <si>
    <t>11_609</t>
  </si>
  <si>
    <t>11_610</t>
  </si>
  <si>
    <t>11_611</t>
  </si>
  <si>
    <t>11_612</t>
  </si>
  <si>
    <t>11_613</t>
  </si>
  <si>
    <t>11_614</t>
  </si>
  <si>
    <t>11_615</t>
  </si>
  <si>
    <t>11_616</t>
  </si>
  <si>
    <t>11_617</t>
  </si>
  <si>
    <t>11_618</t>
  </si>
  <si>
    <t>11_619</t>
  </si>
  <si>
    <t>11_620</t>
  </si>
  <si>
    <t>11_621</t>
  </si>
  <si>
    <t>11_562</t>
  </si>
  <si>
    <t>11_563</t>
  </si>
  <si>
    <t>11_564</t>
  </si>
  <si>
    <t>11_565</t>
  </si>
  <si>
    <t>11_566</t>
  </si>
  <si>
    <t>11_567</t>
  </si>
  <si>
    <t>11_568</t>
  </si>
  <si>
    <t>11_569</t>
  </si>
  <si>
    <t>11_570</t>
  </si>
  <si>
    <t>11_571</t>
  </si>
  <si>
    <t>11_572</t>
  </si>
  <si>
    <t>11_573</t>
  </si>
  <si>
    <t>11_574</t>
  </si>
  <si>
    <t>11_575</t>
  </si>
  <si>
    <t>11_576</t>
  </si>
  <si>
    <t>11_577</t>
  </si>
  <si>
    <t>11_578</t>
  </si>
  <si>
    <t>11_579</t>
  </si>
  <si>
    <t>11_580</t>
  </si>
  <si>
    <t>11_581</t>
  </si>
  <si>
    <t>11_582</t>
  </si>
  <si>
    <t>11_583</t>
  </si>
  <si>
    <t>11_584</t>
  </si>
  <si>
    <t>11_585</t>
  </si>
  <si>
    <t>11_586</t>
  </si>
  <si>
    <t>11_587</t>
  </si>
  <si>
    <t>11_588</t>
  </si>
  <si>
    <t>11_589</t>
  </si>
  <si>
    <t>11_590</t>
  </si>
  <si>
    <t>11_591</t>
  </si>
  <si>
    <t>Magnesium</t>
  </si>
  <si>
    <t>Labonummer</t>
  </si>
  <si>
    <t>Blok-ID</t>
  </si>
  <si>
    <t>Forest</t>
  </si>
  <si>
    <t>ForAge</t>
  </si>
  <si>
    <t>Spp-ID</t>
  </si>
  <si>
    <t>Replica</t>
  </si>
  <si>
    <t>09GE1139</t>
  </si>
  <si>
    <t>AJ</t>
  </si>
  <si>
    <t>Aelmoeseneie</t>
  </si>
  <si>
    <t>09GE1140</t>
  </si>
  <si>
    <t>09GE1141</t>
  </si>
  <si>
    <t>09GE1142</t>
  </si>
  <si>
    <t>09GE1143</t>
  </si>
  <si>
    <t>09/2126</t>
  </si>
  <si>
    <t>09/2127</t>
  </si>
  <si>
    <t>09/2128</t>
  </si>
  <si>
    <t>09/2129</t>
  </si>
  <si>
    <t>09/2130</t>
  </si>
  <si>
    <t>09/2146</t>
  </si>
  <si>
    <t>09/2147</t>
  </si>
  <si>
    <t>09/2148</t>
  </si>
  <si>
    <t>09/2149</t>
  </si>
  <si>
    <t>09/2150</t>
  </si>
  <si>
    <t>09/2161</t>
  </si>
  <si>
    <t>09/2162</t>
  </si>
  <si>
    <t>09/2163</t>
  </si>
  <si>
    <t>09/2164</t>
  </si>
  <si>
    <t>09/2182</t>
  </si>
  <si>
    <t>09/2183</t>
  </si>
  <si>
    <t>09/2184</t>
  </si>
  <si>
    <t>09/2185</t>
  </si>
  <si>
    <t>09/2186</t>
  </si>
  <si>
    <t>09GE1134</t>
  </si>
  <si>
    <t>AO</t>
  </si>
  <si>
    <t>09GE1135</t>
  </si>
  <si>
    <t>09GE1136</t>
  </si>
  <si>
    <t>09GE1137</t>
  </si>
  <si>
    <t>09GE1138</t>
  </si>
  <si>
    <t>09/2131</t>
  </si>
  <si>
    <t>09/2132</t>
  </si>
  <si>
    <t>09/2133</t>
  </si>
  <si>
    <t>09/2134</t>
  </si>
  <si>
    <t>09/2135</t>
  </si>
  <si>
    <t>09/2136</t>
  </si>
  <si>
    <t>09/2137</t>
  </si>
  <si>
    <t>09/2138</t>
  </si>
  <si>
    <t>09/2139</t>
  </si>
  <si>
    <t>09/2140</t>
  </si>
  <si>
    <t>09/2169</t>
  </si>
  <si>
    <t>09/2170</t>
  </si>
  <si>
    <t>09/2171</t>
  </si>
  <si>
    <t>09/2172</t>
  </si>
  <si>
    <t>09/2197</t>
  </si>
  <si>
    <t>09/2198</t>
  </si>
  <si>
    <t>09/2199</t>
  </si>
  <si>
    <t>09/2200</t>
  </si>
  <si>
    <t>09/2201</t>
  </si>
  <si>
    <t>09/2207</t>
  </si>
  <si>
    <t>09/2208</t>
  </si>
  <si>
    <t>09/2209</t>
  </si>
  <si>
    <t>09/2210</t>
  </si>
  <si>
    <t>09/2211</t>
  </si>
  <si>
    <t>09GE1169</t>
  </si>
  <si>
    <t>DJ</t>
  </si>
  <si>
    <t>09GE1170</t>
  </si>
  <si>
    <t>09GE1171</t>
  </si>
  <si>
    <t>09GE1172</t>
  </si>
  <si>
    <t>09GE1173</t>
  </si>
  <si>
    <t>09/2246</t>
  </si>
  <si>
    <t>09/2247</t>
  </si>
  <si>
    <t>09GE1164</t>
  </si>
  <si>
    <t>DO</t>
  </si>
  <si>
    <t>09GE1165</t>
  </si>
  <si>
    <t>09GE1166</t>
  </si>
  <si>
    <t>09GE1167</t>
  </si>
  <si>
    <t>09GE1168</t>
  </si>
  <si>
    <t>09/2244</t>
  </si>
  <si>
    <t>09/2245</t>
  </si>
  <si>
    <t>09GE1129</t>
  </si>
  <si>
    <t>LJ</t>
  </si>
  <si>
    <t>Langerode</t>
  </si>
  <si>
    <t>09GE1130</t>
  </si>
  <si>
    <t>09GE1131</t>
  </si>
  <si>
    <t>09GE1132</t>
  </si>
  <si>
    <t>09GE1133</t>
  </si>
  <si>
    <t>09/2106</t>
  </si>
  <si>
    <t>09/2107</t>
  </si>
  <si>
    <t>09/2108</t>
  </si>
  <si>
    <t>09/2109</t>
  </si>
  <si>
    <t>09/2110</t>
  </si>
  <si>
    <t>09/2151</t>
  </si>
  <si>
    <t>09/2152</t>
  </si>
  <si>
    <t>09/2153</t>
  </si>
  <si>
    <t>09/2154</t>
  </si>
  <si>
    <t>09/2155</t>
  </si>
  <si>
    <t>09/2156</t>
  </si>
  <si>
    <t>09/2157</t>
  </si>
  <si>
    <t>09/2158</t>
  </si>
  <si>
    <t>09/2159</t>
  </si>
  <si>
    <t>09/2160</t>
  </si>
  <si>
    <t>09/2187</t>
  </si>
  <si>
    <t>09/2188</t>
  </si>
  <si>
    <t>09/2189</t>
  </si>
  <si>
    <t>09/2190</t>
  </si>
  <si>
    <t>09/2191</t>
  </si>
  <si>
    <t>09/2242</t>
  </si>
  <si>
    <t>Hy</t>
  </si>
  <si>
    <t>09/2243</t>
  </si>
  <si>
    <t>09GE1124</t>
  </si>
  <si>
    <t>LO</t>
  </si>
  <si>
    <t>09GE1125</t>
  </si>
  <si>
    <t>09GE1126</t>
  </si>
  <si>
    <t>09GE1127</t>
  </si>
  <si>
    <t>09GE1128</t>
  </si>
  <si>
    <t>09/2116</t>
  </si>
  <si>
    <t>09/2117</t>
  </si>
  <si>
    <t>09/2118</t>
  </si>
  <si>
    <t>09/2119</t>
  </si>
  <si>
    <t>09/2120</t>
  </si>
  <si>
    <t>09/2121</t>
  </si>
  <si>
    <t>09/2122</t>
  </si>
  <si>
    <t>09/2123</t>
  </si>
  <si>
    <t>09/2124</t>
  </si>
  <si>
    <t>09/2125</t>
  </si>
  <si>
    <t>09/2141</t>
  </si>
  <si>
    <t>09/2142</t>
  </si>
  <si>
    <t>09/2143</t>
  </si>
  <si>
    <t>09/2144</t>
  </si>
  <si>
    <t>09/2145</t>
  </si>
  <si>
    <t>09/2173</t>
  </si>
  <si>
    <t>09/2174</t>
  </si>
  <si>
    <t>09/2175</t>
  </si>
  <si>
    <t>09/2176</t>
  </si>
  <si>
    <t>09/2177</t>
  </si>
  <si>
    <t>09/2178</t>
  </si>
  <si>
    <t>09/2179</t>
  </si>
  <si>
    <t>09/2180</t>
  </si>
  <si>
    <t>09/2181</t>
  </si>
  <si>
    <t>MJ1</t>
  </si>
  <si>
    <t>MJ2</t>
  </si>
  <si>
    <t>MO1</t>
  </si>
  <si>
    <t>MO2</t>
  </si>
  <si>
    <t>ancient</t>
  </si>
  <si>
    <t xml:space="preserve">Land_use </t>
  </si>
  <si>
    <t>LandUse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</si>
</sst>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8" fillId="0" borderId="0"/>
    <xf numFmtId="0" fontId="9" fillId="22" borderId="15" applyNumberFormat="0" applyAlignment="0" applyProtection="0"/>
  </cellStyleXfs>
  <cellXfs count="86">
    <xf numFmtId="0" fontId="0" fillId="0" borderId="0" xfId="0"/>
    <xf numFmtId="3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2" fontId="0" fillId="10" borderId="0" xfId="0" applyNumberFormat="1" applyFill="1"/>
    <xf numFmtId="0" fontId="4" fillId="0" borderId="0" xfId="0" applyFont="1"/>
    <xf numFmtId="0" fontId="4" fillId="13" borderId="5" xfId="0" applyFont="1" applyFill="1" applyBorder="1"/>
    <xf numFmtId="0" fontId="5" fillId="0" borderId="0" xfId="0" applyFont="1"/>
    <xf numFmtId="0" fontId="5" fillId="9" borderId="0" xfId="0" applyFont="1" applyFill="1"/>
    <xf numFmtId="0" fontId="5" fillId="12" borderId="1" xfId="0" applyFont="1" applyFill="1" applyBorder="1" applyAlignment="1">
      <alignment horizontal="left"/>
    </xf>
    <xf numFmtId="0" fontId="5" fillId="11" borderId="0" xfId="0" applyFont="1" applyFill="1" applyAlignment="1">
      <alignment horizontal="center"/>
    </xf>
    <xf numFmtId="0" fontId="5" fillId="11" borderId="1" xfId="0" applyFont="1" applyFill="1" applyBorder="1"/>
    <xf numFmtId="0" fontId="5" fillId="12" borderId="0" xfId="0" applyFont="1" applyFill="1"/>
    <xf numFmtId="0" fontId="5" fillId="12" borderId="1" xfId="0" applyFont="1" applyFill="1" applyBorder="1"/>
    <xf numFmtId="0" fontId="5" fillId="13" borderId="7" xfId="0" applyFont="1" applyFill="1" applyBorder="1"/>
    <xf numFmtId="0" fontId="5" fillId="14" borderId="0" xfId="0" applyFont="1" applyFill="1"/>
    <xf numFmtId="0" fontId="5" fillId="14" borderId="1" xfId="0" applyFont="1" applyFill="1" applyBorder="1"/>
    <xf numFmtId="0" fontId="5" fillId="4" borderId="0" xfId="0" applyFont="1" applyFill="1"/>
    <xf numFmtId="0" fontId="5" fillId="4" borderId="1" xfId="0" applyFont="1" applyFill="1" applyBorder="1"/>
    <xf numFmtId="0" fontId="0" fillId="15" borderId="0" xfId="0" applyFill="1"/>
    <xf numFmtId="0" fontId="5" fillId="15" borderId="1" xfId="0" applyFont="1" applyFill="1" applyBorder="1"/>
    <xf numFmtId="0" fontId="0" fillId="16" borderId="0" xfId="0" applyFill="1"/>
    <xf numFmtId="0" fontId="5" fillId="16" borderId="1" xfId="0" applyFont="1" applyFill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1" xfId="0" applyFont="1" applyBorder="1"/>
    <xf numFmtId="0" fontId="6" fillId="20" borderId="0" xfId="0" applyFont="1" applyFill="1" applyAlignment="1">
      <alignment horizontal="center"/>
    </xf>
    <xf numFmtId="0" fontId="6" fillId="11" borderId="0" xfId="0" applyFont="1" applyFill="1"/>
    <xf numFmtId="0" fontId="6" fillId="11" borderId="1" xfId="0" applyFont="1" applyFill="1" applyBorder="1"/>
    <xf numFmtId="0" fontId="6" fillId="12" borderId="0" xfId="0" applyFont="1" applyFill="1"/>
    <xf numFmtId="0" fontId="6" fillId="13" borderId="7" xfId="0" applyFont="1" applyFill="1" applyBorder="1"/>
    <xf numFmtId="0" fontId="6" fillId="14" borderId="0" xfId="0" applyFont="1" applyFill="1"/>
    <xf numFmtId="0" fontId="6" fillId="14" borderId="1" xfId="0" applyFont="1" applyFill="1" applyBorder="1"/>
    <xf numFmtId="0" fontId="6" fillId="4" borderId="0" xfId="0" applyFont="1" applyFill="1"/>
    <xf numFmtId="0" fontId="6" fillId="4" borderId="1" xfId="0" applyFont="1" applyFill="1" applyBorder="1"/>
    <xf numFmtId="0" fontId="6" fillId="15" borderId="1" xfId="0" applyFont="1" applyFill="1" applyBorder="1"/>
    <xf numFmtId="0" fontId="6" fillId="16" borderId="1" xfId="0" applyFont="1" applyFill="1" applyBorder="1"/>
    <xf numFmtId="0" fontId="3" fillId="0" borderId="11" xfId="0" applyFont="1" applyBorder="1"/>
    <xf numFmtId="0" fontId="3" fillId="0" borderId="12" xfId="0" applyFont="1" applyBorder="1"/>
    <xf numFmtId="0" fontId="7" fillId="0" borderId="0" xfId="0" applyFont="1"/>
    <xf numFmtId="0" fontId="7" fillId="0" borderId="12" xfId="0" applyFont="1" applyBorder="1"/>
    <xf numFmtId="0" fontId="7" fillId="0" borderId="13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0" xfId="0" applyFont="1"/>
    <xf numFmtId="0" fontId="0" fillId="0" borderId="12" xfId="0" applyBorder="1"/>
    <xf numFmtId="2" fontId="0" fillId="0" borderId="0" xfId="0" applyNumberFormat="1"/>
    <xf numFmtId="2" fontId="0" fillId="0" borderId="1" xfId="0" applyNumberFormat="1" applyBorder="1"/>
    <xf numFmtId="2" fontId="0" fillId="0" borderId="7" xfId="0" applyNumberFormat="1" applyBorder="1"/>
    <xf numFmtId="0" fontId="1" fillId="0" borderId="0" xfId="1" applyFill="1"/>
    <xf numFmtId="0" fontId="1" fillId="2" borderId="0" xfId="1"/>
    <xf numFmtId="0" fontId="2" fillId="0" borderId="0" xfId="2" applyFill="1"/>
    <xf numFmtId="0" fontId="2" fillId="3" borderId="0" xfId="2"/>
    <xf numFmtId="2" fontId="1" fillId="0" borderId="0" xfId="1" applyNumberFormat="1" applyFill="1"/>
    <xf numFmtId="2" fontId="1" fillId="0" borderId="0" xfId="1" applyNumberFormat="1" applyFill="1" applyBorder="1"/>
    <xf numFmtId="16" fontId="0" fillId="0" borderId="0" xfId="0" applyNumberFormat="1"/>
    <xf numFmtId="0" fontId="8" fillId="0" borderId="0" xfId="3"/>
    <xf numFmtId="1" fontId="8" fillId="0" borderId="0" xfId="3" applyNumberFormat="1"/>
    <xf numFmtId="17" fontId="0" fillId="0" borderId="0" xfId="0" quotePrefix="1" applyNumberFormat="1"/>
    <xf numFmtId="1" fontId="0" fillId="0" borderId="0" xfId="0" applyNumberFormat="1"/>
    <xf numFmtId="0" fontId="9" fillId="22" borderId="15" xfId="4"/>
    <xf numFmtId="0" fontId="4" fillId="16" borderId="6" xfId="0" applyFont="1" applyFill="1" applyBorder="1" applyAlignment="1">
      <alignment horizontal="center"/>
    </xf>
    <xf numFmtId="0" fontId="4" fillId="16" borderId="1" xfId="0" applyFont="1" applyFill="1" applyBorder="1" applyAlignment="1">
      <alignment horizontal="center"/>
    </xf>
    <xf numFmtId="0" fontId="5" fillId="17" borderId="0" xfId="0" applyFont="1" applyFill="1" applyAlignment="1">
      <alignment horizontal="center"/>
    </xf>
    <xf numFmtId="0" fontId="5" fillId="18" borderId="0" xfId="0" applyFont="1" applyFill="1" applyAlignment="1">
      <alignment horizontal="center"/>
    </xf>
    <xf numFmtId="0" fontId="6" fillId="19" borderId="0" xfId="0" applyFont="1" applyFill="1" applyAlignment="1">
      <alignment horizontal="center"/>
    </xf>
    <xf numFmtId="0" fontId="6" fillId="20" borderId="8" xfId="0" applyFont="1" applyFill="1" applyBorder="1" applyAlignment="1">
      <alignment horizontal="center"/>
    </xf>
    <xf numFmtId="0" fontId="6" fillId="20" borderId="9" xfId="0" applyFont="1" applyFill="1" applyBorder="1" applyAlignment="1">
      <alignment horizontal="center"/>
    </xf>
    <xf numFmtId="0" fontId="6" fillId="21" borderId="9" xfId="0" applyFont="1" applyFill="1" applyBorder="1" applyAlignment="1">
      <alignment horizontal="center"/>
    </xf>
    <xf numFmtId="0" fontId="6" fillId="21" borderId="10" xfId="0" applyFont="1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4" fillId="12" borderId="2" xfId="0" applyFont="1" applyFill="1" applyBorder="1" applyAlignment="1">
      <alignment horizontal="center"/>
    </xf>
    <xf numFmtId="0" fontId="4" fillId="14" borderId="2" xfId="0" applyFont="1" applyFill="1" applyBorder="1" applyAlignment="1">
      <alignment horizontal="center"/>
    </xf>
    <xf numFmtId="0" fontId="4" fillId="14" borderId="3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4" fillId="15" borderId="0" xfId="0" applyFont="1" applyFill="1" applyAlignment="1">
      <alignment horizontal="center"/>
    </xf>
    <xf numFmtId="0" fontId="4" fillId="15" borderId="1" xfId="0" applyFont="1" applyFill="1" applyBorder="1" applyAlignment="1">
      <alignment horizontal="center"/>
    </xf>
  </cellXfs>
  <cellStyles count="5">
    <cellStyle name="Bad" xfId="1" builtinId="27"/>
    <cellStyle name="Neutral" xfId="2" builtinId="28"/>
    <cellStyle name="Normal" xfId="0" builtinId="0"/>
    <cellStyle name="Normal 2" xfId="3" xr:uid="{00000000-0005-0000-0000-000003000000}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X49"/>
  <sheetViews>
    <sheetView workbookViewId="0">
      <selection activeCell="A58" sqref="A58"/>
    </sheetView>
  </sheetViews>
  <sheetFormatPr defaultColWidth="8.88671875" defaultRowHeight="14.4" x14ac:dyDescent="0.3"/>
  <cols>
    <col min="1" max="1" width="14" bestFit="1" customWidth="1"/>
    <col min="2" max="2" width="15" bestFit="1" customWidth="1"/>
    <col min="3" max="3" width="15.33203125" bestFit="1" customWidth="1"/>
    <col min="4" max="4" width="17" bestFit="1" customWidth="1"/>
    <col min="5" max="5" width="20.6640625" bestFit="1" customWidth="1"/>
    <col min="6" max="6" width="12.5546875" bestFit="1" customWidth="1"/>
    <col min="7" max="7" width="11.109375" bestFit="1" customWidth="1"/>
    <col min="8" max="8" width="17.88671875" bestFit="1" customWidth="1"/>
    <col min="9" max="9" width="17.5546875" bestFit="1" customWidth="1"/>
    <col min="10" max="10" width="17.109375" bestFit="1" customWidth="1"/>
    <col min="11" max="11" width="19.6640625" bestFit="1" customWidth="1"/>
    <col min="12" max="12" width="18.33203125" bestFit="1" customWidth="1"/>
    <col min="13" max="13" width="17.109375" bestFit="1" customWidth="1"/>
    <col min="14" max="14" width="16.6640625" bestFit="1" customWidth="1"/>
    <col min="15" max="15" width="10.109375" bestFit="1" customWidth="1"/>
    <col min="16" max="16" width="5.33203125" bestFit="1" customWidth="1"/>
    <col min="17" max="17" width="17.5546875" bestFit="1" customWidth="1"/>
    <col min="18" max="18" width="13" bestFit="1" customWidth="1"/>
    <col min="19" max="19" width="14.33203125" bestFit="1" customWidth="1"/>
    <col min="20" max="20" width="14.88671875" bestFit="1" customWidth="1"/>
    <col min="21" max="21" width="15.109375" bestFit="1" customWidth="1"/>
    <col min="22" max="22" width="11.44140625" bestFit="1" customWidth="1"/>
    <col min="23" max="23" width="16" bestFit="1" customWidth="1"/>
    <col min="24" max="24" width="11.88671875" bestFit="1" customWidth="1"/>
    <col min="25" max="25" width="14.33203125" bestFit="1" customWidth="1"/>
    <col min="26" max="26" width="15.33203125" bestFit="1" customWidth="1"/>
    <col min="27" max="27" width="15.109375" bestFit="1" customWidth="1"/>
    <col min="28" max="28" width="26.5546875" bestFit="1" customWidth="1"/>
    <col min="29" max="29" width="15.5546875" bestFit="1" customWidth="1"/>
    <col min="30" max="30" width="18.44140625" bestFit="1" customWidth="1"/>
    <col min="31" max="31" width="27.88671875" bestFit="1" customWidth="1"/>
    <col min="32" max="32" width="16.88671875" bestFit="1" customWidth="1"/>
    <col min="33" max="33" width="9.33203125" bestFit="1" customWidth="1"/>
    <col min="34" max="34" width="12.44140625" bestFit="1" customWidth="1"/>
    <col min="35" max="35" width="7.5546875" bestFit="1" customWidth="1"/>
    <col min="36" max="36" width="14" bestFit="1" customWidth="1"/>
    <col min="37" max="37" width="11" bestFit="1" customWidth="1"/>
    <col min="38" max="38" width="13.44140625" bestFit="1" customWidth="1"/>
    <col min="39" max="39" width="14" bestFit="1" customWidth="1"/>
    <col min="40" max="40" width="18" bestFit="1" customWidth="1"/>
    <col min="41" max="41" width="11.33203125" bestFit="1" customWidth="1"/>
    <col min="42" max="42" width="19.6640625" bestFit="1" customWidth="1"/>
    <col min="43" max="44" width="8.44140625" bestFit="1" customWidth="1"/>
    <col min="45" max="45" width="12" bestFit="1" customWidth="1"/>
    <col min="46" max="46" width="16.109375" bestFit="1" customWidth="1"/>
    <col min="47" max="47" width="15" bestFit="1" customWidth="1"/>
    <col min="48" max="48" width="7.33203125" bestFit="1" customWidth="1"/>
    <col min="49" max="49" width="11.109375" bestFit="1" customWidth="1"/>
    <col min="50" max="50" width="10.109375" bestFit="1" customWidth="1"/>
    <col min="51" max="51" width="12.88671875" bestFit="1" customWidth="1"/>
    <col min="52" max="52" width="7.5546875" bestFit="1" customWidth="1"/>
    <col min="53" max="53" width="11.5546875" bestFit="1" customWidth="1"/>
    <col min="54" max="54" width="18.5546875" bestFit="1" customWidth="1"/>
    <col min="55" max="55" width="14.44140625" bestFit="1" customWidth="1"/>
    <col min="56" max="56" width="20.109375" bestFit="1" customWidth="1"/>
    <col min="57" max="58" width="15.6640625" bestFit="1" customWidth="1"/>
    <col min="59" max="59" width="7.5546875" bestFit="1" customWidth="1"/>
    <col min="60" max="60" width="8" bestFit="1" customWidth="1"/>
    <col min="61" max="61" width="10.88671875" bestFit="1" customWidth="1"/>
    <col min="62" max="62" width="17.109375" bestFit="1" customWidth="1"/>
    <col min="63" max="63" width="13.5546875" bestFit="1" customWidth="1"/>
    <col min="64" max="64" width="7.33203125" bestFit="1" customWidth="1"/>
    <col min="65" max="65" width="12.88671875" bestFit="1" customWidth="1"/>
    <col min="66" max="66" width="16.6640625" bestFit="1" customWidth="1"/>
    <col min="67" max="67" width="6.44140625" bestFit="1" customWidth="1"/>
    <col min="68" max="68" width="10.5546875" bestFit="1" customWidth="1"/>
    <col min="69" max="69" width="9.88671875" bestFit="1" customWidth="1"/>
    <col min="70" max="70" width="14.109375" bestFit="1" customWidth="1"/>
    <col min="71" max="71" width="12.44140625" bestFit="1" customWidth="1"/>
  </cols>
  <sheetData>
    <row r="1" spans="1:71" s="8" customFormat="1" ht="21" x14ac:dyDescent="0.4">
      <c r="A1" s="8" t="s">
        <v>403</v>
      </c>
      <c r="C1" s="73" t="s">
        <v>303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4"/>
      <c r="AB1" s="75" t="s">
        <v>304</v>
      </c>
      <c r="AC1" s="76"/>
      <c r="AD1" s="76"/>
      <c r="AE1" s="76"/>
      <c r="AF1" s="76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8"/>
      <c r="AW1" s="79" t="s">
        <v>305</v>
      </c>
      <c r="AX1" s="77"/>
      <c r="AY1" s="77"/>
      <c r="AZ1" s="77"/>
      <c r="BA1" s="77"/>
      <c r="BB1" s="77"/>
      <c r="BC1" s="77"/>
      <c r="BD1" s="77"/>
      <c r="BE1" s="78"/>
      <c r="BF1" s="9" t="s">
        <v>306</v>
      </c>
      <c r="BG1" s="80" t="s">
        <v>307</v>
      </c>
      <c r="BH1" s="81"/>
      <c r="BI1" s="78"/>
      <c r="BJ1" s="82" t="s">
        <v>308</v>
      </c>
      <c r="BK1" s="77"/>
      <c r="BL1" s="78"/>
      <c r="BM1" s="83" t="s">
        <v>309</v>
      </c>
      <c r="BN1" s="84"/>
      <c r="BO1" s="84"/>
      <c r="BP1" s="84"/>
      <c r="BQ1" s="85"/>
      <c r="BR1" s="64" t="s">
        <v>404</v>
      </c>
      <c r="BS1" s="65"/>
    </row>
    <row r="2" spans="1:71" s="10" customFormat="1" ht="14.25" customHeight="1" x14ac:dyDescent="0.35">
      <c r="A2" s="10" t="s">
        <v>0</v>
      </c>
      <c r="C2" s="66" t="s">
        <v>310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11" t="s">
        <v>311</v>
      </c>
      <c r="X2" s="67" t="s">
        <v>312</v>
      </c>
      <c r="Y2" s="67"/>
      <c r="Z2" s="67"/>
      <c r="AA2" s="12" t="s">
        <v>313</v>
      </c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4"/>
      <c r="AW2" s="15"/>
      <c r="AX2" s="15"/>
      <c r="AY2" s="15"/>
      <c r="AZ2" s="15"/>
      <c r="BA2" s="15"/>
      <c r="BB2" s="15"/>
      <c r="BC2" s="15"/>
      <c r="BD2" s="15"/>
      <c r="BE2" s="16"/>
      <c r="BF2" s="17"/>
      <c r="BG2" s="18"/>
      <c r="BH2" s="18"/>
      <c r="BI2" s="19"/>
      <c r="BJ2" s="20"/>
      <c r="BK2" s="20"/>
      <c r="BL2" s="21"/>
      <c r="BM2" s="22"/>
      <c r="BN2" s="22"/>
      <c r="BO2" s="22"/>
      <c r="BP2" s="22"/>
      <c r="BQ2" s="23"/>
      <c r="BR2" s="24"/>
      <c r="BS2" s="25"/>
    </row>
    <row r="3" spans="1:71" s="26" customFormat="1" ht="15.6" x14ac:dyDescent="0.3">
      <c r="C3" s="68" t="s">
        <v>314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AA3" s="28"/>
      <c r="AB3" s="69" t="s">
        <v>315</v>
      </c>
      <c r="AC3" s="70"/>
      <c r="AD3" s="70"/>
      <c r="AE3" s="70"/>
      <c r="AF3" s="29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1"/>
      <c r="AW3" s="32"/>
      <c r="AX3" s="32"/>
      <c r="AY3" s="32"/>
      <c r="AZ3" s="32"/>
      <c r="BA3" s="32"/>
      <c r="BB3" s="32"/>
      <c r="BC3" s="32"/>
      <c r="BD3" s="71" t="s">
        <v>316</v>
      </c>
      <c r="BE3" s="72"/>
      <c r="BF3" s="33"/>
      <c r="BG3" s="34"/>
      <c r="BH3" s="34"/>
      <c r="BI3" s="35"/>
      <c r="BJ3" s="36"/>
      <c r="BK3" s="36"/>
      <c r="BL3" s="37"/>
      <c r="BM3" s="22"/>
      <c r="BN3" s="22"/>
      <c r="BO3" s="22"/>
      <c r="BP3" s="22"/>
      <c r="BQ3" s="38"/>
      <c r="BR3" s="24"/>
      <c r="BS3" s="39"/>
    </row>
    <row r="4" spans="1:71" s="48" customFormat="1" x14ac:dyDescent="0.3">
      <c r="A4" s="40" t="s">
        <v>16</v>
      </c>
      <c r="B4" s="41" t="s">
        <v>317</v>
      </c>
      <c r="C4" s="42" t="s">
        <v>318</v>
      </c>
      <c r="D4" s="42" t="s">
        <v>319</v>
      </c>
      <c r="E4" s="42" t="s">
        <v>320</v>
      </c>
      <c r="F4" s="42" t="s">
        <v>321</v>
      </c>
      <c r="G4" s="42" t="s">
        <v>322</v>
      </c>
      <c r="H4" s="42" t="s">
        <v>323</v>
      </c>
      <c r="I4" s="42" t="s">
        <v>324</v>
      </c>
      <c r="J4" s="42" t="s">
        <v>325</v>
      </c>
      <c r="K4" s="42" t="s">
        <v>326</v>
      </c>
      <c r="L4" s="42" t="s">
        <v>327</v>
      </c>
      <c r="M4" s="43" t="s">
        <v>328</v>
      </c>
      <c r="N4" s="41" t="s">
        <v>329</v>
      </c>
      <c r="O4" s="43" t="s">
        <v>330</v>
      </c>
      <c r="P4" s="41" t="s">
        <v>331</v>
      </c>
      <c r="Q4" s="41" t="s">
        <v>332</v>
      </c>
      <c r="R4" s="43" t="s">
        <v>333</v>
      </c>
      <c r="S4" s="43" t="s">
        <v>334</v>
      </c>
      <c r="T4" s="43" t="s">
        <v>335</v>
      </c>
      <c r="U4" s="43" t="s">
        <v>336</v>
      </c>
      <c r="V4" s="41" t="s">
        <v>337</v>
      </c>
      <c r="W4" s="43" t="s">
        <v>338</v>
      </c>
      <c r="X4" s="43" t="s">
        <v>339</v>
      </c>
      <c r="Y4" s="41" t="s">
        <v>340</v>
      </c>
      <c r="Z4" s="41" t="s">
        <v>341</v>
      </c>
      <c r="AA4" s="44" t="s">
        <v>342</v>
      </c>
      <c r="AB4" s="43" t="s">
        <v>343</v>
      </c>
      <c r="AC4" s="43" t="s">
        <v>344</v>
      </c>
      <c r="AD4" s="43" t="s">
        <v>345</v>
      </c>
      <c r="AE4" s="43" t="s">
        <v>346</v>
      </c>
      <c r="AF4" s="41" t="s">
        <v>347</v>
      </c>
      <c r="AG4" s="41" t="s">
        <v>348</v>
      </c>
      <c r="AH4" s="41" t="s">
        <v>349</v>
      </c>
      <c r="AI4" s="41" t="s">
        <v>350</v>
      </c>
      <c r="AJ4" s="43" t="s">
        <v>351</v>
      </c>
      <c r="AK4" s="41" t="s">
        <v>352</v>
      </c>
      <c r="AL4" s="41" t="s">
        <v>353</v>
      </c>
      <c r="AM4" s="41" t="s">
        <v>354</v>
      </c>
      <c r="AN4" s="41" t="s">
        <v>355</v>
      </c>
      <c r="AO4" s="41" t="s">
        <v>356</v>
      </c>
      <c r="AP4" s="41" t="s">
        <v>357</v>
      </c>
      <c r="AQ4" s="41" t="s">
        <v>358</v>
      </c>
      <c r="AR4" s="41" t="s">
        <v>359</v>
      </c>
      <c r="AS4" s="41" t="s">
        <v>360</v>
      </c>
      <c r="AT4" s="41" t="s">
        <v>361</v>
      </c>
      <c r="AU4" s="41" t="s">
        <v>362</v>
      </c>
      <c r="AV4" s="45" t="s">
        <v>363</v>
      </c>
      <c r="AW4" s="41" t="s">
        <v>364</v>
      </c>
      <c r="AX4" s="41" t="s">
        <v>365</v>
      </c>
      <c r="AY4" s="41" t="s">
        <v>366</v>
      </c>
      <c r="AZ4" s="43" t="s">
        <v>367</v>
      </c>
      <c r="BA4" s="41" t="s">
        <v>368</v>
      </c>
      <c r="BB4" s="41" t="s">
        <v>369</v>
      </c>
      <c r="BC4" s="41" t="s">
        <v>370</v>
      </c>
      <c r="BD4" s="43" t="s">
        <v>371</v>
      </c>
      <c r="BE4" s="44" t="s">
        <v>372</v>
      </c>
      <c r="BF4" s="46" t="s">
        <v>373</v>
      </c>
      <c r="BG4" s="41" t="s">
        <v>374</v>
      </c>
      <c r="BH4" s="41" t="s">
        <v>375</v>
      </c>
      <c r="BI4" s="45" t="s">
        <v>376</v>
      </c>
      <c r="BJ4" s="43" t="s">
        <v>377</v>
      </c>
      <c r="BK4" s="43" t="s">
        <v>378</v>
      </c>
      <c r="BL4" s="45" t="s">
        <v>379</v>
      </c>
      <c r="BM4" s="41" t="s">
        <v>380</v>
      </c>
      <c r="BN4" s="41" t="s">
        <v>381</v>
      </c>
      <c r="BO4" s="41" t="s">
        <v>382</v>
      </c>
      <c r="BP4" s="41" t="s">
        <v>405</v>
      </c>
      <c r="BQ4" s="45" t="s">
        <v>383</v>
      </c>
      <c r="BR4" s="47" t="s">
        <v>384</v>
      </c>
      <c r="BS4" s="45" t="s">
        <v>385</v>
      </c>
    </row>
    <row r="5" spans="1:71" x14ac:dyDescent="0.3">
      <c r="A5" t="s">
        <v>60</v>
      </c>
      <c r="B5" t="s">
        <v>1</v>
      </c>
      <c r="C5" s="49">
        <v>1</v>
      </c>
      <c r="D5" s="49">
        <v>1</v>
      </c>
      <c r="E5" s="49">
        <v>0</v>
      </c>
      <c r="F5" s="49">
        <v>0</v>
      </c>
      <c r="G5" s="49">
        <v>0</v>
      </c>
      <c r="H5" s="49">
        <v>1</v>
      </c>
      <c r="I5" s="49">
        <v>0</v>
      </c>
      <c r="J5" s="49">
        <v>1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  <c r="P5" s="49">
        <v>0</v>
      </c>
      <c r="Q5" s="49">
        <v>4</v>
      </c>
      <c r="R5" s="49">
        <v>0</v>
      </c>
      <c r="S5" s="49">
        <v>0</v>
      </c>
      <c r="T5" s="49">
        <v>0</v>
      </c>
      <c r="U5" s="49">
        <v>0</v>
      </c>
      <c r="V5" s="49">
        <v>0</v>
      </c>
      <c r="W5" s="49">
        <v>6</v>
      </c>
      <c r="X5" s="49">
        <v>0</v>
      </c>
      <c r="Y5" s="49">
        <v>0</v>
      </c>
      <c r="Z5" s="49">
        <v>0</v>
      </c>
      <c r="AA5" s="50">
        <v>0</v>
      </c>
      <c r="AB5" s="49">
        <v>0</v>
      </c>
      <c r="AC5" s="49">
        <v>0</v>
      </c>
      <c r="AD5" s="49">
        <v>0</v>
      </c>
      <c r="AE5" s="49">
        <v>0</v>
      </c>
      <c r="AF5" s="49">
        <v>0</v>
      </c>
      <c r="AG5" s="49">
        <v>0</v>
      </c>
      <c r="AH5" s="49">
        <v>2</v>
      </c>
      <c r="AI5" s="49">
        <v>1</v>
      </c>
      <c r="AJ5" s="49">
        <v>0</v>
      </c>
      <c r="AK5" s="49">
        <v>0</v>
      </c>
      <c r="AL5" s="49">
        <v>0</v>
      </c>
      <c r="AM5" s="49">
        <v>0</v>
      </c>
      <c r="AN5" s="49">
        <v>0</v>
      </c>
      <c r="AO5" s="49">
        <v>0</v>
      </c>
      <c r="AP5" s="49">
        <v>0</v>
      </c>
      <c r="AQ5" s="49">
        <v>0</v>
      </c>
      <c r="AR5" s="49">
        <v>0</v>
      </c>
      <c r="AS5" s="49">
        <v>0</v>
      </c>
      <c r="AT5" s="49">
        <v>0</v>
      </c>
      <c r="AU5" s="49">
        <v>0</v>
      </c>
      <c r="AV5" s="50">
        <v>4</v>
      </c>
      <c r="AW5" s="49">
        <v>0</v>
      </c>
      <c r="AX5" s="49">
        <v>0</v>
      </c>
      <c r="AY5" s="49">
        <v>0</v>
      </c>
      <c r="AZ5" s="49">
        <v>0</v>
      </c>
      <c r="BA5" s="49">
        <v>0</v>
      </c>
      <c r="BB5" s="49">
        <v>0</v>
      </c>
      <c r="BC5" s="49">
        <v>0</v>
      </c>
      <c r="BD5" s="49">
        <v>2</v>
      </c>
      <c r="BE5" s="50">
        <v>0</v>
      </c>
      <c r="BF5" s="51">
        <v>0</v>
      </c>
      <c r="BG5" s="49">
        <v>9</v>
      </c>
      <c r="BH5" s="49">
        <v>0</v>
      </c>
      <c r="BI5" s="50">
        <v>0</v>
      </c>
      <c r="BJ5" s="49">
        <v>0</v>
      </c>
      <c r="BK5" s="49">
        <v>0</v>
      </c>
      <c r="BL5" s="50">
        <v>0</v>
      </c>
      <c r="BM5" s="49">
        <v>0</v>
      </c>
      <c r="BN5" s="49">
        <v>0</v>
      </c>
      <c r="BO5" s="49">
        <v>0</v>
      </c>
      <c r="BP5" s="49">
        <v>0</v>
      </c>
      <c r="BQ5" s="50">
        <v>0</v>
      </c>
      <c r="BR5" s="49">
        <v>1</v>
      </c>
      <c r="BS5" s="50">
        <v>0</v>
      </c>
    </row>
    <row r="6" spans="1:71" x14ac:dyDescent="0.3">
      <c r="A6" t="s">
        <v>60</v>
      </c>
      <c r="B6" t="s">
        <v>1</v>
      </c>
      <c r="C6" s="49">
        <v>0</v>
      </c>
      <c r="D6" s="49">
        <v>0</v>
      </c>
      <c r="E6" s="49">
        <v>0</v>
      </c>
      <c r="F6" s="49">
        <v>0</v>
      </c>
      <c r="G6" s="49">
        <v>0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  <c r="P6" s="49">
        <v>0</v>
      </c>
      <c r="Q6" s="49">
        <v>0</v>
      </c>
      <c r="R6" s="49">
        <v>0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49">
        <v>0</v>
      </c>
      <c r="AA6" s="50">
        <v>0</v>
      </c>
      <c r="AB6" s="49">
        <v>0</v>
      </c>
      <c r="AC6" s="49">
        <v>0</v>
      </c>
      <c r="AD6" s="49">
        <v>0</v>
      </c>
      <c r="AE6" s="49">
        <v>0</v>
      </c>
      <c r="AF6" s="49">
        <v>0</v>
      </c>
      <c r="AG6" s="49">
        <v>0</v>
      </c>
      <c r="AH6" s="49">
        <v>0</v>
      </c>
      <c r="AI6" s="49">
        <v>0</v>
      </c>
      <c r="AJ6" s="49">
        <v>0</v>
      </c>
      <c r="AK6" s="49">
        <v>0</v>
      </c>
      <c r="AL6" s="49">
        <v>0</v>
      </c>
      <c r="AM6" s="49">
        <v>0</v>
      </c>
      <c r="AN6" s="49">
        <v>0</v>
      </c>
      <c r="AO6" s="49">
        <v>0</v>
      </c>
      <c r="AP6" s="49">
        <v>0</v>
      </c>
      <c r="AQ6" s="49">
        <v>0</v>
      </c>
      <c r="AR6" s="49">
        <v>0</v>
      </c>
      <c r="AS6" s="49">
        <v>0</v>
      </c>
      <c r="AT6" s="49">
        <v>0</v>
      </c>
      <c r="AU6" s="49">
        <v>0</v>
      </c>
      <c r="AV6" s="50">
        <v>0</v>
      </c>
      <c r="AW6" s="49">
        <v>0</v>
      </c>
      <c r="AX6" s="49">
        <v>0</v>
      </c>
      <c r="AY6" s="49">
        <v>0</v>
      </c>
      <c r="AZ6" s="49">
        <v>0</v>
      </c>
      <c r="BA6" s="49">
        <v>0</v>
      </c>
      <c r="BB6" s="49">
        <v>0</v>
      </c>
      <c r="BC6" s="49">
        <v>0</v>
      </c>
      <c r="BD6" s="49">
        <v>0</v>
      </c>
      <c r="BE6" s="50">
        <v>0</v>
      </c>
      <c r="BF6" s="51">
        <v>0</v>
      </c>
      <c r="BG6" s="49">
        <v>0</v>
      </c>
      <c r="BH6" s="49">
        <v>0</v>
      </c>
      <c r="BI6" s="50">
        <v>0</v>
      </c>
      <c r="BJ6" s="49">
        <v>0</v>
      </c>
      <c r="BK6" s="49">
        <v>0</v>
      </c>
      <c r="BL6" s="50">
        <v>0</v>
      </c>
      <c r="BM6" s="49">
        <v>0</v>
      </c>
      <c r="BN6" s="49">
        <v>0</v>
      </c>
      <c r="BO6" s="49">
        <v>0</v>
      </c>
      <c r="BP6" s="49">
        <v>0</v>
      </c>
      <c r="BQ6" s="50">
        <v>0</v>
      </c>
      <c r="BR6" s="49">
        <v>0</v>
      </c>
      <c r="BS6" s="50">
        <v>0</v>
      </c>
    </row>
    <row r="7" spans="1:71" x14ac:dyDescent="0.3">
      <c r="A7" t="s">
        <v>386</v>
      </c>
      <c r="B7" t="s">
        <v>1</v>
      </c>
      <c r="C7" s="49">
        <v>5</v>
      </c>
      <c r="D7" s="49">
        <v>7</v>
      </c>
      <c r="E7" s="49">
        <v>2</v>
      </c>
      <c r="F7" s="49">
        <v>0</v>
      </c>
      <c r="G7" s="49">
        <v>0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  <c r="P7" s="49">
        <v>0</v>
      </c>
      <c r="Q7" s="49">
        <v>0</v>
      </c>
      <c r="R7" s="49">
        <v>0</v>
      </c>
      <c r="S7" s="49">
        <v>0</v>
      </c>
      <c r="T7" s="49">
        <v>0</v>
      </c>
      <c r="U7" s="49">
        <v>0</v>
      </c>
      <c r="V7" s="49">
        <v>0</v>
      </c>
      <c r="W7" s="49">
        <v>1</v>
      </c>
      <c r="X7" s="49">
        <v>0</v>
      </c>
      <c r="Y7" s="49">
        <v>1</v>
      </c>
      <c r="Z7" s="49">
        <v>7</v>
      </c>
      <c r="AA7" s="50">
        <v>0</v>
      </c>
      <c r="AB7" s="49">
        <v>0</v>
      </c>
      <c r="AC7" s="49">
        <v>0</v>
      </c>
      <c r="AD7" s="49">
        <v>0</v>
      </c>
      <c r="AE7" s="49">
        <v>0</v>
      </c>
      <c r="AF7" s="49">
        <v>0</v>
      </c>
      <c r="AG7" s="49">
        <v>0</v>
      </c>
      <c r="AH7" s="49">
        <v>1</v>
      </c>
      <c r="AI7" s="49">
        <v>0</v>
      </c>
      <c r="AJ7" s="49">
        <v>0</v>
      </c>
      <c r="AK7" s="49">
        <v>1</v>
      </c>
      <c r="AL7" s="49">
        <v>1</v>
      </c>
      <c r="AM7" s="49">
        <v>0</v>
      </c>
      <c r="AN7" s="49">
        <v>0</v>
      </c>
      <c r="AO7" s="49">
        <v>0</v>
      </c>
      <c r="AP7" s="49">
        <v>0</v>
      </c>
      <c r="AQ7" s="49">
        <v>0</v>
      </c>
      <c r="AR7" s="49">
        <v>0</v>
      </c>
      <c r="AS7" s="49">
        <v>0</v>
      </c>
      <c r="AT7" s="49">
        <v>4</v>
      </c>
      <c r="AU7" s="49">
        <v>5</v>
      </c>
      <c r="AV7" s="50">
        <v>18</v>
      </c>
      <c r="AW7" s="49">
        <v>2</v>
      </c>
      <c r="AX7" s="49">
        <v>5</v>
      </c>
      <c r="AY7" s="49">
        <v>0</v>
      </c>
      <c r="AZ7" s="49">
        <v>0</v>
      </c>
      <c r="BA7" s="49">
        <v>1</v>
      </c>
      <c r="BB7" s="49">
        <v>0</v>
      </c>
      <c r="BC7" s="49">
        <v>1</v>
      </c>
      <c r="BD7" s="49">
        <v>10</v>
      </c>
      <c r="BE7" s="50">
        <v>16</v>
      </c>
      <c r="BF7" s="51">
        <v>0</v>
      </c>
      <c r="BG7" s="49">
        <v>10</v>
      </c>
      <c r="BH7" s="49">
        <v>3</v>
      </c>
      <c r="BI7" s="50">
        <v>0</v>
      </c>
      <c r="BJ7" s="49">
        <v>0</v>
      </c>
      <c r="BK7" s="49">
        <v>0</v>
      </c>
      <c r="BL7" s="50">
        <v>0</v>
      </c>
      <c r="BM7" s="49">
        <v>0</v>
      </c>
      <c r="BN7" s="49">
        <v>1</v>
      </c>
      <c r="BO7" s="49">
        <v>0</v>
      </c>
      <c r="BP7" s="49">
        <v>0</v>
      </c>
      <c r="BQ7" s="50">
        <v>0</v>
      </c>
      <c r="BR7" s="49">
        <v>0</v>
      </c>
      <c r="BS7" s="50">
        <v>0</v>
      </c>
    </row>
    <row r="8" spans="1:71" x14ac:dyDescent="0.3">
      <c r="A8" t="s">
        <v>386</v>
      </c>
      <c r="B8" t="s">
        <v>1</v>
      </c>
      <c r="C8" s="49">
        <v>2</v>
      </c>
      <c r="D8" s="49">
        <v>2</v>
      </c>
      <c r="E8" s="49">
        <v>1</v>
      </c>
      <c r="F8" s="49">
        <v>0</v>
      </c>
      <c r="G8" s="49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  <c r="P8" s="49">
        <v>0</v>
      </c>
      <c r="Q8" s="49">
        <v>0</v>
      </c>
      <c r="R8" s="49">
        <v>0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2</v>
      </c>
      <c r="Z8" s="49">
        <v>11</v>
      </c>
      <c r="AA8" s="50">
        <v>0</v>
      </c>
      <c r="AB8" s="49">
        <v>0</v>
      </c>
      <c r="AC8" s="49">
        <v>0</v>
      </c>
      <c r="AD8" s="49">
        <v>0</v>
      </c>
      <c r="AE8" s="49">
        <v>0</v>
      </c>
      <c r="AF8" s="49">
        <v>0</v>
      </c>
      <c r="AG8" s="49">
        <v>0</v>
      </c>
      <c r="AH8" s="49">
        <v>1</v>
      </c>
      <c r="AI8" s="49">
        <v>4</v>
      </c>
      <c r="AJ8" s="49">
        <v>1</v>
      </c>
      <c r="AK8" s="49">
        <v>0</v>
      </c>
      <c r="AL8" s="49">
        <v>0</v>
      </c>
      <c r="AM8" s="49">
        <v>0</v>
      </c>
      <c r="AN8" s="49">
        <v>0</v>
      </c>
      <c r="AO8" s="49">
        <v>0</v>
      </c>
      <c r="AP8" s="49">
        <v>0</v>
      </c>
      <c r="AQ8" s="49">
        <v>0</v>
      </c>
      <c r="AR8" s="49">
        <v>0</v>
      </c>
      <c r="AS8" s="49">
        <v>0</v>
      </c>
      <c r="AT8" s="49">
        <v>0</v>
      </c>
      <c r="AU8" s="49">
        <v>0</v>
      </c>
      <c r="AV8" s="50">
        <v>10</v>
      </c>
      <c r="AW8" s="49">
        <v>0</v>
      </c>
      <c r="AX8" s="49">
        <v>1</v>
      </c>
      <c r="AY8" s="49">
        <v>0</v>
      </c>
      <c r="AZ8" s="49">
        <v>0</v>
      </c>
      <c r="BA8" s="49">
        <v>1</v>
      </c>
      <c r="BB8" s="49">
        <v>0</v>
      </c>
      <c r="BC8" s="49">
        <v>0</v>
      </c>
      <c r="BD8" s="49">
        <v>0</v>
      </c>
      <c r="BE8" s="50">
        <v>0</v>
      </c>
      <c r="BF8" s="51">
        <v>0</v>
      </c>
      <c r="BG8" s="49">
        <v>5</v>
      </c>
      <c r="BH8" s="49">
        <v>1</v>
      </c>
      <c r="BI8" s="50">
        <v>0</v>
      </c>
      <c r="BJ8" s="49">
        <v>0</v>
      </c>
      <c r="BK8" s="49">
        <v>0</v>
      </c>
      <c r="BL8" s="50">
        <v>0</v>
      </c>
      <c r="BM8" s="49">
        <v>0</v>
      </c>
      <c r="BN8" s="49">
        <v>0</v>
      </c>
      <c r="BO8" s="49">
        <v>0</v>
      </c>
      <c r="BP8" s="49">
        <v>0</v>
      </c>
      <c r="BQ8" s="50">
        <v>0</v>
      </c>
      <c r="BR8" s="49">
        <v>0</v>
      </c>
      <c r="BS8" s="50">
        <v>0</v>
      </c>
    </row>
    <row r="9" spans="1:71" x14ac:dyDescent="0.3">
      <c r="A9" t="s">
        <v>109</v>
      </c>
      <c r="B9" t="s">
        <v>1</v>
      </c>
      <c r="C9" s="49">
        <v>2</v>
      </c>
      <c r="D9" s="49">
        <v>7</v>
      </c>
      <c r="E9" s="49">
        <v>1</v>
      </c>
      <c r="F9" s="49">
        <v>0</v>
      </c>
      <c r="G9" s="49">
        <v>5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  <c r="P9" s="49">
        <v>0</v>
      </c>
      <c r="Q9" s="49">
        <v>0</v>
      </c>
      <c r="R9" s="49">
        <v>0</v>
      </c>
      <c r="S9" s="49">
        <v>0</v>
      </c>
      <c r="T9" s="49">
        <v>0</v>
      </c>
      <c r="U9" s="49">
        <v>3</v>
      </c>
      <c r="V9" s="49">
        <v>0</v>
      </c>
      <c r="W9" s="49">
        <v>1</v>
      </c>
      <c r="X9" s="49">
        <v>0</v>
      </c>
      <c r="Y9" s="49">
        <v>0</v>
      </c>
      <c r="Z9" s="49">
        <v>3</v>
      </c>
      <c r="AA9" s="50">
        <v>0</v>
      </c>
      <c r="AB9" s="49">
        <v>0</v>
      </c>
      <c r="AC9" s="49">
        <v>0</v>
      </c>
      <c r="AD9" s="49">
        <v>0</v>
      </c>
      <c r="AE9" s="49">
        <v>0</v>
      </c>
      <c r="AF9" s="49">
        <v>0</v>
      </c>
      <c r="AG9" s="49">
        <v>0</v>
      </c>
      <c r="AH9" s="49">
        <v>5</v>
      </c>
      <c r="AI9" s="49">
        <v>0</v>
      </c>
      <c r="AJ9" s="49">
        <v>0</v>
      </c>
      <c r="AK9" s="49">
        <v>0</v>
      </c>
      <c r="AL9" s="49">
        <v>0</v>
      </c>
      <c r="AM9" s="49">
        <v>0</v>
      </c>
      <c r="AN9" s="49">
        <v>0</v>
      </c>
      <c r="AO9" s="49">
        <v>0</v>
      </c>
      <c r="AP9" s="49">
        <v>0</v>
      </c>
      <c r="AQ9" s="49">
        <v>0</v>
      </c>
      <c r="AR9" s="49">
        <v>0</v>
      </c>
      <c r="AS9" s="49">
        <v>1</v>
      </c>
      <c r="AT9" s="49">
        <v>2</v>
      </c>
      <c r="AU9" s="49">
        <v>1</v>
      </c>
      <c r="AV9" s="50">
        <v>10</v>
      </c>
      <c r="AW9" s="49">
        <v>0</v>
      </c>
      <c r="AX9" s="49">
        <v>1</v>
      </c>
      <c r="AY9" s="49">
        <v>0</v>
      </c>
      <c r="AZ9" s="49">
        <v>0</v>
      </c>
      <c r="BA9" s="49">
        <v>0</v>
      </c>
      <c r="BB9" s="49">
        <v>0</v>
      </c>
      <c r="BC9" s="49">
        <v>0</v>
      </c>
      <c r="BD9" s="49">
        <v>1</v>
      </c>
      <c r="BE9" s="50">
        <v>0</v>
      </c>
      <c r="BF9" s="51">
        <v>0</v>
      </c>
      <c r="BG9" s="49">
        <v>11</v>
      </c>
      <c r="BH9" s="49">
        <v>1</v>
      </c>
      <c r="BI9" s="50">
        <v>0</v>
      </c>
      <c r="BJ9" s="49">
        <v>0</v>
      </c>
      <c r="BK9" s="49">
        <v>0</v>
      </c>
      <c r="BL9" s="50">
        <v>0</v>
      </c>
      <c r="BM9" s="49">
        <v>0</v>
      </c>
      <c r="BN9" s="49">
        <v>0</v>
      </c>
      <c r="BO9" s="49">
        <v>0</v>
      </c>
      <c r="BP9" s="49">
        <v>1</v>
      </c>
      <c r="BQ9" s="50">
        <v>0</v>
      </c>
      <c r="BR9" s="49">
        <v>0</v>
      </c>
      <c r="BS9" s="50">
        <v>0</v>
      </c>
    </row>
    <row r="10" spans="1:71" x14ac:dyDescent="0.3">
      <c r="A10" t="s">
        <v>109</v>
      </c>
      <c r="B10" t="s">
        <v>1</v>
      </c>
      <c r="C10" s="49">
        <v>5</v>
      </c>
      <c r="D10" s="49">
        <v>4</v>
      </c>
      <c r="E10" s="49">
        <v>0</v>
      </c>
      <c r="F10" s="49">
        <v>0</v>
      </c>
      <c r="G10" s="49">
        <v>3</v>
      </c>
      <c r="H10" s="49">
        <v>0</v>
      </c>
      <c r="I10" s="49">
        <v>1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  <c r="P10" s="49">
        <v>0</v>
      </c>
      <c r="Q10" s="49">
        <v>0</v>
      </c>
      <c r="R10" s="49">
        <v>0</v>
      </c>
      <c r="S10" s="49">
        <v>0</v>
      </c>
      <c r="T10" s="49">
        <v>0</v>
      </c>
      <c r="U10" s="49">
        <v>2</v>
      </c>
      <c r="V10" s="49">
        <v>0</v>
      </c>
      <c r="W10" s="49">
        <v>1</v>
      </c>
      <c r="X10" s="49">
        <v>0</v>
      </c>
      <c r="Y10" s="49">
        <v>0</v>
      </c>
      <c r="Z10" s="49">
        <v>5</v>
      </c>
      <c r="AA10" s="50">
        <v>0</v>
      </c>
      <c r="AB10" s="49">
        <v>0</v>
      </c>
      <c r="AC10" s="49">
        <v>0</v>
      </c>
      <c r="AD10" s="49">
        <v>0</v>
      </c>
      <c r="AE10" s="49">
        <v>0</v>
      </c>
      <c r="AF10" s="49">
        <v>0</v>
      </c>
      <c r="AG10" s="49">
        <v>0</v>
      </c>
      <c r="AH10" s="49">
        <v>6</v>
      </c>
      <c r="AI10" s="49">
        <v>0</v>
      </c>
      <c r="AJ10" s="49">
        <v>1</v>
      </c>
      <c r="AK10" s="49">
        <v>0</v>
      </c>
      <c r="AL10" s="49">
        <v>0</v>
      </c>
      <c r="AM10" s="49">
        <v>0</v>
      </c>
      <c r="AN10" s="49">
        <v>0</v>
      </c>
      <c r="AO10" s="49">
        <v>0</v>
      </c>
      <c r="AP10" s="49">
        <v>0</v>
      </c>
      <c r="AQ10" s="49">
        <v>0</v>
      </c>
      <c r="AR10" s="49">
        <v>0</v>
      </c>
      <c r="AS10" s="49">
        <v>1</v>
      </c>
      <c r="AT10" s="49">
        <v>1</v>
      </c>
      <c r="AU10" s="49">
        <v>0</v>
      </c>
      <c r="AV10" s="50">
        <v>10</v>
      </c>
      <c r="AW10" s="49">
        <v>0</v>
      </c>
      <c r="AX10" s="49">
        <v>0</v>
      </c>
      <c r="AY10" s="49">
        <v>0</v>
      </c>
      <c r="AZ10" s="49">
        <v>0</v>
      </c>
      <c r="BA10" s="49">
        <v>0</v>
      </c>
      <c r="BB10" s="49">
        <v>0</v>
      </c>
      <c r="BC10" s="49">
        <v>0</v>
      </c>
      <c r="BD10" s="49">
        <v>0</v>
      </c>
      <c r="BE10" s="50">
        <v>0</v>
      </c>
      <c r="BF10" s="51">
        <v>0</v>
      </c>
      <c r="BG10" s="49">
        <v>3</v>
      </c>
      <c r="BH10" s="49">
        <v>0</v>
      </c>
      <c r="BI10" s="50">
        <v>0</v>
      </c>
      <c r="BJ10" s="49">
        <v>0</v>
      </c>
      <c r="BK10" s="49">
        <v>0</v>
      </c>
      <c r="BL10" s="50">
        <v>0</v>
      </c>
      <c r="BM10" s="49">
        <v>0</v>
      </c>
      <c r="BN10" s="49">
        <v>0</v>
      </c>
      <c r="BO10" s="49">
        <v>0</v>
      </c>
      <c r="BP10" s="49">
        <v>0</v>
      </c>
      <c r="BQ10" s="50">
        <v>0</v>
      </c>
      <c r="BR10" s="49">
        <v>0</v>
      </c>
      <c r="BS10" s="50">
        <v>0</v>
      </c>
    </row>
    <row r="11" spans="1:71" x14ac:dyDescent="0.3">
      <c r="A11" t="s">
        <v>387</v>
      </c>
      <c r="B11" t="s">
        <v>1</v>
      </c>
      <c r="C11" s="49">
        <v>0</v>
      </c>
      <c r="D11" s="49">
        <v>2</v>
      </c>
      <c r="E11" s="49">
        <v>0</v>
      </c>
      <c r="F11" s="49">
        <v>0</v>
      </c>
      <c r="G11" s="49">
        <v>0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  <c r="P11" s="49">
        <v>0</v>
      </c>
      <c r="Q11" s="49">
        <v>0</v>
      </c>
      <c r="R11" s="49">
        <v>0</v>
      </c>
      <c r="S11" s="49">
        <v>0</v>
      </c>
      <c r="T11" s="49">
        <v>0</v>
      </c>
      <c r="U11" s="49">
        <v>0</v>
      </c>
      <c r="V11" s="49">
        <v>0</v>
      </c>
      <c r="W11" s="49">
        <v>1</v>
      </c>
      <c r="X11" s="49">
        <v>0</v>
      </c>
      <c r="Y11" s="49">
        <v>0</v>
      </c>
      <c r="Z11" s="49">
        <v>1</v>
      </c>
      <c r="AA11" s="50">
        <v>0</v>
      </c>
      <c r="AB11" s="49">
        <v>0</v>
      </c>
      <c r="AC11" s="49">
        <v>0</v>
      </c>
      <c r="AD11" s="49">
        <v>0</v>
      </c>
      <c r="AE11" s="49">
        <v>0</v>
      </c>
      <c r="AF11" s="49">
        <v>0</v>
      </c>
      <c r="AG11" s="49">
        <v>0</v>
      </c>
      <c r="AH11" s="49">
        <v>1</v>
      </c>
      <c r="AI11" s="49">
        <v>0</v>
      </c>
      <c r="AJ11" s="49">
        <v>0</v>
      </c>
      <c r="AK11" s="49">
        <v>1</v>
      </c>
      <c r="AL11" s="49">
        <v>0</v>
      </c>
      <c r="AM11" s="49">
        <v>0</v>
      </c>
      <c r="AN11" s="49">
        <v>0</v>
      </c>
      <c r="AO11" s="49">
        <v>0</v>
      </c>
      <c r="AP11" s="49">
        <v>0</v>
      </c>
      <c r="AQ11" s="49">
        <v>0</v>
      </c>
      <c r="AR11" s="49">
        <v>0</v>
      </c>
      <c r="AS11" s="49">
        <v>0</v>
      </c>
      <c r="AT11" s="49">
        <v>0</v>
      </c>
      <c r="AU11" s="49">
        <v>1</v>
      </c>
      <c r="AV11" s="50">
        <v>6</v>
      </c>
      <c r="AW11" s="49">
        <v>0</v>
      </c>
      <c r="AX11" s="49">
        <v>0</v>
      </c>
      <c r="AY11" s="49">
        <v>0</v>
      </c>
      <c r="AZ11" s="49">
        <v>0</v>
      </c>
      <c r="BA11" s="49">
        <v>0</v>
      </c>
      <c r="BB11" s="49">
        <v>0</v>
      </c>
      <c r="BC11" s="49">
        <v>0</v>
      </c>
      <c r="BD11" s="49">
        <v>0</v>
      </c>
      <c r="BE11" s="50">
        <v>0</v>
      </c>
      <c r="BF11" s="51">
        <v>0</v>
      </c>
      <c r="BG11" s="49">
        <v>8</v>
      </c>
      <c r="BH11" s="49">
        <v>0</v>
      </c>
      <c r="BI11" s="50">
        <v>0</v>
      </c>
      <c r="BJ11" s="49">
        <v>0</v>
      </c>
      <c r="BK11" s="49">
        <v>0</v>
      </c>
      <c r="BL11" s="50">
        <v>0</v>
      </c>
      <c r="BM11" s="49">
        <v>0</v>
      </c>
      <c r="BN11" s="49">
        <v>0</v>
      </c>
      <c r="BO11" s="49">
        <v>0</v>
      </c>
      <c r="BP11" s="49">
        <v>0</v>
      </c>
      <c r="BQ11" s="50">
        <v>0</v>
      </c>
      <c r="BR11" s="49">
        <v>0</v>
      </c>
      <c r="BS11" s="50">
        <v>0</v>
      </c>
    </row>
    <row r="12" spans="1:71" x14ac:dyDescent="0.3">
      <c r="A12" t="s">
        <v>387</v>
      </c>
      <c r="B12" t="s">
        <v>1</v>
      </c>
      <c r="C12" s="49">
        <v>2</v>
      </c>
      <c r="D12" s="49">
        <v>1</v>
      </c>
      <c r="E12" s="49">
        <v>0</v>
      </c>
      <c r="F12" s="49">
        <v>0</v>
      </c>
      <c r="G12" s="49">
        <v>0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1</v>
      </c>
      <c r="V12" s="49">
        <v>0</v>
      </c>
      <c r="W12" s="49">
        <v>0</v>
      </c>
      <c r="X12" s="49">
        <v>0</v>
      </c>
      <c r="Y12" s="49">
        <v>0</v>
      </c>
      <c r="Z12" s="49">
        <v>5</v>
      </c>
      <c r="AA12" s="50">
        <v>0</v>
      </c>
      <c r="AB12" s="49">
        <v>0</v>
      </c>
      <c r="AC12" s="49">
        <v>0</v>
      </c>
      <c r="AD12" s="49">
        <v>0</v>
      </c>
      <c r="AE12" s="49">
        <v>0</v>
      </c>
      <c r="AF12" s="49">
        <v>0</v>
      </c>
      <c r="AG12" s="49">
        <v>0</v>
      </c>
      <c r="AH12" s="49">
        <v>4</v>
      </c>
      <c r="AI12" s="49">
        <v>6</v>
      </c>
      <c r="AJ12" s="49">
        <v>0</v>
      </c>
      <c r="AK12" s="49">
        <v>0</v>
      </c>
      <c r="AL12" s="49">
        <v>0</v>
      </c>
      <c r="AM12" s="49">
        <v>0</v>
      </c>
      <c r="AN12" s="49">
        <v>0</v>
      </c>
      <c r="AO12" s="49">
        <v>0</v>
      </c>
      <c r="AP12" s="49">
        <v>0</v>
      </c>
      <c r="AQ12" s="49">
        <v>0</v>
      </c>
      <c r="AR12" s="49">
        <v>0</v>
      </c>
      <c r="AS12" s="49">
        <v>0</v>
      </c>
      <c r="AT12" s="49">
        <v>1</v>
      </c>
      <c r="AU12" s="49">
        <v>0</v>
      </c>
      <c r="AV12" s="50">
        <v>1</v>
      </c>
      <c r="AW12" s="49">
        <v>0</v>
      </c>
      <c r="AX12" s="49">
        <v>0</v>
      </c>
      <c r="AY12" s="49">
        <v>0</v>
      </c>
      <c r="AZ12" s="49">
        <v>0</v>
      </c>
      <c r="BA12" s="49">
        <v>0</v>
      </c>
      <c r="BB12" s="49">
        <v>0</v>
      </c>
      <c r="BC12" s="49">
        <v>0</v>
      </c>
      <c r="BD12" s="49">
        <v>0</v>
      </c>
      <c r="BE12" s="50">
        <v>0</v>
      </c>
      <c r="BF12" s="51">
        <v>0</v>
      </c>
      <c r="BG12" s="49">
        <v>1</v>
      </c>
      <c r="BH12" s="49">
        <v>0</v>
      </c>
      <c r="BI12" s="50">
        <v>0</v>
      </c>
      <c r="BJ12" s="49">
        <v>0</v>
      </c>
      <c r="BK12" s="49">
        <v>0</v>
      </c>
      <c r="BL12" s="50">
        <v>0</v>
      </c>
      <c r="BM12" s="49">
        <v>0</v>
      </c>
      <c r="BN12" s="49">
        <v>0</v>
      </c>
      <c r="BO12" s="49">
        <v>0</v>
      </c>
      <c r="BP12" s="49">
        <v>0</v>
      </c>
      <c r="BQ12" s="50">
        <v>0</v>
      </c>
      <c r="BR12" s="49">
        <v>0</v>
      </c>
      <c r="BS12" s="50">
        <v>0</v>
      </c>
    </row>
    <row r="13" spans="1:71" x14ac:dyDescent="0.3">
      <c r="A13" t="s">
        <v>388</v>
      </c>
      <c r="B13" t="s">
        <v>1</v>
      </c>
      <c r="C13" s="49">
        <v>12</v>
      </c>
      <c r="D13" s="49">
        <v>10</v>
      </c>
      <c r="E13" s="49">
        <v>0</v>
      </c>
      <c r="F13" s="49">
        <v>0</v>
      </c>
      <c r="G13" s="49">
        <v>4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49">
        <v>0</v>
      </c>
      <c r="Q13" s="49">
        <v>1</v>
      </c>
      <c r="R13" s="49">
        <v>0</v>
      </c>
      <c r="S13" s="49">
        <v>0</v>
      </c>
      <c r="T13" s="49">
        <v>0</v>
      </c>
      <c r="U13" s="49">
        <v>2</v>
      </c>
      <c r="V13" s="49">
        <v>0</v>
      </c>
      <c r="W13" s="49">
        <v>0</v>
      </c>
      <c r="X13" s="49">
        <v>0</v>
      </c>
      <c r="Y13" s="49">
        <v>0</v>
      </c>
      <c r="Z13" s="49">
        <v>1</v>
      </c>
      <c r="AA13" s="50">
        <v>0</v>
      </c>
      <c r="AB13" s="49">
        <v>0</v>
      </c>
      <c r="AC13" s="49">
        <v>0</v>
      </c>
      <c r="AD13" s="49">
        <v>0</v>
      </c>
      <c r="AE13" s="49">
        <v>0</v>
      </c>
      <c r="AF13" s="49">
        <v>0</v>
      </c>
      <c r="AG13" s="49">
        <v>0</v>
      </c>
      <c r="AH13" s="49">
        <v>3</v>
      </c>
      <c r="AI13" s="49">
        <v>0</v>
      </c>
      <c r="AJ13" s="49">
        <v>1</v>
      </c>
      <c r="AK13" s="49">
        <v>0</v>
      </c>
      <c r="AL13" s="49">
        <v>0</v>
      </c>
      <c r="AM13" s="49">
        <v>0</v>
      </c>
      <c r="AN13" s="49">
        <v>0</v>
      </c>
      <c r="AO13" s="49">
        <v>1</v>
      </c>
      <c r="AP13" s="49">
        <v>0</v>
      </c>
      <c r="AQ13" s="49">
        <v>0</v>
      </c>
      <c r="AR13" s="49">
        <v>0</v>
      </c>
      <c r="AS13" s="49">
        <v>1</v>
      </c>
      <c r="AT13" s="49">
        <v>0</v>
      </c>
      <c r="AU13" s="49">
        <v>3</v>
      </c>
      <c r="AV13" s="50">
        <v>9</v>
      </c>
      <c r="AW13" s="49">
        <v>0</v>
      </c>
      <c r="AX13" s="49">
        <v>0</v>
      </c>
      <c r="AY13" s="49">
        <v>0</v>
      </c>
      <c r="AZ13" s="49">
        <v>0</v>
      </c>
      <c r="BA13" s="49">
        <v>0</v>
      </c>
      <c r="BB13" s="49">
        <v>0</v>
      </c>
      <c r="BC13" s="49">
        <v>0</v>
      </c>
      <c r="BD13" s="49">
        <v>3</v>
      </c>
      <c r="BE13" s="50">
        <v>0</v>
      </c>
      <c r="BF13" s="51">
        <v>0</v>
      </c>
      <c r="BG13" s="49">
        <v>9</v>
      </c>
      <c r="BH13" s="49">
        <v>0</v>
      </c>
      <c r="BI13" s="50">
        <v>0</v>
      </c>
      <c r="BJ13" s="49">
        <v>0</v>
      </c>
      <c r="BK13" s="49">
        <v>0</v>
      </c>
      <c r="BL13" s="50">
        <v>0</v>
      </c>
      <c r="BM13" s="49">
        <v>0</v>
      </c>
      <c r="BN13" s="49">
        <v>0</v>
      </c>
      <c r="BO13" s="49">
        <v>0</v>
      </c>
      <c r="BP13" s="49">
        <v>0</v>
      </c>
      <c r="BQ13" s="50">
        <v>0</v>
      </c>
      <c r="BR13" s="49">
        <v>0</v>
      </c>
      <c r="BS13" s="50">
        <v>0</v>
      </c>
    </row>
    <row r="14" spans="1:71" x14ac:dyDescent="0.3">
      <c r="A14" t="s">
        <v>388</v>
      </c>
      <c r="B14" t="s">
        <v>1</v>
      </c>
      <c r="C14" s="49">
        <v>21</v>
      </c>
      <c r="D14" s="49">
        <v>13</v>
      </c>
      <c r="E14" s="49">
        <v>4</v>
      </c>
      <c r="F14" s="49">
        <v>0</v>
      </c>
      <c r="G14" s="49">
        <v>2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49">
        <v>0</v>
      </c>
      <c r="AA14" s="50">
        <v>0</v>
      </c>
      <c r="AB14" s="49">
        <v>0</v>
      </c>
      <c r="AC14" s="49">
        <v>0</v>
      </c>
      <c r="AD14" s="49">
        <v>0</v>
      </c>
      <c r="AE14" s="49">
        <v>0</v>
      </c>
      <c r="AF14" s="49">
        <v>0</v>
      </c>
      <c r="AG14" s="49">
        <v>0</v>
      </c>
      <c r="AH14" s="49">
        <v>5</v>
      </c>
      <c r="AI14" s="49">
        <v>0</v>
      </c>
      <c r="AJ14" s="49">
        <v>0</v>
      </c>
      <c r="AK14" s="49">
        <v>0</v>
      </c>
      <c r="AL14" s="49">
        <v>0</v>
      </c>
      <c r="AM14" s="49">
        <v>0</v>
      </c>
      <c r="AN14" s="49">
        <v>0</v>
      </c>
      <c r="AO14" s="49">
        <v>0</v>
      </c>
      <c r="AP14" s="49">
        <v>0</v>
      </c>
      <c r="AQ14" s="49">
        <v>0</v>
      </c>
      <c r="AR14" s="49">
        <v>0</v>
      </c>
      <c r="AS14" s="49">
        <v>0</v>
      </c>
      <c r="AT14" s="49">
        <v>0</v>
      </c>
      <c r="AU14" s="49">
        <v>3</v>
      </c>
      <c r="AV14" s="50">
        <v>8</v>
      </c>
      <c r="AW14" s="49">
        <v>0</v>
      </c>
      <c r="AX14" s="49">
        <v>0</v>
      </c>
      <c r="AY14" s="49">
        <v>0</v>
      </c>
      <c r="AZ14" s="49">
        <v>0</v>
      </c>
      <c r="BA14" s="49">
        <v>1</v>
      </c>
      <c r="BB14" s="49">
        <v>0</v>
      </c>
      <c r="BC14" s="49">
        <v>0</v>
      </c>
      <c r="BD14" s="49">
        <v>0</v>
      </c>
      <c r="BE14" s="50">
        <v>0</v>
      </c>
      <c r="BF14" s="51">
        <v>0</v>
      </c>
      <c r="BG14" s="49">
        <v>4</v>
      </c>
      <c r="BH14" s="49">
        <v>0</v>
      </c>
      <c r="BI14" s="50">
        <v>0</v>
      </c>
      <c r="BJ14" s="49">
        <v>0</v>
      </c>
      <c r="BK14" s="49">
        <v>0</v>
      </c>
      <c r="BL14" s="50">
        <v>0</v>
      </c>
      <c r="BM14" s="49">
        <v>0</v>
      </c>
      <c r="BN14" s="49">
        <v>0</v>
      </c>
      <c r="BO14" s="49">
        <v>0</v>
      </c>
      <c r="BP14" s="49">
        <v>0</v>
      </c>
      <c r="BQ14" s="50">
        <v>0</v>
      </c>
      <c r="BR14" s="49">
        <v>0</v>
      </c>
      <c r="BS14" s="50">
        <v>0</v>
      </c>
    </row>
    <row r="15" spans="1:71" x14ac:dyDescent="0.3">
      <c r="A15" t="s">
        <v>389</v>
      </c>
      <c r="B15" t="s">
        <v>1</v>
      </c>
      <c r="C15" s="49">
        <v>3</v>
      </c>
      <c r="D15" s="49">
        <v>1</v>
      </c>
      <c r="E15" s="49">
        <v>0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49">
        <v>0</v>
      </c>
      <c r="Q15" s="49">
        <v>0</v>
      </c>
      <c r="R15" s="49">
        <v>0</v>
      </c>
      <c r="S15" s="49">
        <v>0</v>
      </c>
      <c r="T15" s="49">
        <v>0</v>
      </c>
      <c r="U15" s="49">
        <v>0</v>
      </c>
      <c r="V15" s="49">
        <v>0</v>
      </c>
      <c r="W15" s="49">
        <v>0</v>
      </c>
      <c r="X15" s="49">
        <v>1</v>
      </c>
      <c r="Y15" s="49">
        <v>0</v>
      </c>
      <c r="Z15" s="49">
        <v>0</v>
      </c>
      <c r="AA15" s="50">
        <v>0</v>
      </c>
      <c r="AB15" s="49">
        <v>0</v>
      </c>
      <c r="AC15" s="49">
        <v>0</v>
      </c>
      <c r="AD15" s="49">
        <v>0</v>
      </c>
      <c r="AE15" s="49">
        <v>0</v>
      </c>
      <c r="AF15" s="49">
        <v>0</v>
      </c>
      <c r="AG15" s="49">
        <v>0</v>
      </c>
      <c r="AH15" s="49">
        <v>0</v>
      </c>
      <c r="AI15" s="49">
        <v>0</v>
      </c>
      <c r="AJ15" s="49">
        <v>0</v>
      </c>
      <c r="AK15" s="49">
        <v>0</v>
      </c>
      <c r="AL15" s="49">
        <v>0</v>
      </c>
      <c r="AM15" s="49">
        <v>0</v>
      </c>
      <c r="AN15" s="49">
        <v>0</v>
      </c>
      <c r="AO15" s="49">
        <v>0</v>
      </c>
      <c r="AP15" s="49">
        <v>0</v>
      </c>
      <c r="AQ15" s="49">
        <v>0</v>
      </c>
      <c r="AR15" s="49">
        <v>0</v>
      </c>
      <c r="AS15" s="49">
        <v>0</v>
      </c>
      <c r="AT15" s="49">
        <v>0</v>
      </c>
      <c r="AU15" s="49">
        <v>0</v>
      </c>
      <c r="AV15" s="50">
        <v>0</v>
      </c>
      <c r="AW15" s="49">
        <v>0</v>
      </c>
      <c r="AX15" s="49">
        <v>1</v>
      </c>
      <c r="AY15" s="49">
        <v>0</v>
      </c>
      <c r="AZ15" s="49">
        <v>0</v>
      </c>
      <c r="BA15" s="49">
        <v>0</v>
      </c>
      <c r="BB15" s="49">
        <v>0</v>
      </c>
      <c r="BC15" s="49">
        <v>0</v>
      </c>
      <c r="BD15" s="49">
        <v>4</v>
      </c>
      <c r="BE15" s="50">
        <v>0</v>
      </c>
      <c r="BF15" s="51">
        <v>0</v>
      </c>
      <c r="BG15" s="49">
        <v>0</v>
      </c>
      <c r="BH15" s="49">
        <v>0</v>
      </c>
      <c r="BI15" s="50">
        <v>0</v>
      </c>
      <c r="BJ15" s="49">
        <v>0</v>
      </c>
      <c r="BK15" s="49">
        <v>0</v>
      </c>
      <c r="BL15" s="50">
        <v>0</v>
      </c>
      <c r="BM15" s="49">
        <v>0</v>
      </c>
      <c r="BN15" s="49">
        <v>0</v>
      </c>
      <c r="BO15" s="49">
        <v>0</v>
      </c>
      <c r="BP15" s="49">
        <v>0</v>
      </c>
      <c r="BQ15" s="50">
        <v>0</v>
      </c>
      <c r="BR15" s="49">
        <v>0</v>
      </c>
      <c r="BS15" s="50">
        <v>0</v>
      </c>
    </row>
    <row r="16" spans="1:71" x14ac:dyDescent="0.3">
      <c r="A16" t="s">
        <v>389</v>
      </c>
      <c r="B16" t="s">
        <v>1</v>
      </c>
      <c r="C16" s="49">
        <v>2</v>
      </c>
      <c r="D16" s="49">
        <v>0</v>
      </c>
      <c r="E16" s="49">
        <v>1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49">
        <v>0</v>
      </c>
      <c r="Q16" s="49">
        <v>0</v>
      </c>
      <c r="R16" s="49">
        <v>0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49">
        <v>1</v>
      </c>
      <c r="AA16" s="50">
        <v>0</v>
      </c>
      <c r="AB16" s="49">
        <v>0</v>
      </c>
      <c r="AC16" s="49">
        <v>0</v>
      </c>
      <c r="AD16" s="49">
        <v>0</v>
      </c>
      <c r="AE16" s="49">
        <v>0</v>
      </c>
      <c r="AF16" s="49">
        <v>0</v>
      </c>
      <c r="AG16" s="49">
        <v>0</v>
      </c>
      <c r="AH16" s="49">
        <v>2</v>
      </c>
      <c r="AI16" s="49">
        <v>1</v>
      </c>
      <c r="AJ16" s="49">
        <v>0</v>
      </c>
      <c r="AK16" s="49">
        <v>2</v>
      </c>
      <c r="AL16" s="49">
        <v>0</v>
      </c>
      <c r="AM16" s="49">
        <v>0</v>
      </c>
      <c r="AN16" s="49">
        <v>0</v>
      </c>
      <c r="AO16" s="49">
        <v>0</v>
      </c>
      <c r="AP16" s="49">
        <v>0</v>
      </c>
      <c r="AQ16" s="49">
        <v>0</v>
      </c>
      <c r="AR16" s="49">
        <v>0</v>
      </c>
      <c r="AS16" s="49">
        <v>1</v>
      </c>
      <c r="AT16" s="49">
        <v>2</v>
      </c>
      <c r="AU16" s="49">
        <v>0</v>
      </c>
      <c r="AV16" s="50">
        <v>5</v>
      </c>
      <c r="AW16" s="49">
        <v>0</v>
      </c>
      <c r="AX16" s="49">
        <v>0</v>
      </c>
      <c r="AY16" s="49">
        <v>0</v>
      </c>
      <c r="AZ16" s="49">
        <v>0</v>
      </c>
      <c r="BA16" s="49">
        <v>0</v>
      </c>
      <c r="BB16" s="49">
        <v>0</v>
      </c>
      <c r="BC16" s="49">
        <v>0</v>
      </c>
      <c r="BD16" s="49">
        <v>4</v>
      </c>
      <c r="BE16" s="50">
        <v>2</v>
      </c>
      <c r="BF16" s="51">
        <v>0</v>
      </c>
      <c r="BG16" s="49">
        <v>5</v>
      </c>
      <c r="BH16" s="49">
        <v>0</v>
      </c>
      <c r="BI16" s="50">
        <v>0</v>
      </c>
      <c r="BJ16" s="49">
        <v>0</v>
      </c>
      <c r="BK16" s="49">
        <v>0</v>
      </c>
      <c r="BL16" s="50">
        <v>0</v>
      </c>
      <c r="BM16" s="49">
        <v>0</v>
      </c>
      <c r="BN16" s="49">
        <v>0</v>
      </c>
      <c r="BO16" s="49">
        <v>0</v>
      </c>
      <c r="BP16" s="49">
        <v>0</v>
      </c>
      <c r="BQ16" s="50">
        <v>0</v>
      </c>
      <c r="BR16" s="49">
        <v>0</v>
      </c>
      <c r="BS16" s="50">
        <v>0</v>
      </c>
    </row>
    <row r="17" spans="1:284" x14ac:dyDescent="0.3">
      <c r="A17" t="s">
        <v>389</v>
      </c>
      <c r="B17" t="s">
        <v>1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9">
        <v>0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49">
        <v>0</v>
      </c>
      <c r="Q17" s="49">
        <v>0</v>
      </c>
      <c r="R17" s="49">
        <v>0</v>
      </c>
      <c r="S17" s="49">
        <v>0</v>
      </c>
      <c r="T17" s="49">
        <v>0</v>
      </c>
      <c r="U17" s="49">
        <v>0</v>
      </c>
      <c r="V17" s="49">
        <v>0</v>
      </c>
      <c r="W17" s="49">
        <v>1</v>
      </c>
      <c r="X17" s="49">
        <v>0</v>
      </c>
      <c r="Y17" s="49">
        <v>0</v>
      </c>
      <c r="Z17" s="49">
        <v>5</v>
      </c>
      <c r="AA17" s="50">
        <v>0</v>
      </c>
      <c r="AB17" s="49">
        <v>0</v>
      </c>
      <c r="AC17" s="49">
        <v>0</v>
      </c>
      <c r="AD17" s="49">
        <v>0</v>
      </c>
      <c r="AE17" s="49">
        <v>0</v>
      </c>
      <c r="AF17" s="49">
        <v>0</v>
      </c>
      <c r="AG17" s="49">
        <v>0</v>
      </c>
      <c r="AH17" s="49">
        <v>3</v>
      </c>
      <c r="AI17" s="49">
        <v>0</v>
      </c>
      <c r="AJ17" s="49">
        <v>0</v>
      </c>
      <c r="AK17" s="49">
        <v>1</v>
      </c>
      <c r="AL17" s="49">
        <v>0</v>
      </c>
      <c r="AM17" s="49">
        <v>0</v>
      </c>
      <c r="AN17" s="49">
        <v>0</v>
      </c>
      <c r="AO17" s="49">
        <v>0</v>
      </c>
      <c r="AP17" s="49">
        <v>0</v>
      </c>
      <c r="AQ17" s="49">
        <v>0</v>
      </c>
      <c r="AR17" s="49">
        <v>0</v>
      </c>
      <c r="AS17" s="49">
        <v>0</v>
      </c>
      <c r="AT17" s="49">
        <v>0</v>
      </c>
      <c r="AU17" s="49">
        <v>0</v>
      </c>
      <c r="AV17" s="50">
        <v>2</v>
      </c>
      <c r="AW17" s="49">
        <v>0</v>
      </c>
      <c r="AX17" s="49">
        <v>0</v>
      </c>
      <c r="AY17" s="49">
        <v>0</v>
      </c>
      <c r="AZ17" s="49">
        <v>0</v>
      </c>
      <c r="BA17" s="49">
        <v>0</v>
      </c>
      <c r="BB17" s="49">
        <v>0</v>
      </c>
      <c r="BC17" s="49">
        <v>0</v>
      </c>
      <c r="BD17" s="49">
        <v>0</v>
      </c>
      <c r="BE17" s="50">
        <v>0</v>
      </c>
      <c r="BF17" s="51">
        <v>0</v>
      </c>
      <c r="BG17" s="49">
        <v>5</v>
      </c>
      <c r="BH17" s="49">
        <v>0</v>
      </c>
      <c r="BI17" s="50">
        <v>0</v>
      </c>
      <c r="BJ17" s="49">
        <v>0</v>
      </c>
      <c r="BK17" s="49">
        <v>0</v>
      </c>
      <c r="BL17" s="50">
        <v>0</v>
      </c>
      <c r="BM17" s="49">
        <v>0</v>
      </c>
      <c r="BN17" s="49">
        <v>0</v>
      </c>
      <c r="BO17" s="49">
        <v>0</v>
      </c>
      <c r="BP17" s="49">
        <v>0</v>
      </c>
      <c r="BQ17" s="50">
        <v>0</v>
      </c>
      <c r="BR17" s="49">
        <v>0</v>
      </c>
      <c r="BS17" s="50">
        <v>0</v>
      </c>
    </row>
    <row r="18" spans="1:284" x14ac:dyDescent="0.3">
      <c r="A18" t="s">
        <v>390</v>
      </c>
      <c r="B18" t="s">
        <v>1</v>
      </c>
      <c r="C18" s="49">
        <v>1</v>
      </c>
      <c r="D18" s="49">
        <v>1</v>
      </c>
      <c r="E18" s="49">
        <v>0</v>
      </c>
      <c r="F18" s="49">
        <v>2</v>
      </c>
      <c r="G18" s="49">
        <v>10</v>
      </c>
      <c r="H18" s="49">
        <v>6</v>
      </c>
      <c r="I18" s="49">
        <v>0</v>
      </c>
      <c r="J18" s="49">
        <v>1</v>
      </c>
      <c r="K18" s="49">
        <v>1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1</v>
      </c>
      <c r="R18" s="49">
        <v>0</v>
      </c>
      <c r="S18" s="49">
        <v>0</v>
      </c>
      <c r="T18" s="49">
        <v>0</v>
      </c>
      <c r="U18" s="49">
        <v>11</v>
      </c>
      <c r="V18" s="49">
        <v>0</v>
      </c>
      <c r="W18" s="49">
        <v>1</v>
      </c>
      <c r="X18" s="49">
        <v>0</v>
      </c>
      <c r="Y18" s="49">
        <v>4</v>
      </c>
      <c r="Z18" s="49">
        <v>4</v>
      </c>
      <c r="AA18" s="50">
        <v>0</v>
      </c>
      <c r="AB18" s="49">
        <v>0</v>
      </c>
      <c r="AC18" s="49">
        <v>0</v>
      </c>
      <c r="AD18" s="49">
        <v>0</v>
      </c>
      <c r="AE18" s="49">
        <v>0</v>
      </c>
      <c r="AF18" s="49">
        <v>0</v>
      </c>
      <c r="AG18" s="49">
        <v>0</v>
      </c>
      <c r="AH18" s="49">
        <v>2</v>
      </c>
      <c r="AI18" s="49">
        <v>0</v>
      </c>
      <c r="AJ18" s="49">
        <v>0</v>
      </c>
      <c r="AK18" s="49">
        <v>0</v>
      </c>
      <c r="AL18" s="49">
        <v>0</v>
      </c>
      <c r="AM18" s="49">
        <v>0</v>
      </c>
      <c r="AN18" s="49">
        <v>0</v>
      </c>
      <c r="AO18" s="49">
        <v>0</v>
      </c>
      <c r="AP18" s="49">
        <v>0</v>
      </c>
      <c r="AQ18" s="49">
        <v>0</v>
      </c>
      <c r="AR18" s="49">
        <v>0</v>
      </c>
      <c r="AS18" s="49">
        <v>0</v>
      </c>
      <c r="AT18" s="49">
        <v>0</v>
      </c>
      <c r="AU18" s="49">
        <v>2</v>
      </c>
      <c r="AV18" s="50">
        <v>5</v>
      </c>
      <c r="AW18" s="49">
        <v>0</v>
      </c>
      <c r="AX18" s="49">
        <v>0</v>
      </c>
      <c r="AY18" s="49">
        <v>0</v>
      </c>
      <c r="AZ18" s="49">
        <v>0</v>
      </c>
      <c r="BA18" s="49">
        <v>0</v>
      </c>
      <c r="BB18" s="49">
        <v>0</v>
      </c>
      <c r="BC18" s="49">
        <v>0</v>
      </c>
      <c r="BD18" s="49">
        <v>7</v>
      </c>
      <c r="BE18" s="50">
        <v>0</v>
      </c>
      <c r="BF18" s="51">
        <v>0</v>
      </c>
      <c r="BG18" s="49">
        <v>6</v>
      </c>
      <c r="BH18" s="49">
        <v>0</v>
      </c>
      <c r="BI18" s="50">
        <v>0</v>
      </c>
      <c r="BJ18" s="49">
        <v>0</v>
      </c>
      <c r="BK18" s="49">
        <v>0</v>
      </c>
      <c r="BL18" s="50">
        <v>0</v>
      </c>
      <c r="BM18" s="49">
        <v>0</v>
      </c>
      <c r="BN18" s="49">
        <v>0</v>
      </c>
      <c r="BO18" s="49">
        <v>0</v>
      </c>
      <c r="BP18" s="49">
        <v>0</v>
      </c>
      <c r="BQ18" s="50">
        <v>0</v>
      </c>
      <c r="BR18" s="49">
        <v>0</v>
      </c>
      <c r="BS18" s="50">
        <v>0</v>
      </c>
    </row>
    <row r="19" spans="1:284" x14ac:dyDescent="0.3">
      <c r="A19" t="s">
        <v>390</v>
      </c>
      <c r="B19" t="s">
        <v>1</v>
      </c>
      <c r="C19" s="49">
        <v>2</v>
      </c>
      <c r="D19" s="49">
        <v>8</v>
      </c>
      <c r="E19" s="49">
        <v>0</v>
      </c>
      <c r="F19" s="49">
        <v>0</v>
      </c>
      <c r="G19" s="49">
        <v>0</v>
      </c>
      <c r="H19" s="49">
        <v>4</v>
      </c>
      <c r="I19" s="49">
        <v>0</v>
      </c>
      <c r="J19" s="49">
        <v>1</v>
      </c>
      <c r="K19" s="49">
        <v>1</v>
      </c>
      <c r="L19" s="49">
        <v>0</v>
      </c>
      <c r="M19" s="49">
        <v>0</v>
      </c>
      <c r="N19" s="49">
        <v>0</v>
      </c>
      <c r="O19" s="49">
        <v>0</v>
      </c>
      <c r="P19" s="49">
        <v>0</v>
      </c>
      <c r="Q19" s="49">
        <v>0</v>
      </c>
      <c r="R19" s="49">
        <v>0</v>
      </c>
      <c r="S19" s="49">
        <v>0</v>
      </c>
      <c r="T19" s="49">
        <v>0</v>
      </c>
      <c r="U19" s="49">
        <v>0</v>
      </c>
      <c r="V19" s="49">
        <v>0</v>
      </c>
      <c r="W19" s="49">
        <v>2</v>
      </c>
      <c r="X19" s="49">
        <v>0</v>
      </c>
      <c r="Y19" s="49">
        <v>0</v>
      </c>
      <c r="Z19" s="49">
        <v>5</v>
      </c>
      <c r="AA19" s="50">
        <v>0</v>
      </c>
      <c r="AB19" s="49">
        <v>0</v>
      </c>
      <c r="AC19" s="49">
        <v>0</v>
      </c>
      <c r="AD19" s="49">
        <v>0</v>
      </c>
      <c r="AE19" s="49">
        <v>0</v>
      </c>
      <c r="AF19" s="49">
        <v>0</v>
      </c>
      <c r="AG19" s="49">
        <v>0</v>
      </c>
      <c r="AH19" s="49">
        <v>2</v>
      </c>
      <c r="AI19" s="49">
        <v>0</v>
      </c>
      <c r="AJ19" s="49">
        <v>0</v>
      </c>
      <c r="AK19" s="49">
        <v>1</v>
      </c>
      <c r="AL19" s="49">
        <v>6</v>
      </c>
      <c r="AM19" s="49">
        <v>0</v>
      </c>
      <c r="AN19" s="49">
        <v>0</v>
      </c>
      <c r="AO19" s="49">
        <v>0</v>
      </c>
      <c r="AP19" s="49">
        <v>0</v>
      </c>
      <c r="AQ19" s="49">
        <v>0</v>
      </c>
      <c r="AR19" s="49">
        <v>1</v>
      </c>
      <c r="AS19" s="49">
        <v>0</v>
      </c>
      <c r="AT19" s="49">
        <v>0</v>
      </c>
      <c r="AU19" s="49">
        <v>3</v>
      </c>
      <c r="AV19" s="50">
        <v>13</v>
      </c>
      <c r="AW19" s="49">
        <v>2</v>
      </c>
      <c r="AX19" s="49">
        <v>0</v>
      </c>
      <c r="AY19" s="49">
        <v>0</v>
      </c>
      <c r="AZ19" s="49">
        <v>0</v>
      </c>
      <c r="BA19" s="49">
        <v>0</v>
      </c>
      <c r="BB19" s="49">
        <v>0</v>
      </c>
      <c r="BC19" s="49">
        <v>0</v>
      </c>
      <c r="BD19" s="49">
        <v>7</v>
      </c>
      <c r="BE19" s="50">
        <v>5</v>
      </c>
      <c r="BF19" s="51">
        <v>0</v>
      </c>
      <c r="BG19" s="49">
        <v>15</v>
      </c>
      <c r="BH19" s="49">
        <v>2</v>
      </c>
      <c r="BI19" s="50">
        <v>0</v>
      </c>
      <c r="BJ19" s="49">
        <v>0</v>
      </c>
      <c r="BK19" s="49">
        <v>0</v>
      </c>
      <c r="BL19" s="50">
        <v>0</v>
      </c>
      <c r="BM19" s="49">
        <v>0</v>
      </c>
      <c r="BN19" s="49">
        <v>0</v>
      </c>
      <c r="BO19" s="49">
        <v>0</v>
      </c>
      <c r="BP19" s="49">
        <v>0</v>
      </c>
      <c r="BQ19" s="50">
        <v>0</v>
      </c>
      <c r="BR19" s="49">
        <v>0</v>
      </c>
      <c r="BS19" s="50">
        <v>0</v>
      </c>
    </row>
    <row r="20" spans="1:284" x14ac:dyDescent="0.3">
      <c r="A20" t="s">
        <v>390</v>
      </c>
      <c r="B20" t="s">
        <v>1</v>
      </c>
      <c r="C20" s="49">
        <v>3</v>
      </c>
      <c r="D20" s="49">
        <v>5</v>
      </c>
      <c r="E20" s="49">
        <v>2</v>
      </c>
      <c r="F20" s="49">
        <v>0</v>
      </c>
      <c r="G20" s="49">
        <v>0</v>
      </c>
      <c r="H20" s="49">
        <v>2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49">
        <v>0</v>
      </c>
      <c r="Q20" s="49">
        <v>1</v>
      </c>
      <c r="R20" s="49">
        <v>0</v>
      </c>
      <c r="S20" s="49">
        <v>0</v>
      </c>
      <c r="T20" s="49">
        <v>0</v>
      </c>
      <c r="U20" s="49">
        <v>1</v>
      </c>
      <c r="V20" s="49">
        <v>0</v>
      </c>
      <c r="W20" s="49">
        <v>0</v>
      </c>
      <c r="X20" s="49">
        <v>0</v>
      </c>
      <c r="Y20" s="49">
        <v>0</v>
      </c>
      <c r="Z20" s="49">
        <v>8</v>
      </c>
      <c r="AA20" s="50">
        <v>0</v>
      </c>
      <c r="AB20" s="49">
        <v>0</v>
      </c>
      <c r="AC20" s="49">
        <v>0</v>
      </c>
      <c r="AD20" s="49">
        <v>0</v>
      </c>
      <c r="AE20" s="49">
        <v>0</v>
      </c>
      <c r="AF20" s="49">
        <v>0</v>
      </c>
      <c r="AG20" s="49">
        <v>0</v>
      </c>
      <c r="AH20" s="49">
        <v>1</v>
      </c>
      <c r="AI20" s="49">
        <v>3</v>
      </c>
      <c r="AJ20" s="49">
        <v>0</v>
      </c>
      <c r="AK20" s="49">
        <v>1</v>
      </c>
      <c r="AL20" s="49">
        <v>0</v>
      </c>
      <c r="AM20" s="49">
        <v>0</v>
      </c>
      <c r="AN20" s="49">
        <v>0</v>
      </c>
      <c r="AO20" s="49">
        <v>0</v>
      </c>
      <c r="AP20" s="49">
        <v>0</v>
      </c>
      <c r="AQ20" s="49">
        <v>1</v>
      </c>
      <c r="AR20" s="49">
        <v>0</v>
      </c>
      <c r="AS20" s="49">
        <v>0</v>
      </c>
      <c r="AT20" s="49">
        <v>0</v>
      </c>
      <c r="AU20" s="49">
        <v>6</v>
      </c>
      <c r="AV20" s="50">
        <v>9</v>
      </c>
      <c r="AW20" s="49">
        <v>0</v>
      </c>
      <c r="AX20" s="49">
        <v>0</v>
      </c>
      <c r="AY20" s="49">
        <v>0</v>
      </c>
      <c r="AZ20" s="49">
        <v>0</v>
      </c>
      <c r="BA20" s="49">
        <v>0</v>
      </c>
      <c r="BB20" s="49">
        <v>0</v>
      </c>
      <c r="BC20" s="49">
        <v>0</v>
      </c>
      <c r="BD20" s="49">
        <v>0</v>
      </c>
      <c r="BE20" s="50">
        <v>0</v>
      </c>
      <c r="BF20" s="51">
        <v>0</v>
      </c>
      <c r="BG20" s="49">
        <v>6</v>
      </c>
      <c r="BH20" s="49">
        <v>0</v>
      </c>
      <c r="BI20" s="50">
        <v>0</v>
      </c>
      <c r="BJ20" s="49">
        <v>0</v>
      </c>
      <c r="BK20" s="49">
        <v>0</v>
      </c>
      <c r="BL20" s="50">
        <v>0</v>
      </c>
      <c r="BM20" s="49">
        <v>0</v>
      </c>
      <c r="BN20" s="49">
        <v>0</v>
      </c>
      <c r="BO20" s="49">
        <v>0</v>
      </c>
      <c r="BP20" s="49">
        <v>0</v>
      </c>
      <c r="BQ20" s="50">
        <v>0</v>
      </c>
      <c r="BR20" s="49">
        <v>0</v>
      </c>
      <c r="BS20" s="50">
        <v>0</v>
      </c>
    </row>
    <row r="21" spans="1:284" s="53" customFormat="1" x14ac:dyDescent="0.3">
      <c r="A21" t="s">
        <v>391</v>
      </c>
      <c r="B21" t="s">
        <v>1</v>
      </c>
      <c r="C21" s="49">
        <v>1</v>
      </c>
      <c r="D21" s="49">
        <v>1</v>
      </c>
      <c r="E21" s="49">
        <v>0</v>
      </c>
      <c r="F21" s="49">
        <v>0</v>
      </c>
      <c r="G21" s="49">
        <v>0</v>
      </c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49">
        <v>0</v>
      </c>
      <c r="Q21" s="49">
        <v>1</v>
      </c>
      <c r="R21" s="49">
        <v>0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49">
        <v>1</v>
      </c>
      <c r="AA21" s="50">
        <v>0</v>
      </c>
      <c r="AB21" s="49">
        <v>0</v>
      </c>
      <c r="AC21" s="49">
        <v>0</v>
      </c>
      <c r="AD21" s="49">
        <v>0</v>
      </c>
      <c r="AE21" s="49">
        <v>0</v>
      </c>
      <c r="AF21" s="49">
        <v>0</v>
      </c>
      <c r="AG21" s="49">
        <v>0</v>
      </c>
      <c r="AH21" s="49">
        <v>5</v>
      </c>
      <c r="AI21" s="49">
        <v>2</v>
      </c>
      <c r="AJ21" s="49">
        <v>0</v>
      </c>
      <c r="AK21" s="49">
        <v>0</v>
      </c>
      <c r="AL21" s="49">
        <v>0</v>
      </c>
      <c r="AM21" s="49">
        <v>0</v>
      </c>
      <c r="AN21" s="49">
        <v>0</v>
      </c>
      <c r="AO21" s="49">
        <v>0</v>
      </c>
      <c r="AP21" s="49">
        <v>0</v>
      </c>
      <c r="AQ21" s="49">
        <v>0</v>
      </c>
      <c r="AR21" s="49">
        <v>0</v>
      </c>
      <c r="AS21" s="49">
        <v>0</v>
      </c>
      <c r="AT21" s="49">
        <v>0</v>
      </c>
      <c r="AU21" s="49">
        <v>0</v>
      </c>
      <c r="AV21" s="50">
        <v>2</v>
      </c>
      <c r="AW21" s="49">
        <v>0</v>
      </c>
      <c r="AX21" s="49">
        <v>0</v>
      </c>
      <c r="AY21" s="49">
        <v>0</v>
      </c>
      <c r="AZ21" s="49">
        <v>0</v>
      </c>
      <c r="BA21" s="49">
        <v>0</v>
      </c>
      <c r="BB21" s="49">
        <v>0</v>
      </c>
      <c r="BC21" s="49">
        <v>0</v>
      </c>
      <c r="BD21" s="49">
        <v>1</v>
      </c>
      <c r="BE21" s="50">
        <v>0</v>
      </c>
      <c r="BF21" s="51">
        <v>0</v>
      </c>
      <c r="BG21" s="49">
        <v>4</v>
      </c>
      <c r="BH21" s="49">
        <v>0</v>
      </c>
      <c r="BI21" s="50">
        <v>0</v>
      </c>
      <c r="BJ21" s="49">
        <v>0</v>
      </c>
      <c r="BK21" s="49">
        <v>0</v>
      </c>
      <c r="BL21" s="50">
        <v>0</v>
      </c>
      <c r="BM21" s="49">
        <v>0</v>
      </c>
      <c r="BN21" s="49">
        <v>0</v>
      </c>
      <c r="BO21" s="49">
        <v>0</v>
      </c>
      <c r="BP21" s="49">
        <v>0</v>
      </c>
      <c r="BQ21" s="50">
        <v>0</v>
      </c>
      <c r="BR21" s="49">
        <v>0</v>
      </c>
      <c r="BS21" s="50">
        <v>0</v>
      </c>
      <c r="BT21" s="52"/>
      <c r="BU21" s="52"/>
      <c r="BV21" s="52"/>
      <c r="BW21" s="52"/>
      <c r="BX21" s="52"/>
      <c r="BY21" s="52"/>
      <c r="BZ21" s="52"/>
      <c r="CA21" s="52"/>
      <c r="CB21" s="52"/>
      <c r="CC21" s="52"/>
      <c r="CD21" s="52"/>
      <c r="CE21" s="52"/>
      <c r="CF21" s="52"/>
      <c r="CG21" s="52"/>
      <c r="CH21" s="52"/>
      <c r="CI21" s="52"/>
      <c r="CJ21" s="52"/>
      <c r="CK21" s="52"/>
      <c r="CL21" s="52"/>
      <c r="CM21" s="52"/>
      <c r="CN21" s="52"/>
      <c r="CO21" s="52"/>
      <c r="CP21" s="52"/>
      <c r="CQ21" s="52"/>
      <c r="CR21" s="52"/>
      <c r="CS21" s="52"/>
      <c r="CT21" s="52"/>
      <c r="CU21" s="52"/>
      <c r="CV21" s="52"/>
      <c r="CW21" s="52"/>
      <c r="CX21" s="52"/>
      <c r="CY21" s="52"/>
      <c r="CZ21" s="52"/>
      <c r="DA21" s="52"/>
      <c r="DB21" s="52"/>
      <c r="DC21" s="52"/>
      <c r="DD21" s="52"/>
      <c r="DE21" s="52"/>
      <c r="DF21" s="52"/>
      <c r="DG21" s="52"/>
      <c r="DH21" s="52"/>
      <c r="DI21" s="52"/>
      <c r="DJ21" s="52"/>
      <c r="DK21" s="52"/>
      <c r="DL21" s="52"/>
      <c r="DM21" s="52"/>
      <c r="DN21" s="52"/>
      <c r="DO21" s="52"/>
      <c r="DP21" s="52"/>
      <c r="DQ21" s="52"/>
      <c r="DR21" s="52"/>
      <c r="DS21" s="52"/>
      <c r="DT21" s="52"/>
      <c r="DU21" s="52"/>
      <c r="DV21" s="52"/>
      <c r="DW21" s="52"/>
      <c r="DX21" s="52"/>
      <c r="DY21" s="52"/>
      <c r="DZ21" s="52"/>
      <c r="EA21" s="52"/>
      <c r="EB21" s="52"/>
      <c r="EC21" s="52"/>
      <c r="ED21" s="52"/>
      <c r="EE21" s="52"/>
      <c r="EF21" s="52"/>
      <c r="EG21" s="52"/>
      <c r="EH21" s="52"/>
      <c r="EI21" s="52"/>
      <c r="EJ21" s="52"/>
      <c r="EK21" s="52"/>
      <c r="EL21" s="52"/>
      <c r="EM21" s="52"/>
      <c r="EN21" s="52"/>
      <c r="EO21" s="52"/>
      <c r="EP21" s="52"/>
      <c r="EQ21" s="52"/>
      <c r="ER21" s="52"/>
      <c r="ES21" s="52"/>
      <c r="ET21" s="52"/>
      <c r="EU21" s="52"/>
      <c r="EV21" s="52"/>
      <c r="EW21" s="52"/>
      <c r="EX21" s="52"/>
      <c r="EY21" s="52"/>
      <c r="EZ21" s="52"/>
      <c r="FA21" s="52"/>
      <c r="FB21" s="52"/>
      <c r="FC21" s="52"/>
      <c r="FD21" s="52"/>
      <c r="FE21" s="52"/>
      <c r="FF21" s="52"/>
      <c r="FG21" s="52"/>
      <c r="FH21" s="52"/>
      <c r="FI21" s="52"/>
      <c r="FJ21" s="52"/>
      <c r="FK21" s="52"/>
      <c r="FL21" s="52"/>
      <c r="FM21" s="52"/>
      <c r="FN21" s="52"/>
      <c r="FO21" s="52"/>
      <c r="FP21" s="52"/>
      <c r="FQ21" s="52"/>
      <c r="FR21" s="52"/>
      <c r="FS21" s="52"/>
      <c r="FT21" s="52"/>
      <c r="FU21" s="52"/>
      <c r="FV21" s="52"/>
      <c r="FW21" s="52"/>
      <c r="FX21" s="52"/>
      <c r="FY21" s="52"/>
      <c r="FZ21" s="52"/>
      <c r="GA21" s="52"/>
      <c r="GB21" s="52"/>
      <c r="GC21" s="52"/>
      <c r="GD21" s="52"/>
      <c r="GE21" s="52"/>
      <c r="GF21" s="52"/>
      <c r="GG21" s="52"/>
      <c r="GH21" s="52"/>
      <c r="GI21" s="52"/>
      <c r="GJ21" s="52"/>
      <c r="GK21" s="52"/>
      <c r="GL21" s="52"/>
      <c r="GM21" s="52"/>
      <c r="GN21" s="52"/>
      <c r="GO21" s="52"/>
      <c r="GP21" s="52"/>
      <c r="GQ21" s="52"/>
      <c r="GR21" s="52"/>
      <c r="GS21" s="52"/>
      <c r="GT21" s="52"/>
      <c r="GU21" s="52"/>
      <c r="GV21" s="52"/>
      <c r="GW21" s="52"/>
      <c r="GX21" s="52"/>
      <c r="GY21" s="52"/>
      <c r="GZ21" s="52"/>
      <c r="HA21" s="52"/>
      <c r="HB21" s="52"/>
      <c r="HC21" s="52"/>
      <c r="HD21" s="52"/>
      <c r="HE21" s="52"/>
      <c r="HF21" s="52"/>
      <c r="HG21" s="52"/>
      <c r="HH21" s="52"/>
      <c r="HI21" s="52"/>
      <c r="HJ21" s="52"/>
      <c r="HK21" s="52"/>
      <c r="HL21" s="52"/>
      <c r="HM21" s="52"/>
      <c r="HN21" s="52"/>
      <c r="HO21" s="52"/>
      <c r="HP21" s="52"/>
      <c r="HQ21" s="52"/>
      <c r="HR21" s="52"/>
      <c r="HS21" s="52"/>
      <c r="HT21" s="52"/>
      <c r="HU21" s="52"/>
      <c r="HV21" s="52"/>
      <c r="HW21" s="52"/>
      <c r="HX21" s="52"/>
      <c r="HY21" s="52"/>
      <c r="HZ21" s="52"/>
      <c r="IA21" s="52"/>
      <c r="IB21" s="52"/>
      <c r="IC21" s="52"/>
      <c r="ID21" s="52"/>
      <c r="IE21" s="52"/>
      <c r="IF21" s="52"/>
      <c r="IG21" s="52"/>
      <c r="IH21" s="52"/>
      <c r="II21" s="52"/>
      <c r="IJ21" s="52"/>
      <c r="IK21" s="52"/>
      <c r="IL21" s="52"/>
      <c r="IM21" s="52"/>
      <c r="IN21" s="52"/>
      <c r="IO21" s="52"/>
      <c r="IP21" s="52"/>
      <c r="IQ21" s="52"/>
      <c r="IR21" s="52"/>
      <c r="IS21" s="52"/>
      <c r="IT21" s="52"/>
      <c r="IU21" s="52"/>
      <c r="IV21" s="52"/>
      <c r="IW21" s="52"/>
      <c r="IX21" s="52"/>
      <c r="IY21" s="52"/>
      <c r="IZ21" s="52"/>
      <c r="JA21" s="52"/>
      <c r="JB21" s="52"/>
      <c r="JC21" s="52"/>
      <c r="JD21" s="52"/>
      <c r="JE21" s="52"/>
      <c r="JF21" s="52"/>
      <c r="JG21" s="52"/>
      <c r="JH21" s="52"/>
      <c r="JI21" s="52"/>
      <c r="JJ21" s="52"/>
      <c r="JK21" s="52"/>
      <c r="JL21" s="52"/>
      <c r="JM21" s="52"/>
      <c r="JN21" s="52"/>
      <c r="JO21" s="52"/>
      <c r="JP21" s="52"/>
      <c r="JQ21" s="52"/>
      <c r="JR21" s="52"/>
      <c r="JS21" s="52"/>
      <c r="JT21" s="52"/>
      <c r="JU21" s="52"/>
      <c r="JV21" s="52"/>
      <c r="JW21" s="52"/>
      <c r="JX21" s="52"/>
    </row>
    <row r="22" spans="1:284" x14ac:dyDescent="0.3">
      <c r="A22" t="s">
        <v>391</v>
      </c>
      <c r="B22" t="s">
        <v>1</v>
      </c>
      <c r="C22" s="49">
        <v>3</v>
      </c>
      <c r="D22" s="49">
        <v>0</v>
      </c>
      <c r="E22" s="49">
        <v>0</v>
      </c>
      <c r="F22" s="49">
        <v>0</v>
      </c>
      <c r="G22" s="49">
        <v>0</v>
      </c>
      <c r="H22" s="49">
        <v>0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0</v>
      </c>
      <c r="W22" s="49">
        <v>1</v>
      </c>
      <c r="X22" s="49">
        <v>0</v>
      </c>
      <c r="Y22" s="49">
        <v>0</v>
      </c>
      <c r="Z22" s="49">
        <v>16</v>
      </c>
      <c r="AA22" s="50">
        <v>0</v>
      </c>
      <c r="AB22" s="49">
        <v>0</v>
      </c>
      <c r="AC22" s="49">
        <v>0</v>
      </c>
      <c r="AD22" s="49">
        <v>0</v>
      </c>
      <c r="AE22" s="49">
        <v>0</v>
      </c>
      <c r="AF22" s="49">
        <v>0</v>
      </c>
      <c r="AG22" s="49">
        <v>0</v>
      </c>
      <c r="AH22" s="49">
        <v>7</v>
      </c>
      <c r="AI22" s="49">
        <v>2</v>
      </c>
      <c r="AJ22" s="49">
        <v>0</v>
      </c>
      <c r="AK22" s="49">
        <v>0</v>
      </c>
      <c r="AL22" s="49">
        <v>0</v>
      </c>
      <c r="AM22" s="49">
        <v>0</v>
      </c>
      <c r="AN22" s="49">
        <v>0</v>
      </c>
      <c r="AO22" s="49">
        <v>0</v>
      </c>
      <c r="AP22" s="49">
        <v>0</v>
      </c>
      <c r="AQ22" s="49">
        <v>0</v>
      </c>
      <c r="AR22" s="49">
        <v>0</v>
      </c>
      <c r="AS22" s="49">
        <v>0</v>
      </c>
      <c r="AT22" s="49">
        <v>1</v>
      </c>
      <c r="AU22" s="49">
        <v>0</v>
      </c>
      <c r="AV22" s="50">
        <v>10</v>
      </c>
      <c r="AW22" s="49">
        <v>2</v>
      </c>
      <c r="AX22" s="49">
        <v>0</v>
      </c>
      <c r="AY22" s="49">
        <v>0</v>
      </c>
      <c r="AZ22" s="49">
        <v>0</v>
      </c>
      <c r="BA22" s="49">
        <v>0</v>
      </c>
      <c r="BB22" s="49">
        <v>0</v>
      </c>
      <c r="BC22" s="49">
        <v>1</v>
      </c>
      <c r="BD22" s="49">
        <v>0</v>
      </c>
      <c r="BE22" s="50">
        <v>0</v>
      </c>
      <c r="BF22" s="51">
        <v>0</v>
      </c>
      <c r="BG22" s="49">
        <v>6</v>
      </c>
      <c r="BH22" s="49">
        <v>2</v>
      </c>
      <c r="BI22" s="50">
        <v>0</v>
      </c>
      <c r="BJ22" s="49">
        <v>0</v>
      </c>
      <c r="BK22" s="49">
        <v>0</v>
      </c>
      <c r="BL22" s="50">
        <v>0</v>
      </c>
      <c r="BM22" s="49">
        <v>0</v>
      </c>
      <c r="BN22" s="49">
        <v>0</v>
      </c>
      <c r="BO22" s="49">
        <v>0</v>
      </c>
      <c r="BP22" s="49">
        <v>0</v>
      </c>
      <c r="BQ22" s="50">
        <v>0</v>
      </c>
      <c r="BR22" s="49">
        <v>0</v>
      </c>
      <c r="BS22" s="50">
        <v>0</v>
      </c>
    </row>
    <row r="23" spans="1:284" x14ac:dyDescent="0.3">
      <c r="A23" t="s">
        <v>392</v>
      </c>
      <c r="B23" t="s">
        <v>1</v>
      </c>
      <c r="C23" s="49">
        <v>6</v>
      </c>
      <c r="D23" s="49">
        <v>3</v>
      </c>
      <c r="E23" s="49">
        <v>0</v>
      </c>
      <c r="F23" s="49">
        <v>0</v>
      </c>
      <c r="G23" s="49">
        <v>0</v>
      </c>
      <c r="H23" s="49">
        <v>0</v>
      </c>
      <c r="I23" s="49">
        <v>0</v>
      </c>
      <c r="J23" s="49">
        <v>0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49">
        <v>0</v>
      </c>
      <c r="Q23" s="49">
        <v>4</v>
      </c>
      <c r="R23" s="49">
        <v>0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7</v>
      </c>
      <c r="Z23" s="49">
        <v>0</v>
      </c>
      <c r="AA23" s="50">
        <v>0</v>
      </c>
      <c r="AB23" s="49">
        <v>0</v>
      </c>
      <c r="AC23" s="49">
        <v>0</v>
      </c>
      <c r="AD23" s="49">
        <v>0</v>
      </c>
      <c r="AE23" s="49">
        <v>1</v>
      </c>
      <c r="AF23" s="49">
        <v>0</v>
      </c>
      <c r="AG23" s="49">
        <v>0</v>
      </c>
      <c r="AH23" s="49">
        <v>2</v>
      </c>
      <c r="AI23" s="49">
        <v>0</v>
      </c>
      <c r="AJ23" s="49">
        <v>0</v>
      </c>
      <c r="AK23" s="49">
        <v>2</v>
      </c>
      <c r="AL23" s="49">
        <v>0</v>
      </c>
      <c r="AM23" s="49">
        <v>0</v>
      </c>
      <c r="AN23" s="49">
        <v>0</v>
      </c>
      <c r="AO23" s="49">
        <v>0</v>
      </c>
      <c r="AP23" s="49">
        <v>0</v>
      </c>
      <c r="AQ23" s="49">
        <v>0</v>
      </c>
      <c r="AR23" s="49">
        <v>0</v>
      </c>
      <c r="AS23" s="49">
        <v>0</v>
      </c>
      <c r="AT23" s="49">
        <v>0</v>
      </c>
      <c r="AU23" s="49">
        <v>0</v>
      </c>
      <c r="AV23" s="50">
        <v>10</v>
      </c>
      <c r="AW23" s="49">
        <v>4</v>
      </c>
      <c r="AX23" s="49">
        <v>0</v>
      </c>
      <c r="AY23" s="49">
        <v>0</v>
      </c>
      <c r="AZ23" s="49">
        <v>0</v>
      </c>
      <c r="BA23" s="49">
        <v>0</v>
      </c>
      <c r="BB23" s="49">
        <v>0</v>
      </c>
      <c r="BC23" s="49">
        <v>0</v>
      </c>
      <c r="BD23" s="49">
        <v>0</v>
      </c>
      <c r="BE23" s="50">
        <v>0</v>
      </c>
      <c r="BF23" s="51">
        <v>0</v>
      </c>
      <c r="BG23" s="49">
        <v>5</v>
      </c>
      <c r="BH23" s="49">
        <v>6</v>
      </c>
      <c r="BI23" s="50">
        <v>0</v>
      </c>
      <c r="BJ23" s="49">
        <v>0</v>
      </c>
      <c r="BK23" s="49">
        <v>0</v>
      </c>
      <c r="BL23" s="50">
        <v>0</v>
      </c>
      <c r="BM23" s="49">
        <v>0</v>
      </c>
      <c r="BN23" s="49">
        <v>0</v>
      </c>
      <c r="BO23" s="49">
        <v>0</v>
      </c>
      <c r="BP23" s="49">
        <v>0</v>
      </c>
      <c r="BQ23" s="50">
        <v>0</v>
      </c>
      <c r="BR23" s="49">
        <v>0</v>
      </c>
      <c r="BS23" s="50">
        <v>0</v>
      </c>
    </row>
    <row r="24" spans="1:284" x14ac:dyDescent="0.3">
      <c r="A24" t="s">
        <v>392</v>
      </c>
      <c r="B24" t="s">
        <v>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49">
        <v>0</v>
      </c>
      <c r="AA24" s="50">
        <v>0</v>
      </c>
      <c r="AB24" s="49">
        <v>0</v>
      </c>
      <c r="AC24" s="49">
        <v>0</v>
      </c>
      <c r="AD24" s="49">
        <v>0</v>
      </c>
      <c r="AE24" s="49">
        <v>0</v>
      </c>
      <c r="AF24" s="49">
        <v>0</v>
      </c>
      <c r="AG24" s="49">
        <v>0</v>
      </c>
      <c r="AH24" s="49">
        <v>0</v>
      </c>
      <c r="AI24" s="49">
        <v>0</v>
      </c>
      <c r="AJ24" s="49">
        <v>0</v>
      </c>
      <c r="AK24" s="49">
        <v>0</v>
      </c>
      <c r="AL24" s="49">
        <v>0</v>
      </c>
      <c r="AM24" s="49">
        <v>0</v>
      </c>
      <c r="AN24" s="49">
        <v>0</v>
      </c>
      <c r="AO24" s="49">
        <v>0</v>
      </c>
      <c r="AP24" s="49">
        <v>0</v>
      </c>
      <c r="AQ24" s="49">
        <v>0</v>
      </c>
      <c r="AR24" s="49">
        <v>0</v>
      </c>
      <c r="AS24" s="49">
        <v>0</v>
      </c>
      <c r="AT24" s="49">
        <v>0</v>
      </c>
      <c r="AU24" s="49">
        <v>0</v>
      </c>
      <c r="AV24" s="50">
        <v>0</v>
      </c>
      <c r="AW24" s="49">
        <v>0</v>
      </c>
      <c r="AX24" s="49">
        <v>0</v>
      </c>
      <c r="AY24" s="49">
        <v>0</v>
      </c>
      <c r="AZ24" s="49">
        <v>0</v>
      </c>
      <c r="BA24" s="49">
        <v>0</v>
      </c>
      <c r="BB24" s="49">
        <v>0</v>
      </c>
      <c r="BC24" s="49">
        <v>0</v>
      </c>
      <c r="BD24" s="49">
        <v>0</v>
      </c>
      <c r="BE24" s="50">
        <v>0</v>
      </c>
      <c r="BF24" s="51">
        <v>0</v>
      </c>
      <c r="BG24" s="49">
        <v>0</v>
      </c>
      <c r="BH24" s="49">
        <v>0</v>
      </c>
      <c r="BI24" s="50">
        <v>0</v>
      </c>
      <c r="BJ24" s="49">
        <v>0</v>
      </c>
      <c r="BK24" s="49">
        <v>0</v>
      </c>
      <c r="BL24" s="50">
        <v>0</v>
      </c>
      <c r="BM24" s="49">
        <v>0</v>
      </c>
      <c r="BN24" s="49">
        <v>0</v>
      </c>
      <c r="BO24" s="49">
        <v>0</v>
      </c>
      <c r="BP24" s="49">
        <v>0</v>
      </c>
      <c r="BQ24" s="50">
        <v>0</v>
      </c>
      <c r="BR24" s="49">
        <v>0</v>
      </c>
      <c r="BS24" s="50">
        <v>0</v>
      </c>
    </row>
    <row r="25" spans="1:284" x14ac:dyDescent="0.3">
      <c r="A25" t="s">
        <v>393</v>
      </c>
      <c r="B25" t="s">
        <v>1</v>
      </c>
      <c r="C25" s="49">
        <v>5</v>
      </c>
      <c r="D25" s="49">
        <v>2</v>
      </c>
      <c r="E25" s="49">
        <v>1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49">
        <v>0</v>
      </c>
      <c r="Q25" s="49">
        <v>0</v>
      </c>
      <c r="R25" s="49">
        <v>0</v>
      </c>
      <c r="S25" s="49">
        <v>0</v>
      </c>
      <c r="T25" s="49">
        <v>0</v>
      </c>
      <c r="U25" s="49">
        <v>0</v>
      </c>
      <c r="V25" s="49">
        <v>0</v>
      </c>
      <c r="W25" s="49">
        <v>1</v>
      </c>
      <c r="X25" s="49">
        <v>0</v>
      </c>
      <c r="Y25" s="49">
        <v>10</v>
      </c>
      <c r="Z25" s="49">
        <v>2</v>
      </c>
      <c r="AA25" s="50">
        <v>0</v>
      </c>
      <c r="AB25" s="49">
        <v>0</v>
      </c>
      <c r="AC25" s="49">
        <v>0</v>
      </c>
      <c r="AD25" s="49">
        <v>0</v>
      </c>
      <c r="AE25" s="49">
        <v>0</v>
      </c>
      <c r="AF25" s="49">
        <v>0</v>
      </c>
      <c r="AG25" s="49">
        <v>0</v>
      </c>
      <c r="AH25" s="49">
        <v>1</v>
      </c>
      <c r="AI25" s="49">
        <v>0</v>
      </c>
      <c r="AJ25" s="49">
        <v>0</v>
      </c>
      <c r="AK25" s="49">
        <v>2</v>
      </c>
      <c r="AL25" s="49">
        <v>0</v>
      </c>
      <c r="AM25" s="49">
        <v>0</v>
      </c>
      <c r="AN25" s="49">
        <v>0</v>
      </c>
      <c r="AO25" s="49">
        <v>0</v>
      </c>
      <c r="AP25" s="49">
        <v>0</v>
      </c>
      <c r="AQ25" s="49">
        <v>0</v>
      </c>
      <c r="AR25" s="49">
        <v>0</v>
      </c>
      <c r="AS25" s="49">
        <v>0</v>
      </c>
      <c r="AT25" s="49">
        <v>2</v>
      </c>
      <c r="AU25" s="49">
        <v>4</v>
      </c>
      <c r="AV25" s="50">
        <v>10</v>
      </c>
      <c r="AW25" s="49">
        <v>0</v>
      </c>
      <c r="AX25" s="49">
        <v>0</v>
      </c>
      <c r="AY25" s="49">
        <v>0</v>
      </c>
      <c r="AZ25" s="49">
        <v>0</v>
      </c>
      <c r="BA25" s="49">
        <v>0</v>
      </c>
      <c r="BB25" s="49">
        <v>0</v>
      </c>
      <c r="BC25" s="49">
        <v>0</v>
      </c>
      <c r="BD25" s="49">
        <v>3</v>
      </c>
      <c r="BE25" s="50">
        <v>5</v>
      </c>
      <c r="BF25" s="51">
        <v>0</v>
      </c>
      <c r="BG25" s="49">
        <v>10</v>
      </c>
      <c r="BH25" s="49">
        <v>5</v>
      </c>
      <c r="BI25" s="50">
        <v>0</v>
      </c>
      <c r="BJ25" s="49">
        <v>0</v>
      </c>
      <c r="BK25" s="49">
        <v>0</v>
      </c>
      <c r="BL25" s="50">
        <v>0</v>
      </c>
      <c r="BM25" s="49">
        <v>0</v>
      </c>
      <c r="BN25" s="49">
        <v>0</v>
      </c>
      <c r="BO25" s="49">
        <v>0</v>
      </c>
      <c r="BP25" s="49">
        <v>0</v>
      </c>
      <c r="BQ25" s="50">
        <v>0</v>
      </c>
      <c r="BR25" s="49">
        <v>0</v>
      </c>
      <c r="BS25" s="50">
        <v>0</v>
      </c>
    </row>
    <row r="26" spans="1:284" x14ac:dyDescent="0.3">
      <c r="A26" t="s">
        <v>393</v>
      </c>
      <c r="B26" t="s">
        <v>1</v>
      </c>
      <c r="C26" s="49">
        <v>2</v>
      </c>
      <c r="D26" s="49">
        <v>3</v>
      </c>
      <c r="E26" s="49">
        <v>2</v>
      </c>
      <c r="F26" s="49">
        <v>0</v>
      </c>
      <c r="G26" s="49">
        <v>2</v>
      </c>
      <c r="H26" s="49">
        <v>0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49">
        <v>0</v>
      </c>
      <c r="Q26" s="49">
        <v>0</v>
      </c>
      <c r="R26" s="49">
        <v>0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49">
        <v>7</v>
      </c>
      <c r="AA26" s="50">
        <v>0</v>
      </c>
      <c r="AB26" s="49">
        <v>0</v>
      </c>
      <c r="AC26" s="49">
        <v>0</v>
      </c>
      <c r="AD26" s="49">
        <v>0</v>
      </c>
      <c r="AE26" s="49">
        <v>0</v>
      </c>
      <c r="AF26" s="49">
        <v>0</v>
      </c>
      <c r="AG26" s="49">
        <v>0</v>
      </c>
      <c r="AH26" s="49">
        <v>0</v>
      </c>
      <c r="AI26" s="49">
        <v>1</v>
      </c>
      <c r="AJ26" s="49">
        <v>0</v>
      </c>
      <c r="AK26" s="49">
        <v>2</v>
      </c>
      <c r="AL26" s="49">
        <v>0</v>
      </c>
      <c r="AM26" s="49">
        <v>0</v>
      </c>
      <c r="AN26" s="49">
        <v>0</v>
      </c>
      <c r="AO26" s="49">
        <v>0</v>
      </c>
      <c r="AP26" s="49">
        <v>0</v>
      </c>
      <c r="AQ26" s="49">
        <v>0</v>
      </c>
      <c r="AR26" s="49">
        <v>0</v>
      </c>
      <c r="AS26" s="49">
        <v>0</v>
      </c>
      <c r="AT26" s="49">
        <v>1</v>
      </c>
      <c r="AU26" s="49">
        <v>3</v>
      </c>
      <c r="AV26" s="50">
        <v>7</v>
      </c>
      <c r="AW26" s="49">
        <v>0</v>
      </c>
      <c r="AX26" s="49">
        <v>0</v>
      </c>
      <c r="AY26" s="49">
        <v>0</v>
      </c>
      <c r="AZ26" s="49">
        <v>0</v>
      </c>
      <c r="BA26" s="49">
        <v>0</v>
      </c>
      <c r="BB26" s="49">
        <v>0</v>
      </c>
      <c r="BC26" s="49">
        <v>0</v>
      </c>
      <c r="BD26" s="49">
        <v>0</v>
      </c>
      <c r="BE26" s="50">
        <v>0</v>
      </c>
      <c r="BF26" s="51">
        <v>0</v>
      </c>
      <c r="BG26" s="49">
        <v>7</v>
      </c>
      <c r="BH26" s="49">
        <v>0</v>
      </c>
      <c r="BI26" s="50">
        <v>0</v>
      </c>
      <c r="BJ26" s="49">
        <v>0</v>
      </c>
      <c r="BK26" s="49">
        <v>0</v>
      </c>
      <c r="BL26" s="50">
        <v>0</v>
      </c>
      <c r="BM26" s="49">
        <v>0</v>
      </c>
      <c r="BN26" s="49">
        <v>0</v>
      </c>
      <c r="BO26" s="49">
        <v>1</v>
      </c>
      <c r="BP26" s="49">
        <v>0</v>
      </c>
      <c r="BQ26" s="50">
        <v>0</v>
      </c>
      <c r="BR26" s="49">
        <v>0</v>
      </c>
      <c r="BS26" s="50">
        <v>0</v>
      </c>
    </row>
    <row r="27" spans="1:284" x14ac:dyDescent="0.3">
      <c r="A27" t="s">
        <v>394</v>
      </c>
      <c r="B27" t="s">
        <v>395</v>
      </c>
      <c r="C27" s="49">
        <v>3</v>
      </c>
      <c r="D27" s="49">
        <v>4</v>
      </c>
      <c r="E27" s="49">
        <v>3</v>
      </c>
      <c r="F27" s="49">
        <v>0</v>
      </c>
      <c r="G27" s="49">
        <v>4</v>
      </c>
      <c r="H27" s="49">
        <v>0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49">
        <v>0</v>
      </c>
      <c r="Q27" s="49">
        <v>0</v>
      </c>
      <c r="R27" s="49">
        <v>0</v>
      </c>
      <c r="S27" s="49">
        <v>0</v>
      </c>
      <c r="T27" s="49">
        <v>0</v>
      </c>
      <c r="U27" s="49">
        <v>5</v>
      </c>
      <c r="V27" s="49">
        <v>0</v>
      </c>
      <c r="W27" s="49">
        <v>0</v>
      </c>
      <c r="X27" s="49">
        <v>0</v>
      </c>
      <c r="Y27" s="49">
        <v>1</v>
      </c>
      <c r="Z27" s="49">
        <v>10</v>
      </c>
      <c r="AA27" s="50">
        <v>0</v>
      </c>
      <c r="AB27" s="49">
        <v>0</v>
      </c>
      <c r="AC27" s="49">
        <v>0</v>
      </c>
      <c r="AD27" s="49">
        <v>0</v>
      </c>
      <c r="AE27" s="49">
        <v>0</v>
      </c>
      <c r="AF27" s="49">
        <v>0</v>
      </c>
      <c r="AG27" s="49">
        <v>0</v>
      </c>
      <c r="AH27" s="49">
        <v>0</v>
      </c>
      <c r="AI27" s="49">
        <v>0</v>
      </c>
      <c r="AJ27" s="49">
        <v>0</v>
      </c>
      <c r="AK27" s="49">
        <v>0</v>
      </c>
      <c r="AL27" s="49">
        <v>0</v>
      </c>
      <c r="AM27" s="49">
        <v>0</v>
      </c>
      <c r="AN27" s="49">
        <v>0</v>
      </c>
      <c r="AO27" s="49">
        <v>0</v>
      </c>
      <c r="AP27" s="49">
        <v>0</v>
      </c>
      <c r="AQ27" s="49">
        <v>0</v>
      </c>
      <c r="AR27" s="49">
        <v>0</v>
      </c>
      <c r="AS27" s="49">
        <v>0</v>
      </c>
      <c r="AT27" s="49">
        <v>0</v>
      </c>
      <c r="AU27" s="49">
        <v>1</v>
      </c>
      <c r="AV27" s="50">
        <v>14</v>
      </c>
      <c r="AW27" s="49">
        <v>1</v>
      </c>
      <c r="AX27" s="49">
        <v>0</v>
      </c>
      <c r="AY27" s="49">
        <v>0</v>
      </c>
      <c r="AZ27" s="49">
        <v>0</v>
      </c>
      <c r="BA27" s="49">
        <v>0</v>
      </c>
      <c r="BB27" s="49">
        <v>0</v>
      </c>
      <c r="BC27" s="49">
        <v>0</v>
      </c>
      <c r="BD27" s="49">
        <v>1</v>
      </c>
      <c r="BE27" s="50">
        <v>2</v>
      </c>
      <c r="BF27" s="51">
        <v>0</v>
      </c>
      <c r="BG27" s="49">
        <v>5</v>
      </c>
      <c r="BH27" s="49">
        <v>1</v>
      </c>
      <c r="BI27" s="50">
        <v>0</v>
      </c>
      <c r="BJ27" s="49">
        <v>0</v>
      </c>
      <c r="BK27" s="49">
        <v>0</v>
      </c>
      <c r="BL27" s="50">
        <v>1</v>
      </c>
      <c r="BM27" s="49">
        <v>0</v>
      </c>
      <c r="BN27" s="49">
        <v>0</v>
      </c>
      <c r="BO27" s="49">
        <v>0</v>
      </c>
      <c r="BP27" s="49">
        <v>0</v>
      </c>
      <c r="BQ27" s="50">
        <v>0</v>
      </c>
      <c r="BR27" s="49">
        <v>0</v>
      </c>
      <c r="BS27" s="50">
        <v>0</v>
      </c>
    </row>
    <row r="28" spans="1:284" x14ac:dyDescent="0.3">
      <c r="A28" t="s">
        <v>394</v>
      </c>
      <c r="B28" t="s">
        <v>395</v>
      </c>
      <c r="C28" s="49">
        <v>4</v>
      </c>
      <c r="D28" s="49">
        <v>8</v>
      </c>
      <c r="E28" s="49">
        <v>3</v>
      </c>
      <c r="F28" s="49">
        <v>1</v>
      </c>
      <c r="G28" s="49">
        <v>2</v>
      </c>
      <c r="H28" s="49">
        <v>0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49">
        <v>0</v>
      </c>
      <c r="Q28" s="49">
        <v>0</v>
      </c>
      <c r="R28" s="49">
        <v>0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2</v>
      </c>
      <c r="Z28" s="49">
        <v>6</v>
      </c>
      <c r="AA28" s="50">
        <v>0</v>
      </c>
      <c r="AB28" s="49">
        <v>0</v>
      </c>
      <c r="AC28" s="49">
        <v>0</v>
      </c>
      <c r="AD28" s="49">
        <v>0</v>
      </c>
      <c r="AE28" s="49">
        <v>0</v>
      </c>
      <c r="AF28" s="49">
        <v>0</v>
      </c>
      <c r="AG28" s="49">
        <v>0</v>
      </c>
      <c r="AH28" s="49">
        <v>4</v>
      </c>
      <c r="AI28" s="49">
        <v>1</v>
      </c>
      <c r="AJ28" s="49">
        <v>0</v>
      </c>
      <c r="AK28" s="49">
        <v>1</v>
      </c>
      <c r="AL28" s="49">
        <v>0</v>
      </c>
      <c r="AM28" s="49">
        <v>0</v>
      </c>
      <c r="AN28" s="49">
        <v>0</v>
      </c>
      <c r="AO28" s="49">
        <v>0</v>
      </c>
      <c r="AP28" s="49">
        <v>0</v>
      </c>
      <c r="AQ28" s="49">
        <v>0</v>
      </c>
      <c r="AR28" s="49">
        <v>0</v>
      </c>
      <c r="AS28" s="49">
        <v>0</v>
      </c>
      <c r="AT28" s="49">
        <v>0</v>
      </c>
      <c r="AU28" s="49">
        <v>0</v>
      </c>
      <c r="AV28" s="50">
        <v>9</v>
      </c>
      <c r="AW28" s="49">
        <v>0</v>
      </c>
      <c r="AX28" s="49">
        <v>0</v>
      </c>
      <c r="AY28" s="49">
        <v>0</v>
      </c>
      <c r="AZ28" s="49">
        <v>0</v>
      </c>
      <c r="BA28" s="49">
        <v>0</v>
      </c>
      <c r="BB28" s="49">
        <v>0</v>
      </c>
      <c r="BC28" s="49">
        <v>0</v>
      </c>
      <c r="BD28" s="49">
        <v>0</v>
      </c>
      <c r="BE28" s="50">
        <v>0</v>
      </c>
      <c r="BF28" s="51">
        <v>0</v>
      </c>
      <c r="BG28" s="49">
        <v>3</v>
      </c>
      <c r="BH28" s="49">
        <v>0</v>
      </c>
      <c r="BI28" s="50">
        <v>0</v>
      </c>
      <c r="BJ28" s="49">
        <v>0</v>
      </c>
      <c r="BK28" s="49">
        <v>0</v>
      </c>
      <c r="BL28" s="50">
        <v>0</v>
      </c>
      <c r="BM28" s="49">
        <v>0</v>
      </c>
      <c r="BN28" s="49">
        <v>0</v>
      </c>
      <c r="BO28" s="49">
        <v>0</v>
      </c>
      <c r="BP28" s="49">
        <v>0</v>
      </c>
      <c r="BQ28" s="50">
        <v>0</v>
      </c>
      <c r="BR28" s="49">
        <v>0</v>
      </c>
      <c r="BS28" s="50">
        <v>0</v>
      </c>
    </row>
    <row r="29" spans="1:284" s="55" customFormat="1" x14ac:dyDescent="0.3">
      <c r="A29" t="s">
        <v>396</v>
      </c>
      <c r="B29" t="s">
        <v>395</v>
      </c>
      <c r="C29" s="49">
        <v>0</v>
      </c>
      <c r="D29" s="49">
        <v>8</v>
      </c>
      <c r="E29" s="49">
        <v>4</v>
      </c>
      <c r="F29" s="49">
        <v>0</v>
      </c>
      <c r="G29" s="49">
        <v>9</v>
      </c>
      <c r="H29" s="49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2</v>
      </c>
      <c r="O29" s="49">
        <v>0</v>
      </c>
      <c r="P29" s="49">
        <v>0</v>
      </c>
      <c r="Q29" s="49">
        <v>2</v>
      </c>
      <c r="R29" s="49">
        <v>0</v>
      </c>
      <c r="S29" s="49">
        <v>0</v>
      </c>
      <c r="T29" s="49">
        <v>0</v>
      </c>
      <c r="U29" s="49">
        <v>1</v>
      </c>
      <c r="V29" s="49">
        <v>0</v>
      </c>
      <c r="W29" s="49">
        <v>1</v>
      </c>
      <c r="X29" s="49">
        <v>0</v>
      </c>
      <c r="Y29" s="49">
        <v>2</v>
      </c>
      <c r="Z29" s="49">
        <v>4</v>
      </c>
      <c r="AA29" s="50">
        <v>0</v>
      </c>
      <c r="AB29" s="49">
        <v>0</v>
      </c>
      <c r="AC29" s="49">
        <v>0</v>
      </c>
      <c r="AD29" s="49">
        <v>0</v>
      </c>
      <c r="AE29" s="49">
        <v>0</v>
      </c>
      <c r="AF29" s="49">
        <v>0</v>
      </c>
      <c r="AG29" s="49">
        <v>0</v>
      </c>
      <c r="AH29" s="49">
        <v>1</v>
      </c>
      <c r="AI29" s="49">
        <v>0</v>
      </c>
      <c r="AJ29" s="49">
        <v>0</v>
      </c>
      <c r="AK29" s="49">
        <v>1</v>
      </c>
      <c r="AL29" s="49">
        <v>0</v>
      </c>
      <c r="AM29" s="49">
        <v>0</v>
      </c>
      <c r="AN29" s="49">
        <v>0</v>
      </c>
      <c r="AO29" s="49">
        <v>0</v>
      </c>
      <c r="AP29" s="49">
        <v>0</v>
      </c>
      <c r="AQ29" s="49">
        <v>0</v>
      </c>
      <c r="AR29" s="49">
        <v>0</v>
      </c>
      <c r="AS29" s="49">
        <v>0</v>
      </c>
      <c r="AT29" s="49">
        <v>1</v>
      </c>
      <c r="AU29" s="49">
        <v>2</v>
      </c>
      <c r="AV29" s="50">
        <v>7</v>
      </c>
      <c r="AW29" s="49">
        <v>0</v>
      </c>
      <c r="AX29" s="49">
        <v>2</v>
      </c>
      <c r="AY29" s="49">
        <v>0</v>
      </c>
      <c r="AZ29" s="49">
        <v>0</v>
      </c>
      <c r="BA29" s="49">
        <v>0</v>
      </c>
      <c r="BB29" s="49">
        <v>0</v>
      </c>
      <c r="BC29" s="49">
        <v>0</v>
      </c>
      <c r="BD29" s="49">
        <v>8</v>
      </c>
      <c r="BE29" s="50">
        <v>0</v>
      </c>
      <c r="BF29" s="51">
        <v>0</v>
      </c>
      <c r="BG29" s="49">
        <v>5</v>
      </c>
      <c r="BH29" s="49">
        <v>0</v>
      </c>
      <c r="BI29" s="50">
        <v>0</v>
      </c>
      <c r="BJ29" s="49">
        <v>0</v>
      </c>
      <c r="BK29" s="49">
        <v>0</v>
      </c>
      <c r="BL29" s="50">
        <v>0</v>
      </c>
      <c r="BM29" s="49">
        <v>0</v>
      </c>
      <c r="BN29" s="49">
        <v>0</v>
      </c>
      <c r="BO29" s="49">
        <v>0</v>
      </c>
      <c r="BP29" s="49">
        <v>0</v>
      </c>
      <c r="BQ29" s="50">
        <v>0</v>
      </c>
      <c r="BR29" s="49">
        <v>0</v>
      </c>
      <c r="BS29" s="50">
        <v>0</v>
      </c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  <c r="DQ29" s="54"/>
      <c r="DR29" s="54"/>
      <c r="DS29" s="54"/>
      <c r="DT29" s="54"/>
      <c r="DU29" s="54"/>
      <c r="DV29" s="54"/>
      <c r="DW29" s="54"/>
      <c r="DX29" s="54"/>
      <c r="DY29" s="54"/>
      <c r="DZ29" s="54"/>
      <c r="EA29" s="54"/>
      <c r="EB29" s="54"/>
      <c r="EC29" s="54"/>
      <c r="ED29" s="54"/>
      <c r="EE29" s="54"/>
      <c r="EF29" s="54"/>
      <c r="EG29" s="54"/>
      <c r="EH29" s="54"/>
      <c r="EI29" s="54"/>
      <c r="EJ29" s="54"/>
      <c r="EK29" s="54"/>
      <c r="EL29" s="54"/>
      <c r="EM29" s="54"/>
      <c r="EN29" s="54"/>
      <c r="EO29" s="54"/>
      <c r="EP29" s="54"/>
      <c r="EQ29" s="54"/>
      <c r="ER29" s="54"/>
      <c r="ES29" s="54"/>
      <c r="ET29" s="54"/>
      <c r="EU29" s="54"/>
      <c r="EV29" s="54"/>
      <c r="EW29" s="54"/>
      <c r="EX29" s="54"/>
      <c r="EY29" s="54"/>
      <c r="EZ29" s="54"/>
      <c r="FA29" s="54"/>
      <c r="FB29" s="54"/>
      <c r="FC29" s="54"/>
      <c r="FD29" s="54"/>
      <c r="FE29" s="54"/>
      <c r="FF29" s="54"/>
      <c r="FG29" s="54"/>
      <c r="FH29" s="54"/>
      <c r="FI29" s="54"/>
      <c r="FJ29" s="54"/>
      <c r="FK29" s="54"/>
      <c r="FL29" s="54"/>
      <c r="FM29" s="54"/>
      <c r="FN29" s="54"/>
      <c r="FO29" s="54"/>
      <c r="FP29" s="54"/>
      <c r="FQ29" s="54"/>
      <c r="FR29" s="54"/>
      <c r="FS29" s="54"/>
      <c r="FT29" s="54"/>
      <c r="FU29" s="54"/>
      <c r="FV29" s="54"/>
      <c r="FW29" s="54"/>
      <c r="FX29" s="54"/>
      <c r="FY29" s="54"/>
      <c r="FZ29" s="54"/>
      <c r="GA29" s="54"/>
      <c r="GB29" s="54"/>
      <c r="GC29" s="54"/>
      <c r="GD29" s="54"/>
      <c r="GE29" s="54"/>
      <c r="GF29" s="54"/>
      <c r="GG29" s="54"/>
      <c r="GH29" s="54"/>
      <c r="GI29" s="54"/>
      <c r="GJ29" s="54"/>
      <c r="GK29" s="54"/>
      <c r="GL29" s="54"/>
      <c r="GM29" s="54"/>
      <c r="GN29" s="54"/>
      <c r="GO29" s="54"/>
      <c r="GP29" s="54"/>
      <c r="GQ29" s="54"/>
      <c r="GR29" s="54"/>
      <c r="GS29" s="54"/>
      <c r="GT29" s="54"/>
      <c r="GU29" s="54"/>
      <c r="GV29" s="54"/>
      <c r="GW29" s="54"/>
      <c r="GX29" s="54"/>
      <c r="GY29" s="54"/>
      <c r="GZ29" s="54"/>
      <c r="HA29" s="54"/>
      <c r="HB29" s="54"/>
      <c r="HC29" s="54"/>
      <c r="HD29" s="54"/>
      <c r="HE29" s="54"/>
      <c r="HF29" s="54"/>
      <c r="HG29" s="54"/>
      <c r="HH29" s="54"/>
      <c r="HI29" s="54"/>
      <c r="HJ29" s="54"/>
      <c r="HK29" s="54"/>
      <c r="HL29" s="54"/>
      <c r="HM29" s="54"/>
      <c r="HN29" s="54"/>
      <c r="HO29" s="54"/>
      <c r="HP29" s="54"/>
      <c r="HQ29" s="54"/>
      <c r="HR29" s="54"/>
      <c r="HS29" s="54"/>
      <c r="HT29" s="54"/>
      <c r="HU29" s="54"/>
      <c r="HV29" s="54"/>
      <c r="HW29" s="54"/>
      <c r="HX29" s="54"/>
      <c r="HY29" s="54"/>
      <c r="HZ29" s="54"/>
      <c r="IA29" s="54"/>
      <c r="IB29" s="54"/>
      <c r="IC29" s="54"/>
      <c r="ID29" s="54"/>
      <c r="IE29" s="54"/>
      <c r="IF29" s="54"/>
      <c r="IG29" s="54"/>
      <c r="IH29" s="54"/>
      <c r="II29" s="54"/>
      <c r="IJ29" s="54"/>
      <c r="IK29" s="54"/>
      <c r="IL29" s="54"/>
      <c r="IM29" s="54"/>
      <c r="IN29" s="54"/>
      <c r="IO29" s="54"/>
      <c r="IP29" s="54"/>
      <c r="IQ29" s="54"/>
      <c r="IR29" s="54"/>
      <c r="IS29" s="54"/>
      <c r="IT29" s="54"/>
      <c r="IU29" s="54"/>
      <c r="IV29" s="54"/>
      <c r="IW29" s="54"/>
      <c r="IX29" s="54"/>
      <c r="IY29" s="54"/>
      <c r="IZ29" s="54"/>
      <c r="JA29" s="54"/>
      <c r="JB29" s="54"/>
      <c r="JC29" s="54"/>
      <c r="JD29" s="54"/>
      <c r="JE29" s="54"/>
      <c r="JF29" s="54"/>
      <c r="JG29" s="54"/>
      <c r="JH29" s="54"/>
      <c r="JI29" s="54"/>
      <c r="JJ29" s="54"/>
      <c r="JK29" s="54"/>
      <c r="JL29" s="54"/>
      <c r="JM29" s="54"/>
      <c r="JN29" s="54"/>
      <c r="JO29" s="54"/>
      <c r="JP29" s="54"/>
      <c r="JQ29" s="54"/>
      <c r="JR29" s="54"/>
      <c r="JS29" s="54"/>
      <c r="JT29" s="54"/>
      <c r="JU29" s="54"/>
      <c r="JV29" s="54"/>
      <c r="JW29" s="54"/>
      <c r="JX29" s="54"/>
    </row>
    <row r="30" spans="1:284" x14ac:dyDescent="0.3">
      <c r="A30" t="s">
        <v>396</v>
      </c>
      <c r="B30" t="s">
        <v>395</v>
      </c>
      <c r="C30" s="49">
        <v>0</v>
      </c>
      <c r="D30" s="49">
        <v>0</v>
      </c>
      <c r="E30" s="49">
        <v>0</v>
      </c>
      <c r="F30" s="49">
        <v>0</v>
      </c>
      <c r="G30" s="49">
        <v>0</v>
      </c>
      <c r="H30" s="49">
        <v>0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49">
        <v>0</v>
      </c>
      <c r="Q30" s="49">
        <v>0</v>
      </c>
      <c r="R30" s="49">
        <v>0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49">
        <v>0</v>
      </c>
      <c r="AA30" s="50">
        <v>0</v>
      </c>
      <c r="AB30" s="49">
        <v>0</v>
      </c>
      <c r="AC30" s="49">
        <v>0</v>
      </c>
      <c r="AD30" s="49">
        <v>0</v>
      </c>
      <c r="AE30" s="49">
        <v>0</v>
      </c>
      <c r="AF30" s="49">
        <v>0</v>
      </c>
      <c r="AG30" s="49">
        <v>0</v>
      </c>
      <c r="AH30" s="49">
        <v>0</v>
      </c>
      <c r="AI30" s="49">
        <v>0</v>
      </c>
      <c r="AJ30" s="49">
        <v>0</v>
      </c>
      <c r="AK30" s="49">
        <v>0</v>
      </c>
      <c r="AL30" s="49">
        <v>0</v>
      </c>
      <c r="AM30" s="49">
        <v>0</v>
      </c>
      <c r="AN30" s="49">
        <v>0</v>
      </c>
      <c r="AO30" s="49">
        <v>0</v>
      </c>
      <c r="AP30" s="49">
        <v>0</v>
      </c>
      <c r="AQ30" s="49">
        <v>0</v>
      </c>
      <c r="AR30" s="49">
        <v>0</v>
      </c>
      <c r="AS30" s="49">
        <v>0</v>
      </c>
      <c r="AT30" s="49">
        <v>0</v>
      </c>
      <c r="AU30" s="49">
        <v>0</v>
      </c>
      <c r="AV30" s="50">
        <v>0</v>
      </c>
      <c r="AW30" s="49">
        <v>0</v>
      </c>
      <c r="AX30" s="49">
        <v>0</v>
      </c>
      <c r="AY30" s="49">
        <v>0</v>
      </c>
      <c r="AZ30" s="49">
        <v>0</v>
      </c>
      <c r="BA30" s="49">
        <v>0</v>
      </c>
      <c r="BB30" s="49">
        <v>0</v>
      </c>
      <c r="BC30" s="49">
        <v>0</v>
      </c>
      <c r="BD30" s="49">
        <v>0</v>
      </c>
      <c r="BE30" s="50">
        <v>0</v>
      </c>
      <c r="BF30" s="51">
        <v>0</v>
      </c>
      <c r="BG30" s="49">
        <v>0</v>
      </c>
      <c r="BH30" s="49">
        <v>0</v>
      </c>
      <c r="BI30" s="50">
        <v>0</v>
      </c>
      <c r="BJ30" s="49">
        <v>0</v>
      </c>
      <c r="BK30" s="49">
        <v>0</v>
      </c>
      <c r="BL30" s="50">
        <v>0</v>
      </c>
      <c r="BM30" s="49">
        <v>0</v>
      </c>
      <c r="BN30" s="49">
        <v>0</v>
      </c>
      <c r="BO30" s="49">
        <v>0</v>
      </c>
      <c r="BP30" s="49">
        <v>0</v>
      </c>
      <c r="BQ30" s="50">
        <v>0</v>
      </c>
      <c r="BR30" s="49">
        <v>0</v>
      </c>
      <c r="BS30" s="50">
        <v>0</v>
      </c>
    </row>
    <row r="31" spans="1:284" x14ac:dyDescent="0.3">
      <c r="A31" t="s">
        <v>172</v>
      </c>
      <c r="B31" t="s">
        <v>395</v>
      </c>
      <c r="C31" s="49">
        <v>0</v>
      </c>
      <c r="D31" s="49">
        <v>2</v>
      </c>
      <c r="E31" s="49">
        <v>0</v>
      </c>
      <c r="F31" s="49">
        <v>0</v>
      </c>
      <c r="G31" s="49">
        <v>1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1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50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49">
        <v>0</v>
      </c>
      <c r="AI31" s="49">
        <v>0</v>
      </c>
      <c r="AJ31" s="49">
        <v>0</v>
      </c>
      <c r="AK31" s="49">
        <v>0</v>
      </c>
      <c r="AL31" s="49">
        <v>0</v>
      </c>
      <c r="AM31" s="49">
        <v>0</v>
      </c>
      <c r="AN31" s="49">
        <v>0</v>
      </c>
      <c r="AO31" s="49">
        <v>0</v>
      </c>
      <c r="AP31" s="49">
        <v>0</v>
      </c>
      <c r="AQ31" s="49">
        <v>0</v>
      </c>
      <c r="AR31" s="49">
        <v>0</v>
      </c>
      <c r="AS31" s="49">
        <v>0</v>
      </c>
      <c r="AT31" s="49">
        <v>0</v>
      </c>
      <c r="AU31" s="49">
        <v>0</v>
      </c>
      <c r="AV31" s="50">
        <v>7</v>
      </c>
      <c r="AW31" s="49">
        <v>0</v>
      </c>
      <c r="AX31" s="49">
        <v>0</v>
      </c>
      <c r="AY31" s="49">
        <v>0</v>
      </c>
      <c r="AZ31" s="49">
        <v>0</v>
      </c>
      <c r="BA31" s="49">
        <v>0</v>
      </c>
      <c r="BB31" s="49">
        <v>0</v>
      </c>
      <c r="BC31" s="49">
        <v>0</v>
      </c>
      <c r="BD31" s="49">
        <v>0</v>
      </c>
      <c r="BE31" s="50">
        <v>0</v>
      </c>
      <c r="BF31" s="51">
        <v>0</v>
      </c>
      <c r="BG31" s="49">
        <v>0</v>
      </c>
      <c r="BH31" s="49">
        <v>0</v>
      </c>
      <c r="BI31" s="50">
        <v>0</v>
      </c>
      <c r="BJ31" s="49">
        <v>0</v>
      </c>
      <c r="BK31" s="49">
        <v>0</v>
      </c>
      <c r="BL31" s="50">
        <v>0</v>
      </c>
      <c r="BM31" s="49">
        <v>0</v>
      </c>
      <c r="BN31" s="49">
        <v>0</v>
      </c>
      <c r="BO31" s="49">
        <v>0</v>
      </c>
      <c r="BP31" s="49">
        <v>0</v>
      </c>
      <c r="BQ31" s="50">
        <v>0</v>
      </c>
      <c r="BR31" s="49">
        <v>0</v>
      </c>
      <c r="BS31" s="50">
        <v>0</v>
      </c>
    </row>
    <row r="32" spans="1:284" x14ac:dyDescent="0.3">
      <c r="A32" t="s">
        <v>172</v>
      </c>
      <c r="B32" t="s">
        <v>395</v>
      </c>
      <c r="C32" s="49">
        <v>1</v>
      </c>
      <c r="D32" s="49">
        <v>7</v>
      </c>
      <c r="E32" s="49">
        <v>1</v>
      </c>
      <c r="F32" s="49">
        <v>0</v>
      </c>
      <c r="G32" s="49">
        <v>1</v>
      </c>
      <c r="H32" s="49">
        <v>0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49">
        <v>0</v>
      </c>
      <c r="Q32" s="49">
        <v>0</v>
      </c>
      <c r="R32" s="49">
        <v>0</v>
      </c>
      <c r="S32" s="49">
        <v>0</v>
      </c>
      <c r="T32" s="49">
        <v>0</v>
      </c>
      <c r="U32" s="49">
        <v>1</v>
      </c>
      <c r="V32" s="49">
        <v>0</v>
      </c>
      <c r="W32" s="49">
        <v>0</v>
      </c>
      <c r="X32" s="49">
        <v>0</v>
      </c>
      <c r="Y32" s="49">
        <v>0</v>
      </c>
      <c r="Z32" s="49">
        <v>5</v>
      </c>
      <c r="AA32" s="50">
        <v>0</v>
      </c>
      <c r="AB32" s="49">
        <v>0</v>
      </c>
      <c r="AC32" s="49">
        <v>0</v>
      </c>
      <c r="AD32" s="49">
        <v>0</v>
      </c>
      <c r="AE32" s="49">
        <v>0</v>
      </c>
      <c r="AF32" s="49">
        <v>0</v>
      </c>
      <c r="AG32" s="49">
        <v>0</v>
      </c>
      <c r="AH32" s="49">
        <v>17</v>
      </c>
      <c r="AI32" s="49">
        <v>0</v>
      </c>
      <c r="AJ32" s="49">
        <v>1</v>
      </c>
      <c r="AK32" s="49">
        <v>0</v>
      </c>
      <c r="AL32" s="49">
        <v>0</v>
      </c>
      <c r="AM32" s="49">
        <v>0</v>
      </c>
      <c r="AN32" s="49">
        <v>0</v>
      </c>
      <c r="AO32" s="49">
        <v>0</v>
      </c>
      <c r="AP32" s="49">
        <v>0</v>
      </c>
      <c r="AQ32" s="49">
        <v>0</v>
      </c>
      <c r="AR32" s="49">
        <v>0</v>
      </c>
      <c r="AS32" s="49">
        <v>0</v>
      </c>
      <c r="AT32" s="49">
        <v>1</v>
      </c>
      <c r="AU32" s="49">
        <v>0</v>
      </c>
      <c r="AV32" s="50">
        <v>8</v>
      </c>
      <c r="AW32" s="49">
        <v>0</v>
      </c>
      <c r="AX32" s="49">
        <v>1</v>
      </c>
      <c r="AY32" s="49">
        <v>0</v>
      </c>
      <c r="AZ32" s="49">
        <v>0</v>
      </c>
      <c r="BA32" s="49">
        <v>0</v>
      </c>
      <c r="BB32" s="49">
        <v>0</v>
      </c>
      <c r="BC32" s="49">
        <v>0</v>
      </c>
      <c r="BD32" s="49">
        <v>0</v>
      </c>
      <c r="BE32" s="50">
        <v>0</v>
      </c>
      <c r="BF32" s="51">
        <v>0</v>
      </c>
      <c r="BG32" s="49">
        <v>3</v>
      </c>
      <c r="BH32" s="49">
        <v>0</v>
      </c>
      <c r="BI32" s="50">
        <v>0</v>
      </c>
      <c r="BJ32" s="49">
        <v>0</v>
      </c>
      <c r="BK32" s="49">
        <v>0</v>
      </c>
      <c r="BL32" s="50">
        <v>0</v>
      </c>
      <c r="BM32" s="49">
        <v>0</v>
      </c>
      <c r="BN32" s="49">
        <v>0</v>
      </c>
      <c r="BO32" s="49">
        <v>0</v>
      </c>
      <c r="BP32" s="49">
        <v>0</v>
      </c>
      <c r="BQ32" s="50">
        <v>0</v>
      </c>
      <c r="BR32" s="49">
        <v>0</v>
      </c>
      <c r="BS32" s="50">
        <v>1</v>
      </c>
    </row>
    <row r="33" spans="1:284" x14ac:dyDescent="0.3">
      <c r="A33" t="s">
        <v>397</v>
      </c>
      <c r="B33" t="s">
        <v>395</v>
      </c>
      <c r="C33" s="49">
        <v>0</v>
      </c>
      <c r="D33" s="49">
        <v>5</v>
      </c>
      <c r="E33" s="49">
        <v>0</v>
      </c>
      <c r="F33" s="49">
        <v>0</v>
      </c>
      <c r="G33" s="49">
        <v>2</v>
      </c>
      <c r="H33" s="49">
        <v>0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49">
        <v>0</v>
      </c>
      <c r="Q33" s="49">
        <v>2</v>
      </c>
      <c r="R33" s="49">
        <v>0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49">
        <v>3</v>
      </c>
      <c r="AA33" s="50">
        <v>0</v>
      </c>
      <c r="AB33" s="49">
        <v>0</v>
      </c>
      <c r="AC33" s="49">
        <v>0</v>
      </c>
      <c r="AD33" s="49">
        <v>0</v>
      </c>
      <c r="AE33" s="49">
        <v>0</v>
      </c>
      <c r="AF33" s="49">
        <v>0</v>
      </c>
      <c r="AG33" s="49">
        <v>0</v>
      </c>
      <c r="AH33" s="49">
        <v>0</v>
      </c>
      <c r="AI33" s="49">
        <v>0</v>
      </c>
      <c r="AJ33" s="49">
        <v>0</v>
      </c>
      <c r="AK33" s="49">
        <v>5</v>
      </c>
      <c r="AL33" s="49">
        <v>0</v>
      </c>
      <c r="AM33" s="49">
        <v>0</v>
      </c>
      <c r="AN33" s="49">
        <v>0</v>
      </c>
      <c r="AO33" s="49">
        <v>0</v>
      </c>
      <c r="AP33" s="49">
        <v>0</v>
      </c>
      <c r="AQ33" s="49">
        <v>0</v>
      </c>
      <c r="AR33" s="49">
        <v>0</v>
      </c>
      <c r="AS33" s="49">
        <v>0</v>
      </c>
      <c r="AT33" s="49">
        <v>3</v>
      </c>
      <c r="AU33" s="49">
        <v>0</v>
      </c>
      <c r="AV33" s="50">
        <v>1</v>
      </c>
      <c r="AW33" s="49">
        <v>1</v>
      </c>
      <c r="AX33" s="49">
        <v>0</v>
      </c>
      <c r="AY33" s="49">
        <v>0</v>
      </c>
      <c r="AZ33" s="49">
        <v>0</v>
      </c>
      <c r="BA33" s="49">
        <v>0</v>
      </c>
      <c r="BB33" s="49">
        <v>0</v>
      </c>
      <c r="BC33" s="49">
        <v>0</v>
      </c>
      <c r="BD33" s="49">
        <v>0</v>
      </c>
      <c r="BE33" s="50">
        <v>1</v>
      </c>
      <c r="BF33" s="51">
        <v>0</v>
      </c>
      <c r="BG33" s="49">
        <v>1</v>
      </c>
      <c r="BH33" s="49">
        <v>0</v>
      </c>
      <c r="BI33" s="50">
        <v>0</v>
      </c>
      <c r="BJ33" s="49">
        <v>0</v>
      </c>
      <c r="BK33" s="49">
        <v>0</v>
      </c>
      <c r="BL33" s="50">
        <v>0</v>
      </c>
      <c r="BM33" s="49">
        <v>0</v>
      </c>
      <c r="BN33" s="49">
        <v>0</v>
      </c>
      <c r="BO33" s="49">
        <v>0</v>
      </c>
      <c r="BP33" s="49">
        <v>0</v>
      </c>
      <c r="BQ33" s="50">
        <v>0</v>
      </c>
      <c r="BR33" s="49">
        <v>0</v>
      </c>
      <c r="BS33" s="50">
        <v>0</v>
      </c>
    </row>
    <row r="34" spans="1:284" x14ac:dyDescent="0.3">
      <c r="A34" t="s">
        <v>397</v>
      </c>
      <c r="B34" t="s">
        <v>395</v>
      </c>
      <c r="C34" s="49">
        <v>1</v>
      </c>
      <c r="D34" s="49">
        <v>7</v>
      </c>
      <c r="E34" s="49">
        <v>0</v>
      </c>
      <c r="F34" s="49">
        <v>1</v>
      </c>
      <c r="G34" s="49">
        <v>0</v>
      </c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1</v>
      </c>
      <c r="R34" s="49">
        <v>0</v>
      </c>
      <c r="S34" s="49">
        <v>0</v>
      </c>
      <c r="T34" s="49">
        <v>0</v>
      </c>
      <c r="U34" s="49">
        <v>3</v>
      </c>
      <c r="V34" s="49">
        <v>0</v>
      </c>
      <c r="W34" s="49">
        <v>0</v>
      </c>
      <c r="X34" s="49">
        <v>0</v>
      </c>
      <c r="Y34" s="49">
        <v>0</v>
      </c>
      <c r="Z34" s="49">
        <v>8</v>
      </c>
      <c r="AA34" s="50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49">
        <v>0</v>
      </c>
      <c r="AH34" s="49">
        <v>5</v>
      </c>
      <c r="AI34" s="49">
        <v>0</v>
      </c>
      <c r="AJ34" s="49">
        <v>0</v>
      </c>
      <c r="AK34" s="49">
        <v>0</v>
      </c>
      <c r="AL34" s="49">
        <v>0</v>
      </c>
      <c r="AM34" s="49">
        <v>0</v>
      </c>
      <c r="AN34" s="49">
        <v>0</v>
      </c>
      <c r="AO34" s="49">
        <v>0</v>
      </c>
      <c r="AP34" s="49">
        <v>0</v>
      </c>
      <c r="AQ34" s="49">
        <v>0</v>
      </c>
      <c r="AR34" s="49">
        <v>0</v>
      </c>
      <c r="AS34" s="49">
        <v>0</v>
      </c>
      <c r="AT34" s="49">
        <v>5</v>
      </c>
      <c r="AU34" s="49">
        <v>0</v>
      </c>
      <c r="AV34" s="50">
        <v>14</v>
      </c>
      <c r="AW34" s="49">
        <v>0</v>
      </c>
      <c r="AX34" s="49">
        <v>0</v>
      </c>
      <c r="AY34" s="49">
        <v>0</v>
      </c>
      <c r="AZ34" s="49">
        <v>0</v>
      </c>
      <c r="BA34" s="49">
        <v>0</v>
      </c>
      <c r="BB34" s="49">
        <v>0</v>
      </c>
      <c r="BC34" s="49">
        <v>0</v>
      </c>
      <c r="BD34" s="49">
        <v>0</v>
      </c>
      <c r="BE34" s="50">
        <v>0</v>
      </c>
      <c r="BF34" s="51">
        <v>0</v>
      </c>
      <c r="BG34" s="49">
        <v>8</v>
      </c>
      <c r="BH34" s="49">
        <v>0</v>
      </c>
      <c r="BI34" s="50">
        <v>0</v>
      </c>
      <c r="BJ34" s="49">
        <v>0</v>
      </c>
      <c r="BK34" s="49">
        <v>0</v>
      </c>
      <c r="BL34" s="50">
        <v>0</v>
      </c>
      <c r="BM34" s="49">
        <v>0</v>
      </c>
      <c r="BN34" s="49">
        <v>0</v>
      </c>
      <c r="BO34" s="49">
        <v>0</v>
      </c>
      <c r="BP34" s="49">
        <v>0</v>
      </c>
      <c r="BQ34" s="50">
        <v>0</v>
      </c>
      <c r="BR34" s="49">
        <v>0</v>
      </c>
      <c r="BS34" s="50">
        <v>0</v>
      </c>
    </row>
    <row r="35" spans="1:284" s="53" customFormat="1" x14ac:dyDescent="0.3">
      <c r="A35" t="s">
        <v>233</v>
      </c>
      <c r="B35" t="s">
        <v>395</v>
      </c>
      <c r="C35" s="49">
        <v>2</v>
      </c>
      <c r="D35" s="49">
        <v>0</v>
      </c>
      <c r="E35" s="49">
        <v>2</v>
      </c>
      <c r="F35" s="49">
        <v>1</v>
      </c>
      <c r="G35" s="49">
        <v>13</v>
      </c>
      <c r="H35" s="49">
        <v>5</v>
      </c>
      <c r="I35" s="49">
        <v>0</v>
      </c>
      <c r="J35" s="49">
        <v>2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49">
        <v>0</v>
      </c>
      <c r="Q35" s="49">
        <v>0</v>
      </c>
      <c r="R35" s="49">
        <v>0</v>
      </c>
      <c r="S35" s="49">
        <v>0</v>
      </c>
      <c r="T35" s="49">
        <v>0</v>
      </c>
      <c r="U35" s="49">
        <v>2</v>
      </c>
      <c r="V35" s="49">
        <v>0</v>
      </c>
      <c r="W35" s="49">
        <v>0</v>
      </c>
      <c r="X35" s="49">
        <v>0</v>
      </c>
      <c r="Y35" s="49">
        <v>2</v>
      </c>
      <c r="Z35" s="49">
        <v>5</v>
      </c>
      <c r="AA35" s="50">
        <v>0</v>
      </c>
      <c r="AB35" s="49">
        <v>0</v>
      </c>
      <c r="AC35" s="49">
        <v>0</v>
      </c>
      <c r="AD35" s="49">
        <v>0</v>
      </c>
      <c r="AE35" s="49">
        <v>0</v>
      </c>
      <c r="AF35" s="49">
        <v>0</v>
      </c>
      <c r="AG35" s="49">
        <v>0</v>
      </c>
      <c r="AH35" s="49">
        <v>4</v>
      </c>
      <c r="AI35" s="49">
        <v>0</v>
      </c>
      <c r="AJ35" s="49">
        <v>0</v>
      </c>
      <c r="AK35" s="49">
        <v>1</v>
      </c>
      <c r="AL35" s="49">
        <v>0</v>
      </c>
      <c r="AM35" s="49">
        <v>0</v>
      </c>
      <c r="AN35" s="49">
        <v>0</v>
      </c>
      <c r="AO35" s="49">
        <v>0</v>
      </c>
      <c r="AP35" s="49">
        <v>1</v>
      </c>
      <c r="AQ35" s="49">
        <v>0</v>
      </c>
      <c r="AR35" s="49">
        <v>0</v>
      </c>
      <c r="AS35" s="49">
        <v>0</v>
      </c>
      <c r="AT35" s="49">
        <v>0</v>
      </c>
      <c r="AU35" s="49">
        <v>1</v>
      </c>
      <c r="AV35" s="50">
        <v>14</v>
      </c>
      <c r="AW35" s="49">
        <v>0</v>
      </c>
      <c r="AX35" s="49">
        <v>1</v>
      </c>
      <c r="AY35" s="49">
        <v>0</v>
      </c>
      <c r="AZ35" s="49">
        <v>0</v>
      </c>
      <c r="BA35" s="49">
        <v>1</v>
      </c>
      <c r="BB35" s="49">
        <v>9</v>
      </c>
      <c r="BC35" s="49">
        <v>0</v>
      </c>
      <c r="BD35" s="49">
        <v>3</v>
      </c>
      <c r="BE35" s="50">
        <v>2</v>
      </c>
      <c r="BF35" s="51">
        <v>0</v>
      </c>
      <c r="BG35" s="49">
        <v>14</v>
      </c>
      <c r="BH35" s="49">
        <v>1</v>
      </c>
      <c r="BI35" s="50">
        <v>0</v>
      </c>
      <c r="BJ35" s="49">
        <v>0</v>
      </c>
      <c r="BK35" s="49">
        <v>0</v>
      </c>
      <c r="BL35" s="50">
        <v>0</v>
      </c>
      <c r="BM35" s="49">
        <v>0</v>
      </c>
      <c r="BN35" s="49">
        <v>0</v>
      </c>
      <c r="BO35" s="49">
        <v>0</v>
      </c>
      <c r="BP35" s="49">
        <v>0</v>
      </c>
      <c r="BQ35" s="50">
        <v>0</v>
      </c>
      <c r="BR35" s="49">
        <v>0</v>
      </c>
      <c r="BS35" s="50">
        <v>0</v>
      </c>
      <c r="BT35" s="52"/>
      <c r="BU35" s="52"/>
      <c r="BV35" s="52"/>
      <c r="BW35" s="52"/>
      <c r="BX35" s="52"/>
      <c r="BY35" s="52"/>
      <c r="BZ35" s="52"/>
      <c r="CA35" s="52"/>
      <c r="CB35" s="52"/>
      <c r="CC35" s="52"/>
      <c r="CD35" s="52"/>
      <c r="CE35" s="52"/>
      <c r="CF35" s="52"/>
      <c r="CG35" s="52"/>
      <c r="CH35" s="52"/>
      <c r="CI35" s="52"/>
      <c r="CJ35" s="52"/>
      <c r="CK35" s="52"/>
      <c r="CL35" s="52"/>
      <c r="CM35" s="52"/>
      <c r="CN35" s="52"/>
      <c r="CO35" s="52"/>
      <c r="CP35" s="52"/>
      <c r="CQ35" s="52"/>
      <c r="CR35" s="52"/>
      <c r="CS35" s="52"/>
      <c r="CT35" s="52"/>
      <c r="CU35" s="52"/>
      <c r="CV35" s="52"/>
      <c r="CW35" s="52"/>
      <c r="CX35" s="52"/>
      <c r="CY35" s="52"/>
      <c r="CZ35" s="52"/>
      <c r="DA35" s="52"/>
      <c r="DB35" s="52"/>
      <c r="DC35" s="52"/>
      <c r="DD35" s="52"/>
      <c r="DE35" s="52"/>
      <c r="DF35" s="52"/>
      <c r="DG35" s="52"/>
      <c r="DH35" s="52"/>
      <c r="DI35" s="52"/>
      <c r="DJ35" s="52"/>
      <c r="DK35" s="52"/>
      <c r="DL35" s="52"/>
      <c r="DM35" s="52"/>
      <c r="DN35" s="52"/>
      <c r="DO35" s="52"/>
      <c r="DP35" s="52"/>
      <c r="DQ35" s="52"/>
      <c r="DR35" s="52"/>
      <c r="DS35" s="52"/>
      <c r="DT35" s="52"/>
      <c r="DU35" s="52"/>
      <c r="DV35" s="52"/>
      <c r="DW35" s="52"/>
      <c r="DX35" s="52"/>
      <c r="DY35" s="52"/>
      <c r="DZ35" s="52"/>
      <c r="EA35" s="52"/>
      <c r="EB35" s="52"/>
      <c r="EC35" s="52"/>
      <c r="ED35" s="52"/>
      <c r="EE35" s="52"/>
      <c r="EF35" s="52"/>
      <c r="EG35" s="52"/>
      <c r="EH35" s="52"/>
      <c r="EI35" s="52"/>
      <c r="EJ35" s="52"/>
      <c r="EK35" s="52"/>
      <c r="EL35" s="52"/>
      <c r="EM35" s="52"/>
      <c r="EN35" s="52"/>
      <c r="EO35" s="52"/>
      <c r="EP35" s="52"/>
      <c r="EQ35" s="52"/>
      <c r="ER35" s="52"/>
      <c r="ES35" s="52"/>
      <c r="ET35" s="52"/>
      <c r="EU35" s="52"/>
      <c r="EV35" s="52"/>
      <c r="EW35" s="52"/>
      <c r="EX35" s="52"/>
      <c r="EY35" s="52"/>
      <c r="EZ35" s="52"/>
      <c r="FA35" s="52"/>
      <c r="FB35" s="52"/>
      <c r="FC35" s="52"/>
      <c r="FD35" s="52"/>
      <c r="FE35" s="52"/>
      <c r="FF35" s="52"/>
      <c r="FG35" s="52"/>
      <c r="FH35" s="52"/>
      <c r="FI35" s="52"/>
      <c r="FJ35" s="52"/>
      <c r="FK35" s="52"/>
      <c r="FL35" s="52"/>
      <c r="FM35" s="52"/>
      <c r="FN35" s="52"/>
      <c r="FO35" s="52"/>
      <c r="FP35" s="52"/>
      <c r="FQ35" s="52"/>
      <c r="FR35" s="52"/>
      <c r="FS35" s="52"/>
      <c r="FT35" s="52"/>
      <c r="FU35" s="52"/>
      <c r="FV35" s="52"/>
      <c r="FW35" s="52"/>
      <c r="FX35" s="52"/>
      <c r="FY35" s="52"/>
      <c r="FZ35" s="52"/>
      <c r="GA35" s="52"/>
      <c r="GB35" s="52"/>
      <c r="GC35" s="52"/>
      <c r="GD35" s="52"/>
      <c r="GE35" s="52"/>
      <c r="GF35" s="52"/>
      <c r="GG35" s="52"/>
      <c r="GH35" s="52"/>
      <c r="GI35" s="52"/>
      <c r="GJ35" s="52"/>
      <c r="GK35" s="52"/>
      <c r="GL35" s="52"/>
      <c r="GM35" s="52"/>
      <c r="GN35" s="52"/>
      <c r="GO35" s="52"/>
      <c r="GP35" s="52"/>
      <c r="GQ35" s="52"/>
      <c r="GR35" s="52"/>
      <c r="GS35" s="52"/>
      <c r="GT35" s="52"/>
      <c r="GU35" s="52"/>
      <c r="GV35" s="52"/>
      <c r="GW35" s="52"/>
      <c r="GX35" s="52"/>
      <c r="GY35" s="52"/>
      <c r="GZ35" s="52"/>
      <c r="HA35" s="52"/>
      <c r="HB35" s="52"/>
      <c r="HC35" s="52"/>
      <c r="HD35" s="52"/>
      <c r="HE35" s="52"/>
      <c r="HF35" s="52"/>
      <c r="HG35" s="52"/>
      <c r="HH35" s="52"/>
      <c r="HI35" s="52"/>
      <c r="HJ35" s="52"/>
      <c r="HK35" s="52"/>
      <c r="HL35" s="52"/>
      <c r="HM35" s="52"/>
      <c r="HN35" s="52"/>
      <c r="HO35" s="52"/>
      <c r="HP35" s="52"/>
      <c r="HQ35" s="52"/>
      <c r="HR35" s="52"/>
      <c r="HS35" s="52"/>
      <c r="HT35" s="52"/>
      <c r="HU35" s="52"/>
      <c r="HV35" s="52"/>
      <c r="HW35" s="52"/>
      <c r="HX35" s="52"/>
      <c r="HY35" s="52"/>
      <c r="HZ35" s="52"/>
      <c r="IA35" s="52"/>
      <c r="IB35" s="52"/>
      <c r="IC35" s="52"/>
      <c r="ID35" s="52"/>
      <c r="IE35" s="52"/>
      <c r="IF35" s="52"/>
      <c r="IG35" s="52"/>
      <c r="IH35" s="52"/>
      <c r="II35" s="52"/>
      <c r="IJ35" s="52"/>
      <c r="IK35" s="52"/>
      <c r="IL35" s="52"/>
      <c r="IM35" s="52"/>
      <c r="IN35" s="52"/>
      <c r="IO35" s="52"/>
      <c r="IP35" s="52"/>
      <c r="IQ35" s="52"/>
      <c r="IR35" s="52"/>
      <c r="IS35" s="52"/>
      <c r="IT35" s="52"/>
      <c r="IU35" s="52"/>
      <c r="IV35" s="52"/>
      <c r="IW35" s="52"/>
      <c r="IX35" s="52"/>
      <c r="IY35" s="52"/>
      <c r="IZ35" s="52"/>
      <c r="JA35" s="52"/>
      <c r="JB35" s="52"/>
      <c r="JC35" s="52"/>
      <c r="JD35" s="52"/>
      <c r="JE35" s="52"/>
      <c r="JF35" s="52"/>
      <c r="JG35" s="52"/>
      <c r="JH35" s="52"/>
      <c r="JI35" s="52"/>
      <c r="JJ35" s="52"/>
      <c r="JK35" s="52"/>
      <c r="JL35" s="52"/>
      <c r="JM35" s="52"/>
      <c r="JN35" s="52"/>
      <c r="JO35" s="52"/>
      <c r="JP35" s="52"/>
      <c r="JQ35" s="52"/>
      <c r="JR35" s="52"/>
      <c r="JS35" s="52"/>
      <c r="JT35" s="52"/>
      <c r="JU35" s="52"/>
      <c r="JV35" s="52"/>
      <c r="JW35" s="52"/>
      <c r="JX35" s="52"/>
    </row>
    <row r="36" spans="1:284" x14ac:dyDescent="0.3">
      <c r="A36" t="s">
        <v>233</v>
      </c>
      <c r="B36" t="s">
        <v>395</v>
      </c>
      <c r="C36" s="49">
        <v>1</v>
      </c>
      <c r="D36" s="49">
        <v>5</v>
      </c>
      <c r="E36" s="49">
        <v>2</v>
      </c>
      <c r="F36" s="49">
        <v>2</v>
      </c>
      <c r="G36" s="49">
        <v>10</v>
      </c>
      <c r="H36" s="49">
        <v>0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49">
        <v>0</v>
      </c>
      <c r="Q36" s="49">
        <v>0</v>
      </c>
      <c r="R36" s="49">
        <v>0</v>
      </c>
      <c r="S36" s="49">
        <v>0</v>
      </c>
      <c r="T36" s="49">
        <v>0</v>
      </c>
      <c r="U36" s="49">
        <v>3</v>
      </c>
      <c r="V36" s="49">
        <v>0</v>
      </c>
      <c r="W36" s="49">
        <v>0</v>
      </c>
      <c r="X36" s="49">
        <v>0</v>
      </c>
      <c r="Y36" s="49">
        <v>0</v>
      </c>
      <c r="Z36" s="49">
        <v>4</v>
      </c>
      <c r="AA36" s="50">
        <v>0</v>
      </c>
      <c r="AB36" s="49">
        <v>0</v>
      </c>
      <c r="AC36" s="49">
        <v>0</v>
      </c>
      <c r="AD36" s="49">
        <v>0</v>
      </c>
      <c r="AE36" s="49">
        <v>1</v>
      </c>
      <c r="AF36" s="49">
        <v>0</v>
      </c>
      <c r="AG36" s="49">
        <v>0</v>
      </c>
      <c r="AH36" s="49">
        <v>2</v>
      </c>
      <c r="AI36" s="49">
        <v>0</v>
      </c>
      <c r="AJ36" s="49">
        <v>0</v>
      </c>
      <c r="AK36" s="49">
        <v>0</v>
      </c>
      <c r="AL36" s="49">
        <v>0</v>
      </c>
      <c r="AM36" s="49">
        <v>0</v>
      </c>
      <c r="AN36" s="49">
        <v>0</v>
      </c>
      <c r="AO36" s="49">
        <v>0</v>
      </c>
      <c r="AP36" s="49">
        <v>0</v>
      </c>
      <c r="AQ36" s="49">
        <v>0</v>
      </c>
      <c r="AR36" s="49">
        <v>0</v>
      </c>
      <c r="AS36" s="49">
        <v>0</v>
      </c>
      <c r="AT36" s="49">
        <v>0</v>
      </c>
      <c r="AU36" s="49">
        <v>7</v>
      </c>
      <c r="AV36" s="50">
        <v>3</v>
      </c>
      <c r="AW36" s="49">
        <v>0</v>
      </c>
      <c r="AX36" s="49">
        <v>0</v>
      </c>
      <c r="AY36" s="49">
        <v>0</v>
      </c>
      <c r="AZ36" s="49">
        <v>0</v>
      </c>
      <c r="BA36" s="49">
        <v>0</v>
      </c>
      <c r="BB36" s="49">
        <v>0</v>
      </c>
      <c r="BC36" s="49">
        <v>0</v>
      </c>
      <c r="BD36" s="49">
        <v>0</v>
      </c>
      <c r="BE36" s="50">
        <v>0</v>
      </c>
      <c r="BF36" s="51">
        <v>0</v>
      </c>
      <c r="BG36" s="49">
        <v>4</v>
      </c>
      <c r="BH36" s="49">
        <v>2</v>
      </c>
      <c r="BI36" s="50">
        <v>0</v>
      </c>
      <c r="BJ36" s="49">
        <v>0</v>
      </c>
      <c r="BK36" s="49">
        <v>0</v>
      </c>
      <c r="BL36" s="50">
        <v>0</v>
      </c>
      <c r="BM36" s="49">
        <v>0</v>
      </c>
      <c r="BN36" s="49">
        <v>0</v>
      </c>
      <c r="BO36" s="49">
        <v>0</v>
      </c>
      <c r="BP36" s="49">
        <v>0</v>
      </c>
      <c r="BQ36" s="50">
        <v>0</v>
      </c>
      <c r="BR36" s="49">
        <v>0</v>
      </c>
      <c r="BS36" s="50">
        <v>0</v>
      </c>
    </row>
    <row r="37" spans="1:284" x14ac:dyDescent="0.3">
      <c r="A37" t="s">
        <v>398</v>
      </c>
      <c r="B37" t="s">
        <v>395</v>
      </c>
      <c r="C37" s="49">
        <v>3</v>
      </c>
      <c r="D37" s="49">
        <v>6</v>
      </c>
      <c r="E37" s="49">
        <v>0</v>
      </c>
      <c r="F37" s="49">
        <v>0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49">
        <v>0</v>
      </c>
      <c r="S37" s="49">
        <v>1</v>
      </c>
      <c r="T37" s="49">
        <v>0</v>
      </c>
      <c r="U37" s="49">
        <v>1</v>
      </c>
      <c r="V37" s="49">
        <v>0</v>
      </c>
      <c r="W37" s="49">
        <v>0</v>
      </c>
      <c r="X37" s="49">
        <v>0</v>
      </c>
      <c r="Y37" s="49">
        <v>1</v>
      </c>
      <c r="Z37" s="49">
        <v>9</v>
      </c>
      <c r="AA37" s="50">
        <v>0</v>
      </c>
      <c r="AB37" s="49">
        <v>0</v>
      </c>
      <c r="AC37" s="49">
        <v>0</v>
      </c>
      <c r="AD37" s="49">
        <v>0</v>
      </c>
      <c r="AE37" s="49">
        <v>0</v>
      </c>
      <c r="AF37" s="49">
        <v>0</v>
      </c>
      <c r="AG37" s="49">
        <v>0</v>
      </c>
      <c r="AH37" s="49">
        <v>0</v>
      </c>
      <c r="AI37" s="49">
        <v>1</v>
      </c>
      <c r="AJ37" s="49">
        <v>1</v>
      </c>
      <c r="AK37" s="49">
        <v>6</v>
      </c>
      <c r="AL37" s="49">
        <v>0</v>
      </c>
      <c r="AM37" s="49">
        <v>0</v>
      </c>
      <c r="AN37" s="49">
        <v>0</v>
      </c>
      <c r="AO37" s="49">
        <v>2</v>
      </c>
      <c r="AP37" s="49">
        <v>0</v>
      </c>
      <c r="AQ37" s="49">
        <v>0</v>
      </c>
      <c r="AR37" s="49">
        <v>0</v>
      </c>
      <c r="AS37" s="49">
        <v>0</v>
      </c>
      <c r="AT37" s="49">
        <v>6</v>
      </c>
      <c r="AU37" s="49">
        <v>0</v>
      </c>
      <c r="AV37" s="50">
        <v>28</v>
      </c>
      <c r="AW37" s="49">
        <v>0</v>
      </c>
      <c r="AX37" s="49">
        <v>1</v>
      </c>
      <c r="AY37" s="49">
        <v>0</v>
      </c>
      <c r="AZ37" s="49">
        <v>0</v>
      </c>
      <c r="BA37" s="49">
        <v>0</v>
      </c>
      <c r="BB37" s="49">
        <v>0</v>
      </c>
      <c r="BC37" s="49">
        <v>0</v>
      </c>
      <c r="BD37" s="49">
        <v>0</v>
      </c>
      <c r="BE37" s="50">
        <v>0</v>
      </c>
      <c r="BF37" s="51">
        <v>0</v>
      </c>
      <c r="BG37" s="49">
        <v>13</v>
      </c>
      <c r="BH37" s="49">
        <v>3</v>
      </c>
      <c r="BI37" s="50">
        <v>0</v>
      </c>
      <c r="BJ37" s="49">
        <v>0</v>
      </c>
      <c r="BK37" s="49">
        <v>0</v>
      </c>
      <c r="BL37" s="50">
        <v>0</v>
      </c>
      <c r="BM37" s="49">
        <v>0</v>
      </c>
      <c r="BN37" s="49">
        <v>0</v>
      </c>
      <c r="BO37" s="49">
        <v>0</v>
      </c>
      <c r="BP37" s="49">
        <v>0</v>
      </c>
      <c r="BQ37" s="50">
        <v>0</v>
      </c>
      <c r="BR37" s="49">
        <v>0</v>
      </c>
      <c r="BS37" s="50">
        <v>0</v>
      </c>
    </row>
    <row r="38" spans="1:284" x14ac:dyDescent="0.3">
      <c r="A38" t="s">
        <v>398</v>
      </c>
      <c r="B38" t="s">
        <v>395</v>
      </c>
      <c r="C38" s="49">
        <v>1</v>
      </c>
      <c r="D38" s="49">
        <v>12</v>
      </c>
      <c r="E38" s="49">
        <v>0</v>
      </c>
      <c r="F38" s="49">
        <v>0</v>
      </c>
      <c r="G38" s="49">
        <v>0</v>
      </c>
      <c r="H38" s="49">
        <v>0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49">
        <v>0</v>
      </c>
      <c r="Q38" s="49">
        <v>0</v>
      </c>
      <c r="R38" s="49">
        <v>0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1</v>
      </c>
      <c r="Y38" s="49">
        <v>2</v>
      </c>
      <c r="Z38" s="49">
        <v>3</v>
      </c>
      <c r="AA38" s="50">
        <v>0</v>
      </c>
      <c r="AB38" s="49">
        <v>0</v>
      </c>
      <c r="AC38" s="49">
        <v>0</v>
      </c>
      <c r="AD38" s="49">
        <v>0</v>
      </c>
      <c r="AE38" s="49">
        <v>0</v>
      </c>
      <c r="AF38" s="49">
        <v>0</v>
      </c>
      <c r="AG38" s="49">
        <v>0</v>
      </c>
      <c r="AH38" s="49">
        <v>1</v>
      </c>
      <c r="AI38" s="49">
        <v>0</v>
      </c>
      <c r="AJ38" s="49">
        <v>1</v>
      </c>
      <c r="AK38" s="49">
        <v>1</v>
      </c>
      <c r="AL38" s="49">
        <v>0</v>
      </c>
      <c r="AM38" s="49">
        <v>0</v>
      </c>
      <c r="AN38" s="49">
        <v>0</v>
      </c>
      <c r="AO38" s="49">
        <v>0</v>
      </c>
      <c r="AP38" s="49">
        <v>0</v>
      </c>
      <c r="AQ38" s="49">
        <v>0</v>
      </c>
      <c r="AR38" s="49">
        <v>0</v>
      </c>
      <c r="AS38" s="49">
        <v>0</v>
      </c>
      <c r="AT38" s="49">
        <v>4</v>
      </c>
      <c r="AU38" s="49">
        <v>1</v>
      </c>
      <c r="AV38" s="50">
        <v>18</v>
      </c>
      <c r="AW38" s="49">
        <v>3</v>
      </c>
      <c r="AX38" s="49">
        <v>2</v>
      </c>
      <c r="AY38" s="49">
        <v>0</v>
      </c>
      <c r="AZ38" s="49">
        <v>0</v>
      </c>
      <c r="BA38" s="49">
        <v>0</v>
      </c>
      <c r="BB38" s="49">
        <v>0</v>
      </c>
      <c r="BC38" s="49">
        <v>0</v>
      </c>
      <c r="BD38" s="49">
        <v>19</v>
      </c>
      <c r="BE38" s="50">
        <v>0</v>
      </c>
      <c r="BF38" s="51">
        <v>0</v>
      </c>
      <c r="BG38" s="49">
        <v>0</v>
      </c>
      <c r="BH38" s="49">
        <v>3</v>
      </c>
      <c r="BI38" s="50">
        <v>0</v>
      </c>
      <c r="BJ38" s="49">
        <v>0</v>
      </c>
      <c r="BK38" s="49">
        <v>0</v>
      </c>
      <c r="BL38" s="50">
        <v>0</v>
      </c>
      <c r="BM38" s="49">
        <v>0</v>
      </c>
      <c r="BN38" s="49">
        <v>0</v>
      </c>
      <c r="BO38" s="49">
        <v>0</v>
      </c>
      <c r="BP38" s="49">
        <v>0</v>
      </c>
      <c r="BQ38" s="50">
        <v>1</v>
      </c>
      <c r="BR38" s="49">
        <v>0</v>
      </c>
      <c r="BS38" s="50">
        <v>0</v>
      </c>
    </row>
    <row r="39" spans="1:284" x14ac:dyDescent="0.3">
      <c r="A39" t="s">
        <v>398</v>
      </c>
      <c r="B39" t="s">
        <v>395</v>
      </c>
      <c r="C39" s="49">
        <v>0</v>
      </c>
      <c r="D39" s="49">
        <v>8</v>
      </c>
      <c r="E39" s="49">
        <v>0</v>
      </c>
      <c r="F39" s="49">
        <v>0</v>
      </c>
      <c r="G39" s="49">
        <v>0</v>
      </c>
      <c r="H39" s="49">
        <v>0</v>
      </c>
      <c r="I39" s="49">
        <v>0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49">
        <v>0</v>
      </c>
      <c r="Q39" s="49">
        <v>0</v>
      </c>
      <c r="R39" s="49">
        <v>0</v>
      </c>
      <c r="S39" s="49">
        <v>0</v>
      </c>
      <c r="T39" s="49">
        <v>0</v>
      </c>
      <c r="U39" s="49">
        <v>3</v>
      </c>
      <c r="V39" s="49">
        <v>0</v>
      </c>
      <c r="W39" s="49">
        <v>1</v>
      </c>
      <c r="X39" s="49">
        <v>0</v>
      </c>
      <c r="Y39" s="49">
        <v>1</v>
      </c>
      <c r="Z39" s="49">
        <v>6</v>
      </c>
      <c r="AA39" s="50">
        <v>0</v>
      </c>
      <c r="AB39" s="49">
        <v>0</v>
      </c>
      <c r="AC39" s="49">
        <v>0</v>
      </c>
      <c r="AD39" s="49">
        <v>0</v>
      </c>
      <c r="AE39" s="49">
        <v>0</v>
      </c>
      <c r="AF39" s="49">
        <v>0</v>
      </c>
      <c r="AG39" s="49">
        <v>0</v>
      </c>
      <c r="AH39" s="49">
        <v>5</v>
      </c>
      <c r="AI39" s="49">
        <v>1</v>
      </c>
      <c r="AJ39" s="49">
        <v>1</v>
      </c>
      <c r="AK39" s="49">
        <v>0</v>
      </c>
      <c r="AL39" s="49">
        <v>0</v>
      </c>
      <c r="AM39" s="49">
        <v>0</v>
      </c>
      <c r="AN39" s="49">
        <v>0</v>
      </c>
      <c r="AO39" s="49">
        <v>0</v>
      </c>
      <c r="AP39" s="49">
        <v>0</v>
      </c>
      <c r="AQ39" s="49">
        <v>0</v>
      </c>
      <c r="AR39" s="49">
        <v>0</v>
      </c>
      <c r="AS39" s="49">
        <v>0</v>
      </c>
      <c r="AT39" s="49">
        <v>1</v>
      </c>
      <c r="AU39" s="49">
        <v>0</v>
      </c>
      <c r="AV39" s="50">
        <v>32</v>
      </c>
      <c r="AW39" s="49">
        <v>0</v>
      </c>
      <c r="AX39" s="49">
        <v>1</v>
      </c>
      <c r="AY39" s="49">
        <v>0</v>
      </c>
      <c r="AZ39" s="49">
        <v>0</v>
      </c>
      <c r="BA39" s="49">
        <v>1</v>
      </c>
      <c r="BB39" s="49">
        <v>0</v>
      </c>
      <c r="BC39" s="49">
        <v>0</v>
      </c>
      <c r="BD39" s="49">
        <v>0</v>
      </c>
      <c r="BE39" s="50">
        <v>0</v>
      </c>
      <c r="BF39" s="51">
        <v>0</v>
      </c>
      <c r="BG39" s="49">
        <v>0</v>
      </c>
      <c r="BH39" s="49">
        <v>1</v>
      </c>
      <c r="BI39" s="50">
        <v>0</v>
      </c>
      <c r="BJ39" s="49">
        <v>0</v>
      </c>
      <c r="BK39" s="49">
        <v>0</v>
      </c>
      <c r="BL39" s="50">
        <v>0</v>
      </c>
      <c r="BM39" s="49">
        <v>0</v>
      </c>
      <c r="BN39" s="49">
        <v>0</v>
      </c>
      <c r="BO39" s="49">
        <v>0</v>
      </c>
      <c r="BP39" s="49">
        <v>0</v>
      </c>
      <c r="BQ39" s="50">
        <v>0</v>
      </c>
      <c r="BR39" s="49">
        <v>0</v>
      </c>
      <c r="BS39" s="50">
        <v>0</v>
      </c>
    </row>
    <row r="40" spans="1:284" x14ac:dyDescent="0.3">
      <c r="A40" t="s">
        <v>399</v>
      </c>
      <c r="B40" t="s">
        <v>395</v>
      </c>
      <c r="C40" s="49">
        <v>5</v>
      </c>
      <c r="D40" s="49">
        <v>2</v>
      </c>
      <c r="E40" s="49">
        <v>2</v>
      </c>
      <c r="F40" s="49">
        <v>1</v>
      </c>
      <c r="G40" s="49">
        <v>3</v>
      </c>
      <c r="H40" s="49">
        <v>0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49">
        <v>0</v>
      </c>
      <c r="Q40" s="49">
        <v>0</v>
      </c>
      <c r="R40" s="49">
        <v>0</v>
      </c>
      <c r="S40" s="49">
        <v>0</v>
      </c>
      <c r="T40" s="49">
        <v>0</v>
      </c>
      <c r="U40" s="49">
        <v>4</v>
      </c>
      <c r="V40" s="49">
        <v>0</v>
      </c>
      <c r="W40" s="49">
        <v>0</v>
      </c>
      <c r="X40" s="49">
        <v>0</v>
      </c>
      <c r="Y40" s="49">
        <v>0</v>
      </c>
      <c r="Z40" s="49">
        <v>6</v>
      </c>
      <c r="AA40" s="50">
        <v>0</v>
      </c>
      <c r="AB40" s="49">
        <v>0</v>
      </c>
      <c r="AC40" s="49">
        <v>0</v>
      </c>
      <c r="AD40" s="49">
        <v>0</v>
      </c>
      <c r="AE40" s="49">
        <v>1</v>
      </c>
      <c r="AF40" s="49">
        <v>0</v>
      </c>
      <c r="AG40" s="49">
        <v>0</v>
      </c>
      <c r="AH40" s="49">
        <v>0</v>
      </c>
      <c r="AI40" s="49">
        <v>0</v>
      </c>
      <c r="AJ40" s="49">
        <v>2</v>
      </c>
      <c r="AK40" s="49">
        <v>0</v>
      </c>
      <c r="AL40" s="49">
        <v>0</v>
      </c>
      <c r="AM40" s="49">
        <v>0</v>
      </c>
      <c r="AN40" s="49">
        <v>0</v>
      </c>
      <c r="AO40" s="49">
        <v>0</v>
      </c>
      <c r="AP40" s="49">
        <v>1</v>
      </c>
      <c r="AQ40" s="49">
        <v>0</v>
      </c>
      <c r="AR40" s="49">
        <v>0</v>
      </c>
      <c r="AS40" s="49">
        <v>0</v>
      </c>
      <c r="AT40" s="49">
        <v>0</v>
      </c>
      <c r="AU40" s="49">
        <v>0</v>
      </c>
      <c r="AV40" s="50">
        <v>2</v>
      </c>
      <c r="AW40" s="49">
        <v>0</v>
      </c>
      <c r="AX40" s="49">
        <v>1</v>
      </c>
      <c r="AY40" s="49">
        <v>0</v>
      </c>
      <c r="AZ40" s="49">
        <v>0</v>
      </c>
      <c r="BA40" s="49">
        <v>0</v>
      </c>
      <c r="BB40" s="49">
        <v>0</v>
      </c>
      <c r="BC40" s="49">
        <v>0</v>
      </c>
      <c r="BD40" s="49">
        <v>1</v>
      </c>
      <c r="BE40" s="50">
        <v>4</v>
      </c>
      <c r="BF40" s="51">
        <v>0</v>
      </c>
      <c r="BG40" s="49">
        <v>2</v>
      </c>
      <c r="BH40" s="49">
        <v>1</v>
      </c>
      <c r="BI40" s="50">
        <v>0</v>
      </c>
      <c r="BJ40" s="49">
        <v>0</v>
      </c>
      <c r="BK40" s="49">
        <v>0</v>
      </c>
      <c r="BL40" s="50">
        <v>0</v>
      </c>
      <c r="BM40" s="49">
        <v>0</v>
      </c>
      <c r="BN40" s="49">
        <v>0</v>
      </c>
      <c r="BO40" s="49">
        <v>0</v>
      </c>
      <c r="BP40" s="49">
        <v>0</v>
      </c>
      <c r="BQ40" s="50">
        <v>0</v>
      </c>
      <c r="BR40" s="49">
        <v>0</v>
      </c>
      <c r="BS40" s="50">
        <v>0</v>
      </c>
    </row>
    <row r="41" spans="1:284" x14ac:dyDescent="0.3">
      <c r="A41" t="s">
        <v>399</v>
      </c>
      <c r="B41" t="s">
        <v>395</v>
      </c>
      <c r="C41" s="49">
        <v>8</v>
      </c>
      <c r="D41" s="49">
        <v>0</v>
      </c>
      <c r="E41" s="49">
        <v>5</v>
      </c>
      <c r="F41" s="49">
        <v>4</v>
      </c>
      <c r="G41" s="49">
        <v>2</v>
      </c>
      <c r="H41" s="49">
        <v>6</v>
      </c>
      <c r="I41" s="49">
        <v>0</v>
      </c>
      <c r="J41" s="49">
        <v>2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4</v>
      </c>
      <c r="V41" s="49">
        <v>0</v>
      </c>
      <c r="W41" s="49">
        <v>0</v>
      </c>
      <c r="X41" s="49">
        <v>0</v>
      </c>
      <c r="Y41" s="49">
        <v>0</v>
      </c>
      <c r="Z41" s="49">
        <v>5</v>
      </c>
      <c r="AA41" s="50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49">
        <v>0</v>
      </c>
      <c r="AI41" s="49">
        <v>1</v>
      </c>
      <c r="AJ41" s="49">
        <v>0</v>
      </c>
      <c r="AK41" s="49">
        <v>1</v>
      </c>
      <c r="AL41" s="49">
        <v>0</v>
      </c>
      <c r="AM41" s="49">
        <v>0</v>
      </c>
      <c r="AN41" s="49">
        <v>0</v>
      </c>
      <c r="AO41" s="49">
        <v>0</v>
      </c>
      <c r="AP41" s="49">
        <v>0</v>
      </c>
      <c r="AQ41" s="49">
        <v>0</v>
      </c>
      <c r="AR41" s="49">
        <v>0</v>
      </c>
      <c r="AS41" s="49">
        <v>0</v>
      </c>
      <c r="AT41" s="49">
        <v>0</v>
      </c>
      <c r="AU41" s="49">
        <v>1</v>
      </c>
      <c r="AV41" s="50">
        <v>5</v>
      </c>
      <c r="AW41" s="49">
        <v>0</v>
      </c>
      <c r="AX41" s="49">
        <v>0</v>
      </c>
      <c r="AY41" s="49">
        <v>0</v>
      </c>
      <c r="AZ41" s="49">
        <v>0</v>
      </c>
      <c r="BA41" s="49">
        <v>0</v>
      </c>
      <c r="BB41" s="49">
        <v>0</v>
      </c>
      <c r="BC41" s="49">
        <v>0</v>
      </c>
      <c r="BD41" s="49">
        <v>0</v>
      </c>
      <c r="BE41" s="50">
        <v>0</v>
      </c>
      <c r="BF41" s="51">
        <v>0</v>
      </c>
      <c r="BG41" s="49">
        <v>3</v>
      </c>
      <c r="BH41" s="49">
        <v>0</v>
      </c>
      <c r="BI41" s="50">
        <v>0</v>
      </c>
      <c r="BJ41" s="49">
        <v>0</v>
      </c>
      <c r="BK41" s="49">
        <v>0</v>
      </c>
      <c r="BL41" s="50">
        <v>0</v>
      </c>
      <c r="BM41" s="49">
        <v>1</v>
      </c>
      <c r="BN41" s="49">
        <v>0</v>
      </c>
      <c r="BO41" s="49">
        <v>0</v>
      </c>
      <c r="BP41" s="49">
        <v>0</v>
      </c>
      <c r="BQ41" s="50">
        <v>0</v>
      </c>
      <c r="BR41" s="49">
        <v>0</v>
      </c>
      <c r="BS41" s="50">
        <v>0</v>
      </c>
    </row>
    <row r="42" spans="1:284" s="53" customFormat="1" x14ac:dyDescent="0.3">
      <c r="A42" t="s">
        <v>400</v>
      </c>
      <c r="B42" t="s">
        <v>395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7">
        <v>0</v>
      </c>
      <c r="Q42" s="57">
        <v>0</v>
      </c>
      <c r="R42" s="57">
        <v>0</v>
      </c>
      <c r="S42" s="57">
        <v>0</v>
      </c>
      <c r="T42" s="57">
        <v>0</v>
      </c>
      <c r="U42" s="57">
        <v>0</v>
      </c>
      <c r="V42" s="57">
        <v>0</v>
      </c>
      <c r="W42" s="49">
        <v>1</v>
      </c>
      <c r="X42" s="57">
        <v>0</v>
      </c>
      <c r="Y42" s="57">
        <v>0</v>
      </c>
      <c r="Z42" s="57">
        <v>0</v>
      </c>
      <c r="AA42" s="50">
        <v>0</v>
      </c>
      <c r="AB42" s="57">
        <v>0</v>
      </c>
      <c r="AC42" s="57">
        <v>0</v>
      </c>
      <c r="AD42" s="57">
        <v>0</v>
      </c>
      <c r="AE42" s="57">
        <v>0</v>
      </c>
      <c r="AF42" s="57">
        <v>0</v>
      </c>
      <c r="AG42" s="57">
        <v>0</v>
      </c>
      <c r="AH42" s="57">
        <v>0</v>
      </c>
      <c r="AI42" s="57">
        <v>0</v>
      </c>
      <c r="AJ42" s="57">
        <v>0</v>
      </c>
      <c r="AK42" s="49">
        <v>1</v>
      </c>
      <c r="AL42" s="57">
        <v>0</v>
      </c>
      <c r="AM42" s="57">
        <v>0</v>
      </c>
      <c r="AN42" s="57">
        <v>0</v>
      </c>
      <c r="AO42" s="57">
        <v>0</v>
      </c>
      <c r="AP42" s="57">
        <v>0</v>
      </c>
      <c r="AQ42" s="57">
        <v>0</v>
      </c>
      <c r="AR42" s="57">
        <v>0</v>
      </c>
      <c r="AS42" s="57">
        <v>0</v>
      </c>
      <c r="AT42" s="57">
        <v>0</v>
      </c>
      <c r="AU42" s="57">
        <v>0</v>
      </c>
      <c r="AV42" s="50">
        <v>5</v>
      </c>
      <c r="AW42" s="57">
        <v>0</v>
      </c>
      <c r="AX42" s="49">
        <v>7</v>
      </c>
      <c r="AY42" s="57">
        <v>0</v>
      </c>
      <c r="AZ42" s="49">
        <v>0</v>
      </c>
      <c r="BA42" s="57">
        <v>0</v>
      </c>
      <c r="BB42" s="49">
        <v>0</v>
      </c>
      <c r="BC42" s="57">
        <v>0</v>
      </c>
      <c r="BD42" s="49">
        <v>0</v>
      </c>
      <c r="BE42" s="50">
        <v>0</v>
      </c>
      <c r="BF42" s="51">
        <v>0</v>
      </c>
      <c r="BG42" s="49">
        <v>6</v>
      </c>
      <c r="BH42" s="49">
        <v>1</v>
      </c>
      <c r="BI42" s="50">
        <v>0</v>
      </c>
      <c r="BJ42" s="49">
        <v>0</v>
      </c>
      <c r="BK42" s="49">
        <v>0</v>
      </c>
      <c r="BL42" s="50">
        <v>0</v>
      </c>
      <c r="BM42" s="49">
        <v>0</v>
      </c>
      <c r="BN42" s="49">
        <v>0</v>
      </c>
      <c r="BO42" s="49">
        <v>0</v>
      </c>
      <c r="BP42" s="49">
        <v>0</v>
      </c>
      <c r="BQ42" s="50">
        <v>0</v>
      </c>
      <c r="BR42" s="49">
        <v>0</v>
      </c>
      <c r="BS42" s="50">
        <v>0</v>
      </c>
      <c r="BT42" s="52"/>
      <c r="BU42" s="52"/>
      <c r="BV42" s="52"/>
      <c r="BW42" s="52"/>
      <c r="BX42" s="52"/>
      <c r="BY42" s="52"/>
      <c r="BZ42" s="52"/>
      <c r="CA42" s="52"/>
      <c r="CB42" s="52"/>
      <c r="CC42" s="52"/>
      <c r="CD42" s="52"/>
      <c r="CE42" s="52"/>
      <c r="CF42" s="52"/>
      <c r="CG42" s="52"/>
      <c r="CH42" s="52"/>
      <c r="CI42" s="52"/>
      <c r="CJ42" s="52"/>
      <c r="CK42" s="52"/>
      <c r="CL42" s="52"/>
      <c r="CM42" s="52"/>
      <c r="CN42" s="52"/>
      <c r="CO42" s="52"/>
      <c r="CP42" s="52"/>
      <c r="CQ42" s="52"/>
      <c r="CR42" s="52"/>
      <c r="CS42" s="52"/>
      <c r="CT42" s="52"/>
      <c r="CU42" s="52"/>
      <c r="CV42" s="52"/>
      <c r="CW42" s="52"/>
      <c r="CX42" s="52"/>
      <c r="CY42" s="52"/>
      <c r="CZ42" s="52"/>
      <c r="DA42" s="52"/>
      <c r="DB42" s="52"/>
      <c r="DC42" s="52"/>
      <c r="DD42" s="52"/>
      <c r="DE42" s="52"/>
      <c r="DF42" s="52"/>
      <c r="DG42" s="52"/>
      <c r="DH42" s="52"/>
      <c r="DI42" s="52"/>
      <c r="DJ42" s="52"/>
      <c r="DK42" s="52"/>
      <c r="DL42" s="52"/>
      <c r="DM42" s="52"/>
      <c r="DN42" s="52"/>
      <c r="DO42" s="52"/>
      <c r="DP42" s="52"/>
      <c r="DQ42" s="52"/>
      <c r="DR42" s="52"/>
      <c r="DS42" s="52"/>
      <c r="DT42" s="52"/>
      <c r="DU42" s="52"/>
      <c r="DV42" s="52"/>
      <c r="DW42" s="52"/>
      <c r="DX42" s="52"/>
      <c r="DY42" s="52"/>
      <c r="DZ42" s="52"/>
      <c r="EA42" s="52"/>
      <c r="EB42" s="52"/>
      <c r="EC42" s="52"/>
      <c r="ED42" s="52"/>
      <c r="EE42" s="52"/>
      <c r="EF42" s="52"/>
      <c r="EG42" s="52"/>
      <c r="EH42" s="52"/>
      <c r="EI42" s="52"/>
      <c r="EJ42" s="52"/>
      <c r="EK42" s="52"/>
      <c r="EL42" s="52"/>
      <c r="EM42" s="52"/>
      <c r="EN42" s="52"/>
      <c r="EO42" s="52"/>
      <c r="EP42" s="52"/>
      <c r="EQ42" s="52"/>
      <c r="ER42" s="52"/>
      <c r="ES42" s="52"/>
      <c r="ET42" s="52"/>
      <c r="EU42" s="52"/>
      <c r="EV42" s="52"/>
      <c r="EW42" s="52"/>
      <c r="EX42" s="52"/>
      <c r="EY42" s="52"/>
      <c r="EZ42" s="52"/>
      <c r="FA42" s="52"/>
      <c r="FB42" s="52"/>
      <c r="FC42" s="52"/>
      <c r="FD42" s="52"/>
      <c r="FE42" s="52"/>
      <c r="FF42" s="52"/>
      <c r="FG42" s="52"/>
      <c r="FH42" s="52"/>
      <c r="FI42" s="52"/>
      <c r="FJ42" s="52"/>
      <c r="FK42" s="52"/>
      <c r="FL42" s="52"/>
      <c r="FM42" s="52"/>
      <c r="FN42" s="52"/>
      <c r="FO42" s="52"/>
      <c r="FP42" s="52"/>
      <c r="FQ42" s="52"/>
      <c r="FR42" s="52"/>
      <c r="FS42" s="52"/>
      <c r="FT42" s="52"/>
      <c r="FU42" s="52"/>
      <c r="FV42" s="52"/>
      <c r="FW42" s="52"/>
      <c r="FX42" s="52"/>
      <c r="FY42" s="52"/>
      <c r="FZ42" s="52"/>
      <c r="GA42" s="52"/>
      <c r="GB42" s="52"/>
      <c r="GC42" s="52"/>
      <c r="GD42" s="52"/>
      <c r="GE42" s="52"/>
      <c r="GF42" s="52"/>
      <c r="GG42" s="52"/>
      <c r="GH42" s="52"/>
      <c r="GI42" s="52"/>
      <c r="GJ42" s="52"/>
      <c r="GK42" s="52"/>
      <c r="GL42" s="52"/>
      <c r="GM42" s="52"/>
      <c r="GN42" s="52"/>
      <c r="GO42" s="52"/>
      <c r="GP42" s="52"/>
      <c r="GQ42" s="52"/>
      <c r="GR42" s="52"/>
      <c r="GS42" s="52"/>
      <c r="GT42" s="52"/>
      <c r="GU42" s="52"/>
      <c r="GV42" s="52"/>
      <c r="GW42" s="52"/>
      <c r="GX42" s="52"/>
      <c r="GY42" s="52"/>
      <c r="GZ42" s="52"/>
      <c r="HA42" s="52"/>
      <c r="HB42" s="52"/>
      <c r="HC42" s="52"/>
      <c r="HD42" s="52"/>
      <c r="HE42" s="52"/>
      <c r="HF42" s="52"/>
      <c r="HG42" s="52"/>
      <c r="HH42" s="52"/>
      <c r="HI42" s="52"/>
      <c r="HJ42" s="52"/>
      <c r="HK42" s="52"/>
      <c r="HL42" s="52"/>
      <c r="HM42" s="52"/>
      <c r="HN42" s="52"/>
      <c r="HO42" s="52"/>
      <c r="HP42" s="52"/>
      <c r="HQ42" s="52"/>
      <c r="HR42" s="52"/>
      <c r="HS42" s="52"/>
      <c r="HT42" s="52"/>
      <c r="HU42" s="52"/>
      <c r="HV42" s="52"/>
      <c r="HW42" s="52"/>
      <c r="HX42" s="52"/>
      <c r="HY42" s="52"/>
      <c r="HZ42" s="52"/>
      <c r="IA42" s="52"/>
      <c r="IB42" s="52"/>
      <c r="IC42" s="52"/>
      <c r="ID42" s="52"/>
      <c r="IE42" s="52"/>
      <c r="IF42" s="52"/>
      <c r="IG42" s="52"/>
      <c r="IH42" s="52"/>
      <c r="II42" s="52"/>
      <c r="IJ42" s="52"/>
      <c r="IK42" s="52"/>
      <c r="IL42" s="52"/>
      <c r="IM42" s="52"/>
      <c r="IN42" s="52"/>
      <c r="IO42" s="52"/>
      <c r="IP42" s="52"/>
      <c r="IQ42" s="52"/>
      <c r="IR42" s="52"/>
      <c r="IS42" s="52"/>
      <c r="IT42" s="52"/>
      <c r="IU42" s="52"/>
      <c r="IV42" s="52"/>
      <c r="IW42" s="52"/>
      <c r="IX42" s="52"/>
      <c r="IY42" s="52"/>
      <c r="IZ42" s="52"/>
      <c r="JA42" s="52"/>
      <c r="JB42" s="52"/>
      <c r="JC42" s="52"/>
      <c r="JD42" s="52"/>
      <c r="JE42" s="52"/>
      <c r="JF42" s="52"/>
      <c r="JG42" s="52"/>
      <c r="JH42" s="52"/>
      <c r="JI42" s="52"/>
      <c r="JJ42" s="52"/>
      <c r="JK42" s="52"/>
      <c r="JL42" s="52"/>
      <c r="JM42" s="52"/>
      <c r="JN42" s="52"/>
      <c r="JO42" s="52"/>
      <c r="JP42" s="52"/>
      <c r="JQ42" s="52"/>
      <c r="JR42" s="52"/>
      <c r="JS42" s="52"/>
      <c r="JT42" s="52"/>
      <c r="JU42" s="52"/>
      <c r="JV42" s="52"/>
      <c r="JW42" s="52"/>
      <c r="JX42" s="52"/>
    </row>
    <row r="43" spans="1:284" x14ac:dyDescent="0.3">
      <c r="A43" t="s">
        <v>400</v>
      </c>
      <c r="B43" t="s">
        <v>395</v>
      </c>
      <c r="C43" s="49">
        <v>0</v>
      </c>
      <c r="D43" s="49">
        <v>0</v>
      </c>
      <c r="E43" s="49">
        <v>0</v>
      </c>
      <c r="F43" s="49">
        <v>0</v>
      </c>
      <c r="G43" s="49">
        <v>0</v>
      </c>
      <c r="H43" s="49">
        <v>0</v>
      </c>
      <c r="I43" s="49">
        <v>0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49">
        <v>0</v>
      </c>
      <c r="Q43" s="49">
        <v>0</v>
      </c>
      <c r="R43" s="49">
        <v>0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49">
        <v>0</v>
      </c>
      <c r="AA43" s="50">
        <v>0</v>
      </c>
      <c r="AB43" s="49">
        <v>0</v>
      </c>
      <c r="AC43" s="49">
        <v>0</v>
      </c>
      <c r="AD43" s="49">
        <v>0</v>
      </c>
      <c r="AE43" s="49">
        <v>0</v>
      </c>
      <c r="AF43" s="49">
        <v>0</v>
      </c>
      <c r="AG43" s="49">
        <v>0</v>
      </c>
      <c r="AH43" s="49">
        <v>0</v>
      </c>
      <c r="AI43" s="49">
        <v>0</v>
      </c>
      <c r="AJ43" s="49">
        <v>0</v>
      </c>
      <c r="AK43" s="49">
        <v>0</v>
      </c>
      <c r="AL43" s="49">
        <v>0</v>
      </c>
      <c r="AM43" s="49">
        <v>0</v>
      </c>
      <c r="AN43" s="49">
        <v>0</v>
      </c>
      <c r="AO43" s="49">
        <v>0</v>
      </c>
      <c r="AP43" s="49">
        <v>0</v>
      </c>
      <c r="AQ43" s="49">
        <v>0</v>
      </c>
      <c r="AR43" s="49">
        <v>0</v>
      </c>
      <c r="AS43" s="49">
        <v>0</v>
      </c>
      <c r="AT43" s="49">
        <v>0</v>
      </c>
      <c r="AU43" s="49">
        <v>0</v>
      </c>
      <c r="AV43" s="50">
        <v>0</v>
      </c>
      <c r="AW43" s="49">
        <v>0</v>
      </c>
      <c r="AX43" s="49">
        <v>0</v>
      </c>
      <c r="AY43" s="49">
        <v>0</v>
      </c>
      <c r="AZ43" s="49">
        <v>0</v>
      </c>
      <c r="BA43" s="49">
        <v>0</v>
      </c>
      <c r="BB43" s="49">
        <v>0</v>
      </c>
      <c r="BC43" s="49">
        <v>0</v>
      </c>
      <c r="BD43" s="49">
        <v>0</v>
      </c>
      <c r="BE43" s="50">
        <v>0</v>
      </c>
      <c r="BF43" s="51">
        <v>0</v>
      </c>
      <c r="BG43" s="49">
        <v>0</v>
      </c>
      <c r="BH43" s="49">
        <v>0</v>
      </c>
      <c r="BI43" s="50">
        <v>0</v>
      </c>
      <c r="BJ43" s="49">
        <v>0</v>
      </c>
      <c r="BK43" s="49">
        <v>0</v>
      </c>
      <c r="BL43" s="50">
        <v>0</v>
      </c>
      <c r="BM43" s="49">
        <v>0</v>
      </c>
      <c r="BN43" s="49">
        <v>0</v>
      </c>
      <c r="BO43" s="49">
        <v>0</v>
      </c>
      <c r="BP43" s="49">
        <v>0</v>
      </c>
      <c r="BQ43" s="50">
        <v>0</v>
      </c>
      <c r="BR43" s="49">
        <v>0</v>
      </c>
      <c r="BS43" s="50">
        <v>0</v>
      </c>
    </row>
    <row r="44" spans="1:284" x14ac:dyDescent="0.3">
      <c r="A44" t="s">
        <v>401</v>
      </c>
      <c r="B44" t="s">
        <v>395</v>
      </c>
      <c r="C44" s="49">
        <v>3</v>
      </c>
      <c r="D44" s="49">
        <v>0</v>
      </c>
      <c r="E44" s="49">
        <v>1</v>
      </c>
      <c r="F44" s="49">
        <v>0</v>
      </c>
      <c r="G44" s="49">
        <v>0</v>
      </c>
      <c r="H44" s="49">
        <v>0</v>
      </c>
      <c r="I44" s="49">
        <v>0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49">
        <v>0</v>
      </c>
      <c r="Q44" s="49">
        <v>2</v>
      </c>
      <c r="R44" s="49">
        <v>0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1</v>
      </c>
      <c r="Z44" s="49">
        <v>4</v>
      </c>
      <c r="AA44" s="50">
        <v>0</v>
      </c>
      <c r="AB44" s="49">
        <v>0</v>
      </c>
      <c r="AC44" s="49">
        <v>0</v>
      </c>
      <c r="AD44" s="49">
        <v>0</v>
      </c>
      <c r="AE44" s="49">
        <v>0</v>
      </c>
      <c r="AF44" s="49">
        <v>0</v>
      </c>
      <c r="AG44" s="49">
        <v>0</v>
      </c>
      <c r="AH44" s="49">
        <v>13</v>
      </c>
      <c r="AI44" s="49">
        <v>0</v>
      </c>
      <c r="AJ44" s="49">
        <v>2</v>
      </c>
      <c r="AK44" s="49">
        <v>0</v>
      </c>
      <c r="AL44" s="49">
        <v>0</v>
      </c>
      <c r="AM44" s="49">
        <v>0</v>
      </c>
      <c r="AN44" s="49">
        <v>0</v>
      </c>
      <c r="AO44" s="49">
        <v>0</v>
      </c>
      <c r="AP44" s="49">
        <v>0</v>
      </c>
      <c r="AQ44" s="49">
        <v>0</v>
      </c>
      <c r="AR44" s="49">
        <v>0</v>
      </c>
      <c r="AS44" s="49">
        <v>0</v>
      </c>
      <c r="AT44" s="49">
        <v>6</v>
      </c>
      <c r="AU44" s="49">
        <v>0</v>
      </c>
      <c r="AV44" s="50">
        <v>2</v>
      </c>
      <c r="AW44" s="49">
        <v>1</v>
      </c>
      <c r="AX44" s="49">
        <v>0</v>
      </c>
      <c r="AY44" s="49">
        <v>0</v>
      </c>
      <c r="AZ44" s="49">
        <v>0</v>
      </c>
      <c r="BA44" s="49">
        <v>0</v>
      </c>
      <c r="BB44" s="49">
        <v>0</v>
      </c>
      <c r="BC44" s="49">
        <v>0</v>
      </c>
      <c r="BD44" s="49">
        <v>5</v>
      </c>
      <c r="BE44" s="50">
        <v>0</v>
      </c>
      <c r="BF44" s="51">
        <v>0</v>
      </c>
      <c r="BG44" s="49">
        <v>39</v>
      </c>
      <c r="BH44" s="49">
        <v>0</v>
      </c>
      <c r="BI44" s="50">
        <v>0</v>
      </c>
      <c r="BJ44" s="49">
        <v>0</v>
      </c>
      <c r="BK44" s="49">
        <v>0</v>
      </c>
      <c r="BL44" s="50">
        <v>0</v>
      </c>
      <c r="BM44" s="49">
        <v>0</v>
      </c>
      <c r="BN44" s="49">
        <v>0</v>
      </c>
      <c r="BO44" s="49">
        <v>0</v>
      </c>
      <c r="BP44" s="49">
        <v>0</v>
      </c>
      <c r="BQ44" s="50">
        <v>0</v>
      </c>
      <c r="BR44" s="49">
        <v>0</v>
      </c>
      <c r="BS44" s="50">
        <v>0</v>
      </c>
    </row>
    <row r="45" spans="1:284" x14ac:dyDescent="0.3">
      <c r="A45" t="s">
        <v>401</v>
      </c>
      <c r="B45" t="s">
        <v>395</v>
      </c>
      <c r="C45" s="49">
        <v>2</v>
      </c>
      <c r="D45" s="49">
        <v>9</v>
      </c>
      <c r="E45" s="49">
        <v>5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1</v>
      </c>
      <c r="M45" s="49">
        <v>0</v>
      </c>
      <c r="N45" s="49">
        <v>0</v>
      </c>
      <c r="O45" s="49">
        <v>0</v>
      </c>
      <c r="P45" s="49">
        <v>0</v>
      </c>
      <c r="Q45" s="49">
        <v>1</v>
      </c>
      <c r="R45" s="49">
        <v>0</v>
      </c>
      <c r="S45" s="49">
        <v>0</v>
      </c>
      <c r="T45" s="49">
        <v>0</v>
      </c>
      <c r="U45" s="49">
        <v>1</v>
      </c>
      <c r="V45" s="49">
        <v>0</v>
      </c>
      <c r="W45" s="49">
        <v>0</v>
      </c>
      <c r="X45" s="49">
        <v>0</v>
      </c>
      <c r="Y45" s="49">
        <v>1</v>
      </c>
      <c r="Z45" s="49">
        <v>1</v>
      </c>
      <c r="AA45" s="50">
        <v>0</v>
      </c>
      <c r="AB45" s="49">
        <v>0</v>
      </c>
      <c r="AC45" s="49">
        <v>0</v>
      </c>
      <c r="AD45" s="49">
        <v>0</v>
      </c>
      <c r="AE45" s="49">
        <v>1</v>
      </c>
      <c r="AF45" s="49">
        <v>0</v>
      </c>
      <c r="AG45" s="49">
        <v>0</v>
      </c>
      <c r="AH45" s="49">
        <v>2</v>
      </c>
      <c r="AI45" s="49">
        <v>1</v>
      </c>
      <c r="AJ45" s="49">
        <v>0</v>
      </c>
      <c r="AK45" s="49">
        <v>0</v>
      </c>
      <c r="AL45" s="49">
        <v>0</v>
      </c>
      <c r="AM45" s="49">
        <v>0</v>
      </c>
      <c r="AN45" s="49">
        <v>0</v>
      </c>
      <c r="AO45" s="49">
        <v>0</v>
      </c>
      <c r="AP45" s="49">
        <v>0</v>
      </c>
      <c r="AQ45" s="49">
        <v>0</v>
      </c>
      <c r="AR45" s="49">
        <v>0</v>
      </c>
      <c r="AS45" s="49">
        <v>0</v>
      </c>
      <c r="AT45" s="49">
        <v>0</v>
      </c>
      <c r="AU45" s="49">
        <v>0</v>
      </c>
      <c r="AV45" s="50">
        <v>15</v>
      </c>
      <c r="AW45" s="49">
        <v>3</v>
      </c>
      <c r="AX45" s="49">
        <v>4</v>
      </c>
      <c r="AY45" s="49">
        <v>0</v>
      </c>
      <c r="AZ45" s="49">
        <v>0</v>
      </c>
      <c r="BA45" s="49">
        <v>0</v>
      </c>
      <c r="BB45" s="49">
        <v>0</v>
      </c>
      <c r="BC45" s="49">
        <v>0</v>
      </c>
      <c r="BD45" s="49">
        <v>13</v>
      </c>
      <c r="BE45" s="50">
        <v>2</v>
      </c>
      <c r="BF45" s="51">
        <v>0</v>
      </c>
      <c r="BG45" s="49">
        <v>8</v>
      </c>
      <c r="BH45" s="49">
        <v>1</v>
      </c>
      <c r="BI45" s="50">
        <v>0</v>
      </c>
      <c r="BJ45" s="49">
        <v>0</v>
      </c>
      <c r="BK45" s="49">
        <v>0</v>
      </c>
      <c r="BL45" s="50">
        <v>0</v>
      </c>
      <c r="BM45" s="49">
        <v>0</v>
      </c>
      <c r="BN45" s="49">
        <v>0</v>
      </c>
      <c r="BO45" s="49">
        <v>0</v>
      </c>
      <c r="BP45" s="49">
        <v>0</v>
      </c>
      <c r="BQ45" s="50">
        <v>0</v>
      </c>
      <c r="BR45" s="49">
        <v>0</v>
      </c>
      <c r="BS45" s="50">
        <v>0</v>
      </c>
    </row>
    <row r="46" spans="1:284" x14ac:dyDescent="0.3">
      <c r="A46" t="s">
        <v>401</v>
      </c>
      <c r="B46" t="s">
        <v>395</v>
      </c>
      <c r="C46" s="49">
        <v>0</v>
      </c>
      <c r="D46" s="49">
        <v>0</v>
      </c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1</v>
      </c>
      <c r="X46" s="49">
        <v>0</v>
      </c>
      <c r="Y46" s="49">
        <v>1</v>
      </c>
      <c r="Z46" s="49">
        <v>9</v>
      </c>
      <c r="AA46" s="50">
        <v>0</v>
      </c>
      <c r="AB46" s="49">
        <v>0</v>
      </c>
      <c r="AC46" s="49">
        <v>1</v>
      </c>
      <c r="AD46" s="49">
        <v>0</v>
      </c>
      <c r="AE46" s="49">
        <v>0</v>
      </c>
      <c r="AF46" s="49">
        <v>1</v>
      </c>
      <c r="AG46" s="49">
        <v>0</v>
      </c>
      <c r="AH46" s="49">
        <v>14</v>
      </c>
      <c r="AI46" s="49">
        <v>1</v>
      </c>
      <c r="AJ46" s="49">
        <v>0</v>
      </c>
      <c r="AK46" s="49">
        <v>1</v>
      </c>
      <c r="AL46" s="49">
        <v>0</v>
      </c>
      <c r="AM46" s="49">
        <v>0</v>
      </c>
      <c r="AN46" s="49">
        <v>0</v>
      </c>
      <c r="AO46" s="49">
        <v>0</v>
      </c>
      <c r="AP46" s="49">
        <v>0</v>
      </c>
      <c r="AQ46" s="49">
        <v>0</v>
      </c>
      <c r="AR46" s="49">
        <v>0</v>
      </c>
      <c r="AS46" s="49">
        <v>0</v>
      </c>
      <c r="AT46" s="49">
        <v>3</v>
      </c>
      <c r="AU46" s="49">
        <v>2</v>
      </c>
      <c r="AV46" s="50">
        <v>15</v>
      </c>
      <c r="AW46" s="49">
        <v>0</v>
      </c>
      <c r="AX46" s="49">
        <v>4</v>
      </c>
      <c r="AY46" s="49">
        <v>0</v>
      </c>
      <c r="AZ46" s="49">
        <v>0</v>
      </c>
      <c r="BA46" s="49">
        <v>0</v>
      </c>
      <c r="BB46" s="49">
        <v>0</v>
      </c>
      <c r="BC46" s="49">
        <v>0</v>
      </c>
      <c r="BD46" s="49">
        <v>0</v>
      </c>
      <c r="BE46" s="50">
        <v>0</v>
      </c>
      <c r="BF46" s="51">
        <v>0</v>
      </c>
      <c r="BG46" s="49">
        <v>18</v>
      </c>
      <c r="BH46" s="49">
        <v>0</v>
      </c>
      <c r="BI46" s="50">
        <v>0</v>
      </c>
      <c r="BJ46" s="49">
        <v>0</v>
      </c>
      <c r="BK46" s="49">
        <v>0</v>
      </c>
      <c r="BL46" s="50">
        <v>0</v>
      </c>
      <c r="BM46" s="49">
        <v>0</v>
      </c>
      <c r="BN46" s="49">
        <v>0</v>
      </c>
      <c r="BO46" s="49">
        <v>0</v>
      </c>
      <c r="BP46" s="49">
        <v>0</v>
      </c>
      <c r="BQ46" s="50">
        <v>0</v>
      </c>
      <c r="BR46" s="49">
        <v>0</v>
      </c>
      <c r="BS46" s="50">
        <v>0</v>
      </c>
    </row>
    <row r="47" spans="1:284" x14ac:dyDescent="0.3">
      <c r="A47" t="s">
        <v>402</v>
      </c>
      <c r="B47" t="s">
        <v>395</v>
      </c>
      <c r="C47" s="49">
        <v>1</v>
      </c>
      <c r="D47" s="49">
        <v>3</v>
      </c>
      <c r="E47" s="49">
        <v>0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T47" s="49">
        <v>0</v>
      </c>
      <c r="U47" s="49">
        <v>2</v>
      </c>
      <c r="V47" s="49">
        <v>0</v>
      </c>
      <c r="W47" s="49">
        <v>0</v>
      </c>
      <c r="X47" s="49">
        <v>0</v>
      </c>
      <c r="Y47" s="49">
        <v>0</v>
      </c>
      <c r="Z47" s="49">
        <v>1</v>
      </c>
      <c r="AA47" s="50">
        <v>0</v>
      </c>
      <c r="AB47" s="49">
        <v>1</v>
      </c>
      <c r="AC47" s="49">
        <v>0</v>
      </c>
      <c r="AD47" s="49">
        <v>0</v>
      </c>
      <c r="AE47" s="49">
        <v>1</v>
      </c>
      <c r="AF47" s="49">
        <v>0</v>
      </c>
      <c r="AG47" s="49">
        <v>0</v>
      </c>
      <c r="AH47" s="49">
        <v>1</v>
      </c>
      <c r="AI47" s="49">
        <v>0</v>
      </c>
      <c r="AJ47" s="49">
        <v>1</v>
      </c>
      <c r="AK47" s="49">
        <v>0</v>
      </c>
      <c r="AL47" s="49">
        <v>0</v>
      </c>
      <c r="AM47" s="49">
        <v>0</v>
      </c>
      <c r="AN47" s="49">
        <v>0</v>
      </c>
      <c r="AO47" s="49">
        <v>0</v>
      </c>
      <c r="AP47" s="49">
        <v>0</v>
      </c>
      <c r="AQ47" s="49">
        <v>0</v>
      </c>
      <c r="AR47" s="49">
        <v>0</v>
      </c>
      <c r="AS47" s="49">
        <v>0</v>
      </c>
      <c r="AT47" s="49">
        <v>0</v>
      </c>
      <c r="AU47" s="49">
        <v>1</v>
      </c>
      <c r="AV47" s="50">
        <v>12</v>
      </c>
      <c r="AW47" s="49">
        <v>1</v>
      </c>
      <c r="AX47" s="49">
        <v>0</v>
      </c>
      <c r="AY47" s="49">
        <v>0</v>
      </c>
      <c r="AZ47" s="49">
        <v>0</v>
      </c>
      <c r="BA47" s="49">
        <v>0</v>
      </c>
      <c r="BB47" s="49">
        <v>0</v>
      </c>
      <c r="BC47" s="49">
        <v>0</v>
      </c>
      <c r="BD47" s="49">
        <v>0</v>
      </c>
      <c r="BE47" s="50">
        <v>0</v>
      </c>
      <c r="BF47" s="51">
        <v>0</v>
      </c>
      <c r="BG47" s="49">
        <v>5</v>
      </c>
      <c r="BH47" s="49">
        <v>1</v>
      </c>
      <c r="BI47" s="50">
        <v>0</v>
      </c>
      <c r="BJ47" s="49">
        <v>0</v>
      </c>
      <c r="BK47" s="49">
        <v>0</v>
      </c>
      <c r="BL47" s="50">
        <v>0</v>
      </c>
      <c r="BM47" s="49">
        <v>0</v>
      </c>
      <c r="BN47" s="49">
        <v>0</v>
      </c>
      <c r="BO47" s="49">
        <v>0</v>
      </c>
      <c r="BP47" s="49">
        <v>0</v>
      </c>
      <c r="BQ47" s="50">
        <v>1</v>
      </c>
      <c r="BR47" s="49">
        <v>0</v>
      </c>
      <c r="BS47" s="50">
        <v>0</v>
      </c>
    </row>
    <row r="48" spans="1:284" x14ac:dyDescent="0.3">
      <c r="A48" t="s">
        <v>402</v>
      </c>
      <c r="B48" t="s">
        <v>395</v>
      </c>
      <c r="C48" s="49">
        <v>6</v>
      </c>
      <c r="D48" s="49">
        <v>5</v>
      </c>
      <c r="E48" s="49">
        <v>4</v>
      </c>
      <c r="F48" s="49">
        <v>1</v>
      </c>
      <c r="G48" s="49">
        <v>1</v>
      </c>
      <c r="H48" s="49">
        <v>0</v>
      </c>
      <c r="I48" s="49">
        <v>0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49">
        <v>0</v>
      </c>
      <c r="Q48" s="49">
        <v>0</v>
      </c>
      <c r="R48" s="49">
        <v>0</v>
      </c>
      <c r="S48" s="49">
        <v>0</v>
      </c>
      <c r="T48" s="49">
        <v>0</v>
      </c>
      <c r="U48" s="49">
        <v>3</v>
      </c>
      <c r="V48" s="49">
        <v>0</v>
      </c>
      <c r="W48" s="49">
        <v>0</v>
      </c>
      <c r="X48" s="49">
        <v>0</v>
      </c>
      <c r="Y48" s="49">
        <v>2</v>
      </c>
      <c r="Z48" s="49">
        <v>6</v>
      </c>
      <c r="AA48" s="50">
        <v>0</v>
      </c>
      <c r="AB48" s="49">
        <v>0</v>
      </c>
      <c r="AC48" s="49">
        <v>0</v>
      </c>
      <c r="AD48" s="49">
        <v>1</v>
      </c>
      <c r="AE48" s="49">
        <v>0</v>
      </c>
      <c r="AF48" s="49">
        <v>0</v>
      </c>
      <c r="AG48" s="49">
        <v>0</v>
      </c>
      <c r="AH48" s="49">
        <v>2</v>
      </c>
      <c r="AI48" s="49">
        <v>0</v>
      </c>
      <c r="AJ48" s="49">
        <v>1</v>
      </c>
      <c r="AK48" s="49">
        <v>1</v>
      </c>
      <c r="AL48" s="49">
        <v>0</v>
      </c>
      <c r="AM48" s="49">
        <v>0</v>
      </c>
      <c r="AN48" s="49">
        <v>0</v>
      </c>
      <c r="AO48" s="49">
        <v>0</v>
      </c>
      <c r="AP48" s="49">
        <v>0</v>
      </c>
      <c r="AQ48" s="49">
        <v>0</v>
      </c>
      <c r="AR48" s="49">
        <v>0</v>
      </c>
      <c r="AS48" s="49">
        <v>0</v>
      </c>
      <c r="AT48" s="49">
        <v>4</v>
      </c>
      <c r="AU48" s="49">
        <v>6</v>
      </c>
      <c r="AV48" s="50">
        <v>16</v>
      </c>
      <c r="AW48" s="49">
        <v>0</v>
      </c>
      <c r="AX48" s="49">
        <v>0</v>
      </c>
      <c r="AY48" s="49">
        <v>0</v>
      </c>
      <c r="AZ48" s="49">
        <v>0</v>
      </c>
      <c r="BA48" s="49">
        <v>0</v>
      </c>
      <c r="BB48" s="49">
        <v>0</v>
      </c>
      <c r="BC48" s="49">
        <v>0</v>
      </c>
      <c r="BD48" s="49">
        <v>0</v>
      </c>
      <c r="BE48" s="50">
        <v>0</v>
      </c>
      <c r="BF48" s="51">
        <v>0</v>
      </c>
      <c r="BG48" s="49">
        <v>16</v>
      </c>
      <c r="BH48" s="49">
        <v>0</v>
      </c>
      <c r="BI48" s="50">
        <v>0</v>
      </c>
      <c r="BJ48" s="49">
        <v>0</v>
      </c>
      <c r="BK48" s="49">
        <v>0</v>
      </c>
      <c r="BL48" s="50">
        <v>0</v>
      </c>
      <c r="BM48" s="49">
        <v>0</v>
      </c>
      <c r="BN48" s="49">
        <v>0</v>
      </c>
      <c r="BO48" s="49">
        <v>0</v>
      </c>
      <c r="BP48" s="49">
        <v>0</v>
      </c>
      <c r="BQ48" s="50">
        <v>0</v>
      </c>
      <c r="BR48" s="49">
        <v>0</v>
      </c>
      <c r="BS48" s="50">
        <v>0</v>
      </c>
    </row>
    <row r="49" spans="1:71" x14ac:dyDescent="0.3">
      <c r="A49" t="s">
        <v>402</v>
      </c>
      <c r="B49" t="s">
        <v>395</v>
      </c>
      <c r="C49" s="49">
        <v>6</v>
      </c>
      <c r="D49" s="49">
        <v>12</v>
      </c>
      <c r="E49" s="49">
        <v>8</v>
      </c>
      <c r="F49" s="49">
        <v>4</v>
      </c>
      <c r="G49" s="49">
        <v>4</v>
      </c>
      <c r="H49" s="49">
        <v>0</v>
      </c>
      <c r="I49" s="49">
        <v>0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49">
        <v>0</v>
      </c>
      <c r="Q49" s="49">
        <v>0</v>
      </c>
      <c r="R49" s="49">
        <v>0</v>
      </c>
      <c r="S49" s="49">
        <v>0</v>
      </c>
      <c r="T49" s="49">
        <v>0</v>
      </c>
      <c r="U49" s="49">
        <v>2</v>
      </c>
      <c r="V49" s="49">
        <v>0</v>
      </c>
      <c r="W49" s="49">
        <v>0</v>
      </c>
      <c r="X49" s="49">
        <v>0</v>
      </c>
      <c r="Y49" s="49">
        <v>0</v>
      </c>
      <c r="Z49" s="49">
        <v>4</v>
      </c>
      <c r="AA49" s="50">
        <v>0</v>
      </c>
      <c r="AB49" s="49">
        <v>0</v>
      </c>
      <c r="AC49" s="49">
        <v>0</v>
      </c>
      <c r="AD49" s="49">
        <v>0</v>
      </c>
      <c r="AE49" s="49">
        <v>0</v>
      </c>
      <c r="AF49" s="49">
        <v>0</v>
      </c>
      <c r="AG49" s="49">
        <v>0</v>
      </c>
      <c r="AH49" s="49">
        <v>4</v>
      </c>
      <c r="AI49" s="49">
        <v>0</v>
      </c>
      <c r="AJ49" s="49">
        <v>0</v>
      </c>
      <c r="AK49" s="49">
        <v>2</v>
      </c>
      <c r="AL49" s="49">
        <v>0</v>
      </c>
      <c r="AM49" s="49">
        <v>0</v>
      </c>
      <c r="AN49" s="49">
        <v>0</v>
      </c>
      <c r="AO49" s="49">
        <v>0</v>
      </c>
      <c r="AP49" s="49">
        <v>0</v>
      </c>
      <c r="AQ49" s="49">
        <v>0</v>
      </c>
      <c r="AR49" s="49">
        <v>0</v>
      </c>
      <c r="AS49" s="49">
        <v>0</v>
      </c>
      <c r="AT49" s="49">
        <v>0</v>
      </c>
      <c r="AU49" s="49">
        <v>3</v>
      </c>
      <c r="AV49" s="50">
        <v>19</v>
      </c>
      <c r="AW49" s="49">
        <v>0</v>
      </c>
      <c r="AX49" s="49">
        <v>0</v>
      </c>
      <c r="AY49" s="49">
        <v>0</v>
      </c>
      <c r="AZ49" s="49">
        <v>0</v>
      </c>
      <c r="BA49" s="49">
        <v>2</v>
      </c>
      <c r="BB49" s="49">
        <v>0</v>
      </c>
      <c r="BC49" s="49">
        <v>0</v>
      </c>
      <c r="BD49" s="49">
        <v>0</v>
      </c>
      <c r="BE49" s="50">
        <v>0</v>
      </c>
      <c r="BF49" s="51">
        <v>0</v>
      </c>
      <c r="BG49" s="49">
        <v>3</v>
      </c>
      <c r="BH49" s="49">
        <v>1</v>
      </c>
      <c r="BI49" s="50">
        <v>0</v>
      </c>
      <c r="BJ49" s="49">
        <v>0</v>
      </c>
      <c r="BK49" s="49">
        <v>0</v>
      </c>
      <c r="BL49" s="50">
        <v>0</v>
      </c>
      <c r="BM49" s="49">
        <v>0</v>
      </c>
      <c r="BN49" s="49">
        <v>0</v>
      </c>
      <c r="BO49" s="49">
        <v>0</v>
      </c>
      <c r="BP49" s="49">
        <v>0</v>
      </c>
      <c r="BQ49" s="50">
        <v>0</v>
      </c>
      <c r="BR49" s="49">
        <v>0</v>
      </c>
      <c r="BS49" s="50">
        <v>0</v>
      </c>
    </row>
  </sheetData>
  <mergeCells count="12">
    <mergeCell ref="BR1:BS1"/>
    <mergeCell ref="C2:V2"/>
    <mergeCell ref="X2:Z2"/>
    <mergeCell ref="C3:M3"/>
    <mergeCell ref="AB3:AE3"/>
    <mergeCell ref="BD3:BE3"/>
    <mergeCell ref="C1:AA1"/>
    <mergeCell ref="AB1:AV1"/>
    <mergeCell ref="AW1:BE1"/>
    <mergeCell ref="BG1:BI1"/>
    <mergeCell ref="BJ1:BL1"/>
    <mergeCell ref="BM1:BQ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600"/>
  <sheetViews>
    <sheetView workbookViewId="0">
      <selection activeCell="I11" sqref="I11"/>
    </sheetView>
  </sheetViews>
  <sheetFormatPr defaultColWidth="8.88671875" defaultRowHeight="14.4" x14ac:dyDescent="0.3"/>
  <cols>
    <col min="1" max="1" width="9.33203125" bestFit="1" customWidth="1"/>
    <col min="2" max="2" width="8.5546875" customWidth="1"/>
    <col min="3" max="3" width="11.6640625" bestFit="1" customWidth="1"/>
    <col min="4" max="4" width="7.6640625" bestFit="1" customWidth="1"/>
    <col min="5" max="5" width="10.88671875" bestFit="1" customWidth="1"/>
    <col min="6" max="6" width="12.33203125" bestFit="1" customWidth="1"/>
  </cols>
  <sheetData>
    <row r="1" spans="1:6" x14ac:dyDescent="0.3">
      <c r="A1" t="s">
        <v>294</v>
      </c>
      <c r="B1" t="s">
        <v>16</v>
      </c>
      <c r="C1" t="s">
        <v>673</v>
      </c>
      <c r="D1" t="s">
        <v>7</v>
      </c>
      <c r="E1" t="s">
        <v>1432</v>
      </c>
      <c r="F1" t="s">
        <v>681</v>
      </c>
    </row>
    <row r="2" spans="1:6" x14ac:dyDescent="0.3">
      <c r="A2" t="s">
        <v>1</v>
      </c>
      <c r="B2" t="s">
        <v>60</v>
      </c>
      <c r="C2" t="s">
        <v>550</v>
      </c>
      <c r="D2" t="s">
        <v>551</v>
      </c>
      <c r="E2" t="s">
        <v>832</v>
      </c>
      <c r="F2">
        <v>0.18740000000000001</v>
      </c>
    </row>
    <row r="3" spans="1:6" x14ac:dyDescent="0.3">
      <c r="A3" t="s">
        <v>1</v>
      </c>
      <c r="B3" t="s">
        <v>60</v>
      </c>
      <c r="C3" t="s">
        <v>550</v>
      </c>
      <c r="D3" t="s">
        <v>551</v>
      </c>
      <c r="E3" t="s">
        <v>833</v>
      </c>
      <c r="F3">
        <v>0.74639999999999995</v>
      </c>
    </row>
    <row r="4" spans="1:6" x14ac:dyDescent="0.3">
      <c r="A4" t="s">
        <v>1</v>
      </c>
      <c r="B4" t="s">
        <v>60</v>
      </c>
      <c r="C4" t="s">
        <v>550</v>
      </c>
      <c r="D4" t="s">
        <v>551</v>
      </c>
      <c r="E4" t="s">
        <v>834</v>
      </c>
      <c r="F4">
        <v>0.92889999999999995</v>
      </c>
    </row>
    <row r="5" spans="1:6" x14ac:dyDescent="0.3">
      <c r="A5" t="s">
        <v>1</v>
      </c>
      <c r="B5" t="s">
        <v>60</v>
      </c>
      <c r="C5" t="s">
        <v>550</v>
      </c>
      <c r="D5" t="s">
        <v>551</v>
      </c>
      <c r="E5" t="s">
        <v>835</v>
      </c>
      <c r="F5">
        <v>0.94630000000000003</v>
      </c>
    </row>
    <row r="6" spans="1:6" x14ac:dyDescent="0.3">
      <c r="A6" t="s">
        <v>1</v>
      </c>
      <c r="B6" t="s">
        <v>60</v>
      </c>
      <c r="C6" t="s">
        <v>550</v>
      </c>
      <c r="D6" t="s">
        <v>551</v>
      </c>
      <c r="E6" t="s">
        <v>836</v>
      </c>
      <c r="F6">
        <v>1.0039</v>
      </c>
    </row>
    <row r="7" spans="1:6" x14ac:dyDescent="0.3">
      <c r="A7" t="s">
        <v>1</v>
      </c>
      <c r="B7" t="s">
        <v>60</v>
      </c>
      <c r="C7" t="s">
        <v>550</v>
      </c>
      <c r="D7" t="s">
        <v>552</v>
      </c>
      <c r="E7" t="s">
        <v>837</v>
      </c>
      <c r="F7">
        <v>1.4999999999999999E-2</v>
      </c>
    </row>
    <row r="8" spans="1:6" x14ac:dyDescent="0.3">
      <c r="A8" t="s">
        <v>1</v>
      </c>
      <c r="B8" t="s">
        <v>60</v>
      </c>
      <c r="C8" t="s">
        <v>550</v>
      </c>
      <c r="D8" t="s">
        <v>552</v>
      </c>
      <c r="E8" t="s">
        <v>838</v>
      </c>
      <c r="F8">
        <v>0.2601</v>
      </c>
    </row>
    <row r="9" spans="1:6" x14ac:dyDescent="0.3">
      <c r="A9" t="s">
        <v>1</v>
      </c>
      <c r="B9" t="s">
        <v>60</v>
      </c>
      <c r="C9" t="s">
        <v>550</v>
      </c>
      <c r="D9" t="s">
        <v>552</v>
      </c>
      <c r="E9" t="s">
        <v>839</v>
      </c>
      <c r="F9">
        <v>0.34100000000000003</v>
      </c>
    </row>
    <row r="10" spans="1:6" x14ac:dyDescent="0.3">
      <c r="A10" t="s">
        <v>1</v>
      </c>
      <c r="B10" t="s">
        <v>60</v>
      </c>
      <c r="C10" t="s">
        <v>550</v>
      </c>
      <c r="D10" t="s">
        <v>552</v>
      </c>
      <c r="E10" t="s">
        <v>840</v>
      </c>
      <c r="F10">
        <v>0.51359999999999995</v>
      </c>
    </row>
    <row r="11" spans="1:6" x14ac:dyDescent="0.3">
      <c r="A11" t="s">
        <v>1</v>
      </c>
      <c r="B11" t="s">
        <v>60</v>
      </c>
      <c r="C11" t="s">
        <v>550</v>
      </c>
      <c r="D11" t="s">
        <v>552</v>
      </c>
      <c r="E11" t="s">
        <v>841</v>
      </c>
      <c r="F11">
        <v>1.1832</v>
      </c>
    </row>
    <row r="12" spans="1:6" x14ac:dyDescent="0.3">
      <c r="A12" t="s">
        <v>1</v>
      </c>
      <c r="B12" t="s">
        <v>60</v>
      </c>
      <c r="C12" t="s">
        <v>550</v>
      </c>
      <c r="D12" t="s">
        <v>553</v>
      </c>
      <c r="E12" t="s">
        <v>842</v>
      </c>
      <c r="F12">
        <v>0.1203</v>
      </c>
    </row>
    <row r="13" spans="1:6" x14ac:dyDescent="0.3">
      <c r="A13" t="s">
        <v>1</v>
      </c>
      <c r="B13" t="s">
        <v>60</v>
      </c>
      <c r="C13" t="s">
        <v>550</v>
      </c>
      <c r="D13" t="s">
        <v>553</v>
      </c>
      <c r="E13" t="s">
        <v>843</v>
      </c>
      <c r="F13">
        <v>0.67910000000000004</v>
      </c>
    </row>
    <row r="14" spans="1:6" x14ac:dyDescent="0.3">
      <c r="A14" t="s">
        <v>1</v>
      </c>
      <c r="B14" t="s">
        <v>60</v>
      </c>
      <c r="C14" t="s">
        <v>550</v>
      </c>
      <c r="D14" t="s">
        <v>553</v>
      </c>
      <c r="E14" t="s">
        <v>844</v>
      </c>
      <c r="F14">
        <v>0.87639999999999996</v>
      </c>
    </row>
    <row r="15" spans="1:6" x14ac:dyDescent="0.3">
      <c r="A15" t="s">
        <v>1</v>
      </c>
      <c r="B15" t="s">
        <v>60</v>
      </c>
      <c r="C15" t="s">
        <v>550</v>
      </c>
      <c r="D15" t="s">
        <v>553</v>
      </c>
      <c r="E15" t="s">
        <v>845</v>
      </c>
      <c r="F15">
        <v>1.6486000000000001</v>
      </c>
    </row>
    <row r="16" spans="1:6" x14ac:dyDescent="0.3">
      <c r="A16" t="s">
        <v>1</v>
      </c>
      <c r="B16" t="s">
        <v>60</v>
      </c>
      <c r="C16" t="s">
        <v>550</v>
      </c>
      <c r="D16" t="s">
        <v>553</v>
      </c>
      <c r="E16" t="s">
        <v>846</v>
      </c>
      <c r="F16">
        <v>1.6573</v>
      </c>
    </row>
    <row r="17" spans="1:6" x14ac:dyDescent="0.3">
      <c r="A17" t="s">
        <v>1</v>
      </c>
      <c r="B17" t="s">
        <v>109</v>
      </c>
      <c r="C17" t="s">
        <v>550</v>
      </c>
      <c r="D17" t="s">
        <v>558</v>
      </c>
      <c r="E17" t="s">
        <v>847</v>
      </c>
      <c r="F17">
        <v>0.20930000000000001</v>
      </c>
    </row>
    <row r="18" spans="1:6" x14ac:dyDescent="0.3">
      <c r="A18" t="s">
        <v>1</v>
      </c>
      <c r="B18" t="s">
        <v>109</v>
      </c>
      <c r="C18" t="s">
        <v>550</v>
      </c>
      <c r="D18" t="s">
        <v>558</v>
      </c>
      <c r="E18" t="s">
        <v>848</v>
      </c>
      <c r="F18">
        <v>0.21240000000000001</v>
      </c>
    </row>
    <row r="19" spans="1:6" x14ac:dyDescent="0.3">
      <c r="A19" t="s">
        <v>1</v>
      </c>
      <c r="B19" t="s">
        <v>109</v>
      </c>
      <c r="C19" t="s">
        <v>550</v>
      </c>
      <c r="D19" t="s">
        <v>558</v>
      </c>
      <c r="E19" t="s">
        <v>849</v>
      </c>
      <c r="F19">
        <v>0.27800000000000002</v>
      </c>
    </row>
    <row r="20" spans="1:6" x14ac:dyDescent="0.3">
      <c r="A20" t="s">
        <v>1</v>
      </c>
      <c r="B20" t="s">
        <v>109</v>
      </c>
      <c r="C20" t="s">
        <v>550</v>
      </c>
      <c r="D20" t="s">
        <v>558</v>
      </c>
      <c r="E20" t="s">
        <v>850</v>
      </c>
      <c r="F20">
        <v>0.28079999999999999</v>
      </c>
    </row>
    <row r="21" spans="1:6" x14ac:dyDescent="0.3">
      <c r="A21" t="s">
        <v>1</v>
      </c>
      <c r="B21" t="s">
        <v>109</v>
      </c>
      <c r="C21" t="s">
        <v>550</v>
      </c>
      <c r="D21" t="s">
        <v>558</v>
      </c>
      <c r="E21" t="s">
        <v>851</v>
      </c>
      <c r="F21">
        <v>0.53979999999999995</v>
      </c>
    </row>
    <row r="22" spans="1:6" x14ac:dyDescent="0.3">
      <c r="A22" t="s">
        <v>1</v>
      </c>
      <c r="B22" t="s">
        <v>109</v>
      </c>
      <c r="C22" t="s">
        <v>550</v>
      </c>
      <c r="D22" t="s">
        <v>559</v>
      </c>
      <c r="E22" t="s">
        <v>852</v>
      </c>
      <c r="F22">
        <v>0.26900000000000002</v>
      </c>
    </row>
    <row r="23" spans="1:6" x14ac:dyDescent="0.3">
      <c r="A23" t="s">
        <v>1</v>
      </c>
      <c r="B23" t="s">
        <v>109</v>
      </c>
      <c r="C23" t="s">
        <v>550</v>
      </c>
      <c r="D23" t="s">
        <v>559</v>
      </c>
      <c r="E23" t="s">
        <v>853</v>
      </c>
      <c r="F23">
        <v>0.3841</v>
      </c>
    </row>
    <row r="24" spans="1:6" x14ac:dyDescent="0.3">
      <c r="A24" t="s">
        <v>1</v>
      </c>
      <c r="B24" t="s">
        <v>109</v>
      </c>
      <c r="C24" t="s">
        <v>550</v>
      </c>
      <c r="D24" t="s">
        <v>559</v>
      </c>
      <c r="E24" t="s">
        <v>854</v>
      </c>
      <c r="F24">
        <v>0.4138</v>
      </c>
    </row>
    <row r="25" spans="1:6" x14ac:dyDescent="0.3">
      <c r="A25" t="s">
        <v>1</v>
      </c>
      <c r="B25" t="s">
        <v>109</v>
      </c>
      <c r="C25" t="s">
        <v>550</v>
      </c>
      <c r="D25" t="s">
        <v>559</v>
      </c>
      <c r="E25" t="s">
        <v>855</v>
      </c>
      <c r="F25">
        <v>0.4834</v>
      </c>
    </row>
    <row r="26" spans="1:6" x14ac:dyDescent="0.3">
      <c r="A26" t="s">
        <v>1</v>
      </c>
      <c r="B26" t="s">
        <v>109</v>
      </c>
      <c r="C26" t="s">
        <v>550</v>
      </c>
      <c r="D26" t="s">
        <v>559</v>
      </c>
      <c r="E26" t="s">
        <v>856</v>
      </c>
      <c r="F26">
        <v>0.5222</v>
      </c>
    </row>
    <row r="27" spans="1:6" x14ac:dyDescent="0.3">
      <c r="A27" t="s">
        <v>1</v>
      </c>
      <c r="B27" t="s">
        <v>109</v>
      </c>
      <c r="C27" t="s">
        <v>550</v>
      </c>
      <c r="D27" t="s">
        <v>560</v>
      </c>
      <c r="E27" t="s">
        <v>857</v>
      </c>
      <c r="F27">
        <v>0.31240000000000001</v>
      </c>
    </row>
    <row r="28" spans="1:6" x14ac:dyDescent="0.3">
      <c r="A28" t="s">
        <v>1</v>
      </c>
      <c r="B28" t="s">
        <v>109</v>
      </c>
      <c r="C28" t="s">
        <v>550</v>
      </c>
      <c r="D28" t="s">
        <v>560</v>
      </c>
      <c r="E28" t="s">
        <v>858</v>
      </c>
      <c r="F28">
        <v>0.39900000000000002</v>
      </c>
    </row>
    <row r="29" spans="1:6" x14ac:dyDescent="0.3">
      <c r="A29" t="s">
        <v>1</v>
      </c>
      <c r="B29" t="s">
        <v>109</v>
      </c>
      <c r="C29" t="s">
        <v>550</v>
      </c>
      <c r="D29" t="s">
        <v>560</v>
      </c>
      <c r="E29" t="s">
        <v>859</v>
      </c>
      <c r="F29">
        <v>0.40529999999999999</v>
      </c>
    </row>
    <row r="30" spans="1:6" x14ac:dyDescent="0.3">
      <c r="A30" t="s">
        <v>1</v>
      </c>
      <c r="B30" t="s">
        <v>109</v>
      </c>
      <c r="C30" t="s">
        <v>550</v>
      </c>
      <c r="D30" t="s">
        <v>560</v>
      </c>
      <c r="E30" t="s">
        <v>860</v>
      </c>
      <c r="F30">
        <v>0.64710000000000001</v>
      </c>
    </row>
    <row r="31" spans="1:6" x14ac:dyDescent="0.3">
      <c r="A31" t="s">
        <v>1</v>
      </c>
      <c r="B31" t="s">
        <v>109</v>
      </c>
      <c r="C31" t="s">
        <v>550</v>
      </c>
      <c r="D31" t="s">
        <v>560</v>
      </c>
      <c r="E31" t="s">
        <v>861</v>
      </c>
      <c r="F31">
        <v>0.77039999999999997</v>
      </c>
    </row>
    <row r="32" spans="1:6" x14ac:dyDescent="0.3">
      <c r="A32" t="s">
        <v>1</v>
      </c>
      <c r="B32" t="s">
        <v>387</v>
      </c>
      <c r="C32" t="s">
        <v>550</v>
      </c>
      <c r="D32" t="s">
        <v>564</v>
      </c>
      <c r="E32" t="s">
        <v>862</v>
      </c>
      <c r="F32">
        <v>0.44650000000000001</v>
      </c>
    </row>
    <row r="33" spans="1:6" x14ac:dyDescent="0.3">
      <c r="A33" t="s">
        <v>1</v>
      </c>
      <c r="B33" t="s">
        <v>387</v>
      </c>
      <c r="C33" t="s">
        <v>550</v>
      </c>
      <c r="D33" t="s">
        <v>564</v>
      </c>
      <c r="E33" t="s">
        <v>863</v>
      </c>
      <c r="F33">
        <v>0.47820000000000001</v>
      </c>
    </row>
    <row r="34" spans="1:6" x14ac:dyDescent="0.3">
      <c r="A34" t="s">
        <v>1</v>
      </c>
      <c r="B34" t="s">
        <v>387</v>
      </c>
      <c r="C34" t="s">
        <v>550</v>
      </c>
      <c r="D34" t="s">
        <v>564</v>
      </c>
      <c r="E34" t="s">
        <v>864</v>
      </c>
      <c r="F34">
        <v>0.64580000000000004</v>
      </c>
    </row>
    <row r="35" spans="1:6" x14ac:dyDescent="0.3">
      <c r="A35" t="s">
        <v>1</v>
      </c>
      <c r="B35" t="s">
        <v>387</v>
      </c>
      <c r="C35" t="s">
        <v>550</v>
      </c>
      <c r="D35" t="s">
        <v>564</v>
      </c>
      <c r="E35" t="s">
        <v>865</v>
      </c>
      <c r="F35">
        <v>0.7601</v>
      </c>
    </row>
    <row r="36" spans="1:6" x14ac:dyDescent="0.3">
      <c r="A36" t="s">
        <v>1</v>
      </c>
      <c r="B36" t="s">
        <v>387</v>
      </c>
      <c r="C36" t="s">
        <v>550</v>
      </c>
      <c r="D36" t="s">
        <v>564</v>
      </c>
      <c r="E36" t="s">
        <v>866</v>
      </c>
      <c r="F36">
        <v>0.91200000000000003</v>
      </c>
    </row>
    <row r="37" spans="1:6" x14ac:dyDescent="0.3">
      <c r="A37" t="s">
        <v>1</v>
      </c>
      <c r="B37" t="s">
        <v>387</v>
      </c>
      <c r="C37" t="s">
        <v>550</v>
      </c>
      <c r="D37" t="s">
        <v>565</v>
      </c>
      <c r="E37" t="s">
        <v>867</v>
      </c>
      <c r="F37">
        <v>8.6999999999999994E-2</v>
      </c>
    </row>
    <row r="38" spans="1:6" x14ac:dyDescent="0.3">
      <c r="A38" t="s">
        <v>1</v>
      </c>
      <c r="B38" t="s">
        <v>387</v>
      </c>
      <c r="C38" t="s">
        <v>550</v>
      </c>
      <c r="D38" t="s">
        <v>565</v>
      </c>
      <c r="E38" t="s">
        <v>868</v>
      </c>
      <c r="F38">
        <v>0.1157</v>
      </c>
    </row>
    <row r="39" spans="1:6" x14ac:dyDescent="0.3">
      <c r="A39" t="s">
        <v>1</v>
      </c>
      <c r="B39" t="s">
        <v>387</v>
      </c>
      <c r="C39" t="s">
        <v>550</v>
      </c>
      <c r="D39" t="s">
        <v>565</v>
      </c>
      <c r="E39" t="s">
        <v>869</v>
      </c>
      <c r="F39">
        <v>0.26029999999999998</v>
      </c>
    </row>
    <row r="40" spans="1:6" x14ac:dyDescent="0.3">
      <c r="A40" t="s">
        <v>1</v>
      </c>
      <c r="B40" t="s">
        <v>387</v>
      </c>
      <c r="C40" t="s">
        <v>550</v>
      </c>
      <c r="D40" t="s">
        <v>565</v>
      </c>
      <c r="E40" t="s">
        <v>870</v>
      </c>
      <c r="F40">
        <v>0.44159999999999999</v>
      </c>
    </row>
    <row r="41" spans="1:6" x14ac:dyDescent="0.3">
      <c r="A41" t="s">
        <v>1</v>
      </c>
      <c r="B41" t="s">
        <v>387</v>
      </c>
      <c r="C41" t="s">
        <v>550</v>
      </c>
      <c r="D41" t="s">
        <v>565</v>
      </c>
      <c r="E41" t="s">
        <v>871</v>
      </c>
      <c r="F41">
        <v>0.63229999999999997</v>
      </c>
    </row>
    <row r="42" spans="1:6" x14ac:dyDescent="0.3">
      <c r="A42" t="s">
        <v>1</v>
      </c>
      <c r="B42" t="s">
        <v>387</v>
      </c>
      <c r="C42" t="s">
        <v>550</v>
      </c>
      <c r="D42" t="s">
        <v>566</v>
      </c>
      <c r="E42" t="s">
        <v>872</v>
      </c>
      <c r="F42">
        <v>0.1613</v>
      </c>
    </row>
    <row r="43" spans="1:6" x14ac:dyDescent="0.3">
      <c r="A43" t="s">
        <v>1</v>
      </c>
      <c r="B43" t="s">
        <v>387</v>
      </c>
      <c r="C43" t="s">
        <v>550</v>
      </c>
      <c r="D43" t="s">
        <v>566</v>
      </c>
      <c r="E43" t="s">
        <v>873</v>
      </c>
      <c r="F43">
        <v>0.193</v>
      </c>
    </row>
    <row r="44" spans="1:6" x14ac:dyDescent="0.3">
      <c r="A44" t="s">
        <v>1</v>
      </c>
      <c r="B44" t="s">
        <v>387</v>
      </c>
      <c r="C44" t="s">
        <v>550</v>
      </c>
      <c r="D44" t="s">
        <v>566</v>
      </c>
      <c r="E44" t="s">
        <v>874</v>
      </c>
      <c r="F44">
        <v>0.2145</v>
      </c>
    </row>
    <row r="45" spans="1:6" x14ac:dyDescent="0.3">
      <c r="A45" t="s">
        <v>1</v>
      </c>
      <c r="B45" t="s">
        <v>387</v>
      </c>
      <c r="C45" t="s">
        <v>550</v>
      </c>
      <c r="D45" t="s">
        <v>566</v>
      </c>
      <c r="E45" t="s">
        <v>875</v>
      </c>
      <c r="F45">
        <v>0.2175</v>
      </c>
    </row>
    <row r="46" spans="1:6" x14ac:dyDescent="0.3">
      <c r="A46" t="s">
        <v>1</v>
      </c>
      <c r="B46" t="s">
        <v>387</v>
      </c>
      <c r="C46" t="s">
        <v>550</v>
      </c>
      <c r="D46" t="s">
        <v>566</v>
      </c>
      <c r="E46" t="s">
        <v>876</v>
      </c>
      <c r="F46">
        <v>0.2422</v>
      </c>
    </row>
    <row r="47" spans="1:6" x14ac:dyDescent="0.3">
      <c r="A47" t="s">
        <v>1</v>
      </c>
      <c r="B47" t="s">
        <v>388</v>
      </c>
      <c r="C47" t="s">
        <v>550</v>
      </c>
      <c r="D47" t="s">
        <v>570</v>
      </c>
      <c r="E47" t="s">
        <v>877</v>
      </c>
      <c r="F47">
        <v>0.29299999999999998</v>
      </c>
    </row>
    <row r="48" spans="1:6" x14ac:dyDescent="0.3">
      <c r="A48" t="s">
        <v>1</v>
      </c>
      <c r="B48" t="s">
        <v>388</v>
      </c>
      <c r="C48" t="s">
        <v>550</v>
      </c>
      <c r="D48" t="s">
        <v>570</v>
      </c>
      <c r="E48" t="s">
        <v>878</v>
      </c>
      <c r="F48">
        <v>0.30270000000000002</v>
      </c>
    </row>
    <row r="49" spans="1:6" x14ac:dyDescent="0.3">
      <c r="A49" t="s">
        <v>1</v>
      </c>
      <c r="B49" t="s">
        <v>388</v>
      </c>
      <c r="C49" t="s">
        <v>550</v>
      </c>
      <c r="D49" t="s">
        <v>570</v>
      </c>
      <c r="E49" t="s">
        <v>879</v>
      </c>
      <c r="F49">
        <v>0.60029999999999994</v>
      </c>
    </row>
    <row r="50" spans="1:6" x14ac:dyDescent="0.3">
      <c r="A50" t="s">
        <v>1</v>
      </c>
      <c r="B50" t="s">
        <v>388</v>
      </c>
      <c r="C50" t="s">
        <v>550</v>
      </c>
      <c r="D50" t="s">
        <v>570</v>
      </c>
      <c r="E50" t="s">
        <v>880</v>
      </c>
      <c r="F50">
        <v>0.65410000000000001</v>
      </c>
    </row>
    <row r="51" spans="1:6" x14ac:dyDescent="0.3">
      <c r="A51" t="s">
        <v>1</v>
      </c>
      <c r="B51" t="s">
        <v>388</v>
      </c>
      <c r="C51" t="s">
        <v>550</v>
      </c>
      <c r="D51" t="s">
        <v>570</v>
      </c>
      <c r="E51" t="s">
        <v>881</v>
      </c>
      <c r="F51">
        <v>0.85929999999999995</v>
      </c>
    </row>
    <row r="52" spans="1:6" x14ac:dyDescent="0.3">
      <c r="A52" t="s">
        <v>1</v>
      </c>
      <c r="B52" t="s">
        <v>388</v>
      </c>
      <c r="C52" t="s">
        <v>550</v>
      </c>
      <c r="D52" t="s">
        <v>571</v>
      </c>
      <c r="E52" t="s">
        <v>882</v>
      </c>
      <c r="F52">
        <v>4.7199999999999999E-2</v>
      </c>
    </row>
    <row r="53" spans="1:6" x14ac:dyDescent="0.3">
      <c r="A53" t="s">
        <v>1</v>
      </c>
      <c r="B53" t="s">
        <v>388</v>
      </c>
      <c r="C53" t="s">
        <v>550</v>
      </c>
      <c r="D53" t="s">
        <v>571</v>
      </c>
      <c r="E53" t="s">
        <v>883</v>
      </c>
      <c r="F53">
        <v>0.5141</v>
      </c>
    </row>
    <row r="54" spans="1:6" x14ac:dyDescent="0.3">
      <c r="A54" t="s">
        <v>1</v>
      </c>
      <c r="B54" t="s">
        <v>388</v>
      </c>
      <c r="C54" t="s">
        <v>550</v>
      </c>
      <c r="D54" t="s">
        <v>571</v>
      </c>
      <c r="E54" t="s">
        <v>884</v>
      </c>
      <c r="F54">
        <v>0.59470000000000001</v>
      </c>
    </row>
    <row r="55" spans="1:6" x14ac:dyDescent="0.3">
      <c r="A55" t="s">
        <v>1</v>
      </c>
      <c r="B55" t="s">
        <v>388</v>
      </c>
      <c r="C55" t="s">
        <v>550</v>
      </c>
      <c r="D55" t="s">
        <v>571</v>
      </c>
      <c r="E55" t="s">
        <v>885</v>
      </c>
      <c r="F55">
        <v>0.77410000000000001</v>
      </c>
    </row>
    <row r="56" spans="1:6" x14ac:dyDescent="0.3">
      <c r="A56" t="s">
        <v>1</v>
      </c>
      <c r="B56" t="s">
        <v>388</v>
      </c>
      <c r="C56" t="s">
        <v>550</v>
      </c>
      <c r="D56" t="s">
        <v>571</v>
      </c>
      <c r="E56" t="s">
        <v>886</v>
      </c>
      <c r="F56">
        <v>0.78600000000000003</v>
      </c>
    </row>
    <row r="57" spans="1:6" x14ac:dyDescent="0.3">
      <c r="A57" t="s">
        <v>1</v>
      </c>
      <c r="B57" t="s">
        <v>388</v>
      </c>
      <c r="C57" t="s">
        <v>550</v>
      </c>
      <c r="D57" t="s">
        <v>572</v>
      </c>
      <c r="E57" t="s">
        <v>887</v>
      </c>
      <c r="F57">
        <v>0.18340000000000001</v>
      </c>
    </row>
    <row r="58" spans="1:6" x14ac:dyDescent="0.3">
      <c r="A58" t="s">
        <v>1</v>
      </c>
      <c r="B58" t="s">
        <v>388</v>
      </c>
      <c r="C58" t="s">
        <v>550</v>
      </c>
      <c r="D58" t="s">
        <v>572</v>
      </c>
      <c r="E58" t="s">
        <v>888</v>
      </c>
      <c r="F58">
        <v>0.22850000000000001</v>
      </c>
    </row>
    <row r="59" spans="1:6" x14ac:dyDescent="0.3">
      <c r="A59" t="s">
        <v>1</v>
      </c>
      <c r="B59" t="s">
        <v>388</v>
      </c>
      <c r="C59" t="s">
        <v>550</v>
      </c>
      <c r="D59" t="s">
        <v>572</v>
      </c>
      <c r="E59" t="s">
        <v>889</v>
      </c>
      <c r="F59">
        <v>0.29599999999999999</v>
      </c>
    </row>
    <row r="60" spans="1:6" x14ac:dyDescent="0.3">
      <c r="A60" t="s">
        <v>1</v>
      </c>
      <c r="B60" t="s">
        <v>388</v>
      </c>
      <c r="C60" t="s">
        <v>550</v>
      </c>
      <c r="D60" t="s">
        <v>572</v>
      </c>
      <c r="E60" t="s">
        <v>890</v>
      </c>
      <c r="F60">
        <v>0.33900000000000002</v>
      </c>
    </row>
    <row r="61" spans="1:6" x14ac:dyDescent="0.3">
      <c r="A61" t="s">
        <v>1</v>
      </c>
      <c r="B61" t="s">
        <v>388</v>
      </c>
      <c r="C61" t="s">
        <v>550</v>
      </c>
      <c r="D61" t="s">
        <v>572</v>
      </c>
      <c r="E61" t="s">
        <v>891</v>
      </c>
      <c r="F61">
        <v>0.76249999999999996</v>
      </c>
    </row>
    <row r="62" spans="1:6" x14ac:dyDescent="0.3">
      <c r="A62" t="s">
        <v>1</v>
      </c>
      <c r="B62" t="s">
        <v>389</v>
      </c>
      <c r="C62" t="s">
        <v>550</v>
      </c>
      <c r="D62" t="s">
        <v>576</v>
      </c>
      <c r="E62" t="s">
        <v>892</v>
      </c>
      <c r="F62">
        <v>0.2152</v>
      </c>
    </row>
    <row r="63" spans="1:6" x14ac:dyDescent="0.3">
      <c r="A63" t="s">
        <v>1</v>
      </c>
      <c r="B63" t="s">
        <v>389</v>
      </c>
      <c r="C63" t="s">
        <v>550</v>
      </c>
      <c r="D63" t="s">
        <v>576</v>
      </c>
      <c r="E63" t="s">
        <v>893</v>
      </c>
      <c r="F63">
        <v>0.3085</v>
      </c>
    </row>
    <row r="64" spans="1:6" x14ac:dyDescent="0.3">
      <c r="A64" t="s">
        <v>1</v>
      </c>
      <c r="B64" t="s">
        <v>389</v>
      </c>
      <c r="C64" t="s">
        <v>550</v>
      </c>
      <c r="D64" t="s">
        <v>576</v>
      </c>
      <c r="E64" t="s">
        <v>894</v>
      </c>
      <c r="F64">
        <v>0.30919999999999997</v>
      </c>
    </row>
    <row r="65" spans="1:6" x14ac:dyDescent="0.3">
      <c r="A65" t="s">
        <v>1</v>
      </c>
      <c r="B65" t="s">
        <v>389</v>
      </c>
      <c r="C65" t="s">
        <v>550</v>
      </c>
      <c r="D65" t="s">
        <v>576</v>
      </c>
      <c r="E65" t="s">
        <v>895</v>
      </c>
      <c r="F65">
        <v>0.44159999999999999</v>
      </c>
    </row>
    <row r="66" spans="1:6" x14ac:dyDescent="0.3">
      <c r="A66" t="s">
        <v>1</v>
      </c>
      <c r="B66" t="s">
        <v>389</v>
      </c>
      <c r="C66" t="s">
        <v>550</v>
      </c>
      <c r="D66" t="s">
        <v>576</v>
      </c>
      <c r="E66" t="s">
        <v>896</v>
      </c>
      <c r="F66">
        <v>0.64570000000000005</v>
      </c>
    </row>
    <row r="67" spans="1:6" x14ac:dyDescent="0.3">
      <c r="A67" t="s">
        <v>1</v>
      </c>
      <c r="B67" t="s">
        <v>389</v>
      </c>
      <c r="C67" t="s">
        <v>550</v>
      </c>
      <c r="D67" t="s">
        <v>577</v>
      </c>
      <c r="E67" t="s">
        <v>897</v>
      </c>
      <c r="F67">
        <v>0.1658</v>
      </c>
    </row>
    <row r="68" spans="1:6" x14ac:dyDescent="0.3">
      <c r="A68" t="s">
        <v>1</v>
      </c>
      <c r="B68" t="s">
        <v>389</v>
      </c>
      <c r="C68" t="s">
        <v>550</v>
      </c>
      <c r="D68" t="s">
        <v>577</v>
      </c>
      <c r="E68" t="s">
        <v>898</v>
      </c>
      <c r="F68">
        <v>0.29449999999999998</v>
      </c>
    </row>
    <row r="69" spans="1:6" x14ac:dyDescent="0.3">
      <c r="A69" t="s">
        <v>1</v>
      </c>
      <c r="B69" t="s">
        <v>389</v>
      </c>
      <c r="C69" t="s">
        <v>550</v>
      </c>
      <c r="D69" t="s">
        <v>577</v>
      </c>
      <c r="E69" t="s">
        <v>899</v>
      </c>
      <c r="F69">
        <v>0.3412</v>
      </c>
    </row>
    <row r="70" spans="1:6" x14ac:dyDescent="0.3">
      <c r="A70" t="s">
        <v>1</v>
      </c>
      <c r="B70" t="s">
        <v>389</v>
      </c>
      <c r="C70" t="s">
        <v>550</v>
      </c>
      <c r="D70" t="s">
        <v>577</v>
      </c>
      <c r="E70" t="s">
        <v>900</v>
      </c>
      <c r="F70">
        <v>0.58140000000000003</v>
      </c>
    </row>
    <row r="71" spans="1:6" x14ac:dyDescent="0.3">
      <c r="A71" t="s">
        <v>1</v>
      </c>
      <c r="B71" t="s">
        <v>389</v>
      </c>
      <c r="C71" t="s">
        <v>550</v>
      </c>
      <c r="D71" t="s">
        <v>577</v>
      </c>
      <c r="E71" t="s">
        <v>901</v>
      </c>
      <c r="F71">
        <v>1.554</v>
      </c>
    </row>
    <row r="72" spans="1:6" x14ac:dyDescent="0.3">
      <c r="A72" t="s">
        <v>1</v>
      </c>
      <c r="B72" t="s">
        <v>389</v>
      </c>
      <c r="C72" t="s">
        <v>550</v>
      </c>
      <c r="D72" t="s">
        <v>578</v>
      </c>
      <c r="E72" t="s">
        <v>902</v>
      </c>
      <c r="F72">
        <v>0.42399999999999999</v>
      </c>
    </row>
    <row r="73" spans="1:6" x14ac:dyDescent="0.3">
      <c r="A73" t="s">
        <v>1</v>
      </c>
      <c r="B73" t="s">
        <v>389</v>
      </c>
      <c r="C73" t="s">
        <v>550</v>
      </c>
      <c r="D73" t="s">
        <v>578</v>
      </c>
      <c r="E73" t="s">
        <v>903</v>
      </c>
      <c r="F73">
        <v>0.69740000000000002</v>
      </c>
    </row>
    <row r="74" spans="1:6" x14ac:dyDescent="0.3">
      <c r="A74" t="s">
        <v>1</v>
      </c>
      <c r="B74" t="s">
        <v>389</v>
      </c>
      <c r="C74" t="s">
        <v>550</v>
      </c>
      <c r="D74" t="s">
        <v>578</v>
      </c>
      <c r="E74" t="s">
        <v>904</v>
      </c>
      <c r="F74">
        <v>0.80349999999999999</v>
      </c>
    </row>
    <row r="75" spans="1:6" x14ac:dyDescent="0.3">
      <c r="A75" t="s">
        <v>1</v>
      </c>
      <c r="B75" t="s">
        <v>389</v>
      </c>
      <c r="C75" t="s">
        <v>550</v>
      </c>
      <c r="D75" t="s">
        <v>578</v>
      </c>
      <c r="E75" t="s">
        <v>905</v>
      </c>
      <c r="F75">
        <v>0.81930000000000003</v>
      </c>
    </row>
    <row r="76" spans="1:6" x14ac:dyDescent="0.3">
      <c r="A76" t="s">
        <v>1</v>
      </c>
      <c r="B76" t="s">
        <v>389</v>
      </c>
      <c r="C76" t="s">
        <v>550</v>
      </c>
      <c r="D76" t="s">
        <v>578</v>
      </c>
      <c r="E76" t="s">
        <v>906</v>
      </c>
      <c r="F76">
        <v>1.2922</v>
      </c>
    </row>
    <row r="77" spans="1:6" x14ac:dyDescent="0.3">
      <c r="A77" t="s">
        <v>1</v>
      </c>
      <c r="B77" t="s">
        <v>390</v>
      </c>
      <c r="C77" t="s">
        <v>550</v>
      </c>
      <c r="D77" t="s">
        <v>582</v>
      </c>
      <c r="E77" t="s">
        <v>907</v>
      </c>
      <c r="F77">
        <v>9.3600000000000003E-2</v>
      </c>
    </row>
    <row r="78" spans="1:6" x14ac:dyDescent="0.3">
      <c r="A78" t="s">
        <v>1</v>
      </c>
      <c r="B78" t="s">
        <v>390</v>
      </c>
      <c r="C78" t="s">
        <v>550</v>
      </c>
      <c r="D78" t="s">
        <v>582</v>
      </c>
      <c r="E78" t="s">
        <v>908</v>
      </c>
      <c r="F78">
        <v>0.46379999999999999</v>
      </c>
    </row>
    <row r="79" spans="1:6" x14ac:dyDescent="0.3">
      <c r="A79" t="s">
        <v>1</v>
      </c>
      <c r="B79" t="s">
        <v>390</v>
      </c>
      <c r="C79" t="s">
        <v>550</v>
      </c>
      <c r="D79" t="s">
        <v>582</v>
      </c>
      <c r="E79" t="s">
        <v>909</v>
      </c>
      <c r="F79">
        <v>0.64739999999999998</v>
      </c>
    </row>
    <row r="80" spans="1:6" x14ac:dyDescent="0.3">
      <c r="A80" t="s">
        <v>1</v>
      </c>
      <c r="B80" t="s">
        <v>390</v>
      </c>
      <c r="C80" t="s">
        <v>550</v>
      </c>
      <c r="D80" t="s">
        <v>582</v>
      </c>
      <c r="E80" t="s">
        <v>910</v>
      </c>
      <c r="F80">
        <v>1.3746</v>
      </c>
    </row>
    <row r="81" spans="1:6" x14ac:dyDescent="0.3">
      <c r="A81" t="s">
        <v>1</v>
      </c>
      <c r="B81" t="s">
        <v>390</v>
      </c>
      <c r="C81" t="s">
        <v>550</v>
      </c>
      <c r="D81" t="s">
        <v>582</v>
      </c>
      <c r="E81" t="s">
        <v>911</v>
      </c>
      <c r="F81">
        <v>1.8874</v>
      </c>
    </row>
    <row r="82" spans="1:6" x14ac:dyDescent="0.3">
      <c r="A82" t="s">
        <v>1</v>
      </c>
      <c r="B82" t="s">
        <v>390</v>
      </c>
      <c r="C82" t="s">
        <v>550</v>
      </c>
      <c r="D82" t="s">
        <v>583</v>
      </c>
      <c r="E82" t="s">
        <v>912</v>
      </c>
      <c r="F82">
        <v>0.1721</v>
      </c>
    </row>
    <row r="83" spans="1:6" x14ac:dyDescent="0.3">
      <c r="A83" t="s">
        <v>1</v>
      </c>
      <c r="B83" t="s">
        <v>390</v>
      </c>
      <c r="C83" t="s">
        <v>550</v>
      </c>
      <c r="D83" t="s">
        <v>583</v>
      </c>
      <c r="E83" t="s">
        <v>913</v>
      </c>
      <c r="F83">
        <v>0.7097</v>
      </c>
    </row>
    <row r="84" spans="1:6" x14ac:dyDescent="0.3">
      <c r="A84" t="s">
        <v>1</v>
      </c>
      <c r="B84" t="s">
        <v>390</v>
      </c>
      <c r="C84" t="s">
        <v>550</v>
      </c>
      <c r="D84" t="s">
        <v>583</v>
      </c>
      <c r="E84" t="s">
        <v>914</v>
      </c>
      <c r="F84">
        <v>1.0322</v>
      </c>
    </row>
    <row r="85" spans="1:6" x14ac:dyDescent="0.3">
      <c r="A85" t="s">
        <v>1</v>
      </c>
      <c r="B85" t="s">
        <v>390</v>
      </c>
      <c r="C85" t="s">
        <v>550</v>
      </c>
      <c r="D85" t="s">
        <v>583</v>
      </c>
      <c r="E85" t="s">
        <v>915</v>
      </c>
      <c r="F85">
        <v>1.0882000000000001</v>
      </c>
    </row>
    <row r="86" spans="1:6" x14ac:dyDescent="0.3">
      <c r="A86" t="s">
        <v>1</v>
      </c>
      <c r="B86" t="s">
        <v>390</v>
      </c>
      <c r="C86" t="s">
        <v>550</v>
      </c>
      <c r="D86" t="s">
        <v>583</v>
      </c>
      <c r="E86" t="s">
        <v>916</v>
      </c>
      <c r="F86">
        <v>1.274</v>
      </c>
    </row>
    <row r="87" spans="1:6" x14ac:dyDescent="0.3">
      <c r="A87" t="s">
        <v>1</v>
      </c>
      <c r="B87" t="s">
        <v>390</v>
      </c>
      <c r="C87" t="s">
        <v>550</v>
      </c>
      <c r="D87" t="s">
        <v>584</v>
      </c>
      <c r="E87" t="s">
        <v>917</v>
      </c>
      <c r="F87">
        <v>0.45450000000000002</v>
      </c>
    </row>
    <row r="88" spans="1:6" x14ac:dyDescent="0.3">
      <c r="A88" t="s">
        <v>1</v>
      </c>
      <c r="B88" t="s">
        <v>390</v>
      </c>
      <c r="C88" t="s">
        <v>550</v>
      </c>
      <c r="D88" t="s">
        <v>584</v>
      </c>
      <c r="E88" t="s">
        <v>918</v>
      </c>
      <c r="F88">
        <v>0.62549999999999994</v>
      </c>
    </row>
    <row r="89" spans="1:6" x14ac:dyDescent="0.3">
      <c r="A89" t="s">
        <v>1</v>
      </c>
      <c r="B89" t="s">
        <v>390</v>
      </c>
      <c r="C89" t="s">
        <v>550</v>
      </c>
      <c r="D89" t="s">
        <v>584</v>
      </c>
      <c r="E89" t="s">
        <v>919</v>
      </c>
      <c r="F89">
        <v>0.71599999999999997</v>
      </c>
    </row>
    <row r="90" spans="1:6" x14ac:dyDescent="0.3">
      <c r="A90" t="s">
        <v>1</v>
      </c>
      <c r="B90" t="s">
        <v>390</v>
      </c>
      <c r="C90" t="s">
        <v>550</v>
      </c>
      <c r="D90" t="s">
        <v>584</v>
      </c>
      <c r="E90" t="s">
        <v>920</v>
      </c>
      <c r="F90">
        <v>1.2091000000000001</v>
      </c>
    </row>
    <row r="91" spans="1:6" x14ac:dyDescent="0.3">
      <c r="A91" t="s">
        <v>1</v>
      </c>
      <c r="B91" t="s">
        <v>390</v>
      </c>
      <c r="C91" t="s">
        <v>550</v>
      </c>
      <c r="D91" t="s">
        <v>584</v>
      </c>
      <c r="E91" t="s">
        <v>921</v>
      </c>
      <c r="F91">
        <v>1.2732000000000001</v>
      </c>
    </row>
    <row r="92" spans="1:6" x14ac:dyDescent="0.3">
      <c r="A92" t="s">
        <v>1</v>
      </c>
      <c r="B92" t="s">
        <v>391</v>
      </c>
      <c r="C92" t="s">
        <v>550</v>
      </c>
      <c r="D92" t="s">
        <v>588</v>
      </c>
      <c r="E92" t="s">
        <v>922</v>
      </c>
      <c r="F92">
        <v>0.16289999999999999</v>
      </c>
    </row>
    <row r="93" spans="1:6" x14ac:dyDescent="0.3">
      <c r="A93" t="s">
        <v>1</v>
      </c>
      <c r="B93" t="s">
        <v>391</v>
      </c>
      <c r="C93" t="s">
        <v>550</v>
      </c>
      <c r="D93" t="s">
        <v>588</v>
      </c>
      <c r="E93" t="s">
        <v>923</v>
      </c>
      <c r="F93">
        <v>0.28210000000000002</v>
      </c>
    </row>
    <row r="94" spans="1:6" x14ac:dyDescent="0.3">
      <c r="A94" t="s">
        <v>1</v>
      </c>
      <c r="B94" t="s">
        <v>391</v>
      </c>
      <c r="C94" t="s">
        <v>550</v>
      </c>
      <c r="D94" t="s">
        <v>588</v>
      </c>
      <c r="E94" t="s">
        <v>924</v>
      </c>
      <c r="F94">
        <v>0.76719999999999999</v>
      </c>
    </row>
    <row r="95" spans="1:6" x14ac:dyDescent="0.3">
      <c r="A95" t="s">
        <v>1</v>
      </c>
      <c r="B95" t="s">
        <v>391</v>
      </c>
      <c r="C95" t="s">
        <v>550</v>
      </c>
      <c r="D95" t="s">
        <v>588</v>
      </c>
      <c r="E95" t="s">
        <v>925</v>
      </c>
      <c r="F95">
        <v>1.1284000000000001</v>
      </c>
    </row>
    <row r="96" spans="1:6" x14ac:dyDescent="0.3">
      <c r="A96" t="s">
        <v>1</v>
      </c>
      <c r="B96" t="s">
        <v>391</v>
      </c>
      <c r="C96" t="s">
        <v>550</v>
      </c>
      <c r="D96" t="s">
        <v>588</v>
      </c>
      <c r="E96" t="s">
        <v>926</v>
      </c>
      <c r="F96">
        <v>1.1366000000000001</v>
      </c>
    </row>
    <row r="97" spans="1:6" x14ac:dyDescent="0.3">
      <c r="A97" t="s">
        <v>1</v>
      </c>
      <c r="B97" t="s">
        <v>391</v>
      </c>
      <c r="C97" t="s">
        <v>550</v>
      </c>
      <c r="D97" t="s">
        <v>589</v>
      </c>
      <c r="E97" t="s">
        <v>927</v>
      </c>
      <c r="F97">
        <v>4.6399999999999997E-2</v>
      </c>
    </row>
    <row r="98" spans="1:6" x14ac:dyDescent="0.3">
      <c r="A98" t="s">
        <v>1</v>
      </c>
      <c r="B98" t="s">
        <v>391</v>
      </c>
      <c r="C98" t="s">
        <v>550</v>
      </c>
      <c r="D98" t="s">
        <v>589</v>
      </c>
      <c r="E98" t="s">
        <v>928</v>
      </c>
      <c r="F98">
        <v>0.11990000000000001</v>
      </c>
    </row>
    <row r="99" spans="1:6" x14ac:dyDescent="0.3">
      <c r="A99" t="s">
        <v>1</v>
      </c>
      <c r="B99" t="s">
        <v>391</v>
      </c>
      <c r="C99" t="s">
        <v>550</v>
      </c>
      <c r="D99" t="s">
        <v>589</v>
      </c>
      <c r="E99" t="s">
        <v>929</v>
      </c>
      <c r="F99">
        <v>0.8952</v>
      </c>
    </row>
    <row r="100" spans="1:6" x14ac:dyDescent="0.3">
      <c r="A100" t="s">
        <v>1</v>
      </c>
      <c r="B100" t="s">
        <v>391</v>
      </c>
      <c r="C100" t="s">
        <v>550</v>
      </c>
      <c r="D100" t="s">
        <v>589</v>
      </c>
      <c r="E100" t="s">
        <v>930</v>
      </c>
      <c r="F100">
        <v>1.0794999999999999</v>
      </c>
    </row>
    <row r="101" spans="1:6" x14ac:dyDescent="0.3">
      <c r="A101" t="s">
        <v>1</v>
      </c>
      <c r="B101" t="s">
        <v>391</v>
      </c>
      <c r="C101" t="s">
        <v>550</v>
      </c>
      <c r="D101" t="s">
        <v>589</v>
      </c>
      <c r="E101" t="s">
        <v>931</v>
      </c>
      <c r="F101">
        <v>1.2527999999999999</v>
      </c>
    </row>
    <row r="102" spans="1:6" x14ac:dyDescent="0.3">
      <c r="A102" t="s">
        <v>1</v>
      </c>
      <c r="B102" t="s">
        <v>391</v>
      </c>
      <c r="C102" t="s">
        <v>550</v>
      </c>
      <c r="D102" t="s">
        <v>590</v>
      </c>
      <c r="E102" t="s">
        <v>932</v>
      </c>
      <c r="F102">
        <v>0.18229999999999999</v>
      </c>
    </row>
    <row r="103" spans="1:6" x14ac:dyDescent="0.3">
      <c r="A103" t="s">
        <v>1</v>
      </c>
      <c r="B103" t="s">
        <v>391</v>
      </c>
      <c r="C103" t="s">
        <v>550</v>
      </c>
      <c r="D103" t="s">
        <v>590</v>
      </c>
      <c r="E103" t="s">
        <v>933</v>
      </c>
      <c r="F103">
        <v>0.64359999999999995</v>
      </c>
    </row>
    <row r="104" spans="1:6" x14ac:dyDescent="0.3">
      <c r="A104" t="s">
        <v>1</v>
      </c>
      <c r="B104" t="s">
        <v>391</v>
      </c>
      <c r="C104" t="s">
        <v>550</v>
      </c>
      <c r="D104" t="s">
        <v>590</v>
      </c>
      <c r="E104" t="s">
        <v>934</v>
      </c>
      <c r="F104">
        <v>0.75080000000000002</v>
      </c>
    </row>
    <row r="105" spans="1:6" x14ac:dyDescent="0.3">
      <c r="A105" t="s">
        <v>1</v>
      </c>
      <c r="B105" t="s">
        <v>391</v>
      </c>
      <c r="C105" t="s">
        <v>550</v>
      </c>
      <c r="D105" t="s">
        <v>590</v>
      </c>
      <c r="E105" t="s">
        <v>935</v>
      </c>
      <c r="F105">
        <v>0.80979999999999996</v>
      </c>
    </row>
    <row r="106" spans="1:6" x14ac:dyDescent="0.3">
      <c r="A106" t="s">
        <v>1</v>
      </c>
      <c r="B106" t="s">
        <v>391</v>
      </c>
      <c r="C106" t="s">
        <v>550</v>
      </c>
      <c r="D106" t="s">
        <v>590</v>
      </c>
      <c r="E106" t="s">
        <v>936</v>
      </c>
      <c r="F106">
        <v>1.4075</v>
      </c>
    </row>
    <row r="107" spans="1:6" x14ac:dyDescent="0.3">
      <c r="A107" t="s">
        <v>1</v>
      </c>
      <c r="B107" t="s">
        <v>392</v>
      </c>
      <c r="C107" t="s">
        <v>550</v>
      </c>
      <c r="D107" t="s">
        <v>594</v>
      </c>
      <c r="E107" t="s">
        <v>937</v>
      </c>
      <c r="F107">
        <v>0.20480000000000001</v>
      </c>
    </row>
    <row r="108" spans="1:6" x14ac:dyDescent="0.3">
      <c r="A108" t="s">
        <v>1</v>
      </c>
      <c r="B108" t="s">
        <v>392</v>
      </c>
      <c r="C108" t="s">
        <v>550</v>
      </c>
      <c r="D108" t="s">
        <v>594</v>
      </c>
      <c r="E108" t="s">
        <v>938</v>
      </c>
      <c r="F108">
        <v>0.31540000000000001</v>
      </c>
    </row>
    <row r="109" spans="1:6" x14ac:dyDescent="0.3">
      <c r="A109" t="s">
        <v>1</v>
      </c>
      <c r="B109" t="s">
        <v>392</v>
      </c>
      <c r="C109" t="s">
        <v>550</v>
      </c>
      <c r="D109" t="s">
        <v>594</v>
      </c>
      <c r="E109" t="s">
        <v>939</v>
      </c>
      <c r="F109">
        <v>0.63339999999999996</v>
      </c>
    </row>
    <row r="110" spans="1:6" x14ac:dyDescent="0.3">
      <c r="A110" t="s">
        <v>1</v>
      </c>
      <c r="B110" t="s">
        <v>392</v>
      </c>
      <c r="C110" t="s">
        <v>550</v>
      </c>
      <c r="D110" t="s">
        <v>594</v>
      </c>
      <c r="E110" t="s">
        <v>940</v>
      </c>
      <c r="F110">
        <v>0.84199999999999997</v>
      </c>
    </row>
    <row r="111" spans="1:6" x14ac:dyDescent="0.3">
      <c r="A111" t="s">
        <v>1</v>
      </c>
      <c r="B111" t="s">
        <v>392</v>
      </c>
      <c r="C111" t="s">
        <v>550</v>
      </c>
      <c r="D111" t="s">
        <v>594</v>
      </c>
      <c r="E111" t="s">
        <v>941</v>
      </c>
      <c r="F111">
        <v>1.1504000000000001</v>
      </c>
    </row>
    <row r="112" spans="1:6" x14ac:dyDescent="0.3">
      <c r="A112" t="s">
        <v>1</v>
      </c>
      <c r="B112" t="s">
        <v>392</v>
      </c>
      <c r="C112" t="s">
        <v>550</v>
      </c>
      <c r="D112" t="s">
        <v>595</v>
      </c>
      <c r="E112" t="s">
        <v>942</v>
      </c>
      <c r="F112">
        <v>0.28289999999999998</v>
      </c>
    </row>
    <row r="113" spans="1:6" x14ac:dyDescent="0.3">
      <c r="A113" t="s">
        <v>1</v>
      </c>
      <c r="B113" t="s">
        <v>392</v>
      </c>
      <c r="C113" t="s">
        <v>550</v>
      </c>
      <c r="D113" t="s">
        <v>595</v>
      </c>
      <c r="E113" t="s">
        <v>943</v>
      </c>
      <c r="F113">
        <v>0.32269999999999999</v>
      </c>
    </row>
    <row r="114" spans="1:6" x14ac:dyDescent="0.3">
      <c r="A114" t="s">
        <v>1</v>
      </c>
      <c r="B114" t="s">
        <v>392</v>
      </c>
      <c r="C114" t="s">
        <v>550</v>
      </c>
      <c r="D114" t="s">
        <v>595</v>
      </c>
      <c r="E114" t="s">
        <v>944</v>
      </c>
      <c r="F114">
        <v>0.55640000000000001</v>
      </c>
    </row>
    <row r="115" spans="1:6" x14ac:dyDescent="0.3">
      <c r="A115" t="s">
        <v>1</v>
      </c>
      <c r="B115" t="s">
        <v>392</v>
      </c>
      <c r="C115" t="s">
        <v>550</v>
      </c>
      <c r="D115" t="s">
        <v>595</v>
      </c>
      <c r="E115" t="s">
        <v>945</v>
      </c>
      <c r="F115">
        <v>0.6119</v>
      </c>
    </row>
    <row r="116" spans="1:6" x14ac:dyDescent="0.3">
      <c r="A116" t="s">
        <v>1</v>
      </c>
      <c r="B116" t="s">
        <v>392</v>
      </c>
      <c r="C116" t="s">
        <v>550</v>
      </c>
      <c r="D116" t="s">
        <v>595</v>
      </c>
      <c r="E116" t="s">
        <v>946</v>
      </c>
      <c r="F116">
        <v>0.99480000000000002</v>
      </c>
    </row>
    <row r="117" spans="1:6" x14ac:dyDescent="0.3">
      <c r="A117" t="s">
        <v>1</v>
      </c>
      <c r="B117" t="s">
        <v>392</v>
      </c>
      <c r="C117" t="s">
        <v>550</v>
      </c>
      <c r="D117" t="s">
        <v>596</v>
      </c>
      <c r="E117" t="s">
        <v>947</v>
      </c>
      <c r="F117">
        <v>0.3412</v>
      </c>
    </row>
    <row r="118" spans="1:6" x14ac:dyDescent="0.3">
      <c r="A118" t="s">
        <v>1</v>
      </c>
      <c r="B118" t="s">
        <v>392</v>
      </c>
      <c r="C118" t="s">
        <v>550</v>
      </c>
      <c r="D118" t="s">
        <v>596</v>
      </c>
      <c r="E118" t="s">
        <v>948</v>
      </c>
      <c r="F118">
        <v>0.44240000000000002</v>
      </c>
    </row>
    <row r="119" spans="1:6" x14ac:dyDescent="0.3">
      <c r="A119" t="s">
        <v>1</v>
      </c>
      <c r="B119" t="s">
        <v>392</v>
      </c>
      <c r="C119" t="s">
        <v>550</v>
      </c>
      <c r="D119" t="s">
        <v>596</v>
      </c>
      <c r="E119" t="s">
        <v>949</v>
      </c>
      <c r="F119">
        <v>0.60289999999999999</v>
      </c>
    </row>
    <row r="120" spans="1:6" x14ac:dyDescent="0.3">
      <c r="A120" t="s">
        <v>1</v>
      </c>
      <c r="B120" t="s">
        <v>392</v>
      </c>
      <c r="C120" t="s">
        <v>550</v>
      </c>
      <c r="D120" t="s">
        <v>596</v>
      </c>
      <c r="E120" t="s">
        <v>950</v>
      </c>
      <c r="F120">
        <v>0.62949999999999995</v>
      </c>
    </row>
    <row r="121" spans="1:6" x14ac:dyDescent="0.3">
      <c r="A121" t="s">
        <v>1</v>
      </c>
      <c r="B121" t="s">
        <v>392</v>
      </c>
      <c r="C121" t="s">
        <v>550</v>
      </c>
      <c r="D121" t="s">
        <v>596</v>
      </c>
      <c r="E121" t="s">
        <v>951</v>
      </c>
      <c r="F121">
        <v>1.2141999999999999</v>
      </c>
    </row>
    <row r="122" spans="1:6" x14ac:dyDescent="0.3">
      <c r="A122" t="s">
        <v>1</v>
      </c>
      <c r="B122" t="s">
        <v>393</v>
      </c>
      <c r="C122" t="s">
        <v>550</v>
      </c>
      <c r="D122" t="s">
        <v>600</v>
      </c>
      <c r="E122" t="s">
        <v>952</v>
      </c>
      <c r="F122">
        <v>0.1605</v>
      </c>
    </row>
    <row r="123" spans="1:6" x14ac:dyDescent="0.3">
      <c r="A123" t="s">
        <v>1</v>
      </c>
      <c r="B123" t="s">
        <v>393</v>
      </c>
      <c r="C123" t="s">
        <v>550</v>
      </c>
      <c r="D123" t="s">
        <v>600</v>
      </c>
      <c r="E123" t="s">
        <v>953</v>
      </c>
      <c r="F123">
        <v>0.26040000000000002</v>
      </c>
    </row>
    <row r="124" spans="1:6" x14ac:dyDescent="0.3">
      <c r="A124" t="s">
        <v>1</v>
      </c>
      <c r="B124" t="s">
        <v>393</v>
      </c>
      <c r="C124" t="s">
        <v>550</v>
      </c>
      <c r="D124" t="s">
        <v>600</v>
      </c>
      <c r="E124" t="s">
        <v>954</v>
      </c>
      <c r="F124">
        <v>0.58150000000000002</v>
      </c>
    </row>
    <row r="125" spans="1:6" x14ac:dyDescent="0.3">
      <c r="A125" t="s">
        <v>1</v>
      </c>
      <c r="B125" t="s">
        <v>393</v>
      </c>
      <c r="C125" t="s">
        <v>550</v>
      </c>
      <c r="D125" t="s">
        <v>600</v>
      </c>
      <c r="E125" t="s">
        <v>955</v>
      </c>
      <c r="F125">
        <v>1.5581</v>
      </c>
    </row>
    <row r="126" spans="1:6" x14ac:dyDescent="0.3">
      <c r="A126" t="s">
        <v>1</v>
      </c>
      <c r="B126" t="s">
        <v>393</v>
      </c>
      <c r="C126" t="s">
        <v>550</v>
      </c>
      <c r="D126" t="s">
        <v>600</v>
      </c>
      <c r="E126" t="s">
        <v>956</v>
      </c>
      <c r="F126">
        <v>1.5887</v>
      </c>
    </row>
    <row r="127" spans="1:6" x14ac:dyDescent="0.3">
      <c r="A127" t="s">
        <v>1</v>
      </c>
      <c r="B127" t="s">
        <v>393</v>
      </c>
      <c r="C127" t="s">
        <v>550</v>
      </c>
      <c r="D127" t="s">
        <v>601</v>
      </c>
      <c r="E127" t="s">
        <v>957</v>
      </c>
      <c r="F127">
        <v>4.9200000000000001E-2</v>
      </c>
    </row>
    <row r="128" spans="1:6" x14ac:dyDescent="0.3">
      <c r="A128" t="s">
        <v>1</v>
      </c>
      <c r="B128" t="s">
        <v>393</v>
      </c>
      <c r="C128" t="s">
        <v>550</v>
      </c>
      <c r="D128" t="s">
        <v>601</v>
      </c>
      <c r="E128" t="s">
        <v>958</v>
      </c>
      <c r="F128">
        <v>0.68830000000000002</v>
      </c>
    </row>
    <row r="129" spans="1:6" x14ac:dyDescent="0.3">
      <c r="A129" t="s">
        <v>1</v>
      </c>
      <c r="B129" t="s">
        <v>393</v>
      </c>
      <c r="C129" t="s">
        <v>550</v>
      </c>
      <c r="D129" t="s">
        <v>601</v>
      </c>
      <c r="E129" t="s">
        <v>959</v>
      </c>
      <c r="F129">
        <v>0.69299999999999995</v>
      </c>
    </row>
    <row r="130" spans="1:6" x14ac:dyDescent="0.3">
      <c r="A130" t="s">
        <v>1</v>
      </c>
      <c r="B130" t="s">
        <v>393</v>
      </c>
      <c r="C130" t="s">
        <v>550</v>
      </c>
      <c r="D130" t="s">
        <v>601</v>
      </c>
      <c r="E130" t="s">
        <v>960</v>
      </c>
      <c r="F130">
        <v>1.4107000000000001</v>
      </c>
    </row>
    <row r="131" spans="1:6" x14ac:dyDescent="0.3">
      <c r="A131" t="s">
        <v>1</v>
      </c>
      <c r="B131" t="s">
        <v>393</v>
      </c>
      <c r="C131" t="s">
        <v>550</v>
      </c>
      <c r="D131" t="s">
        <v>601</v>
      </c>
      <c r="E131" t="s">
        <v>961</v>
      </c>
      <c r="F131">
        <v>1.7092000000000001</v>
      </c>
    </row>
    <row r="132" spans="1:6" x14ac:dyDescent="0.3">
      <c r="A132" t="s">
        <v>1</v>
      </c>
      <c r="B132" t="s">
        <v>393</v>
      </c>
      <c r="C132" t="s">
        <v>550</v>
      </c>
      <c r="D132" t="s">
        <v>602</v>
      </c>
      <c r="E132" t="s">
        <v>962</v>
      </c>
      <c r="F132">
        <v>8.0000000000000002E-3</v>
      </c>
    </row>
    <row r="133" spans="1:6" x14ac:dyDescent="0.3">
      <c r="A133" t="s">
        <v>1</v>
      </c>
      <c r="B133" t="s">
        <v>393</v>
      </c>
      <c r="C133" t="s">
        <v>550</v>
      </c>
      <c r="D133" t="s">
        <v>602</v>
      </c>
      <c r="E133" t="s">
        <v>963</v>
      </c>
      <c r="F133">
        <v>0.6099</v>
      </c>
    </row>
    <row r="134" spans="1:6" x14ac:dyDescent="0.3">
      <c r="A134" t="s">
        <v>1</v>
      </c>
      <c r="B134" t="s">
        <v>393</v>
      </c>
      <c r="C134" t="s">
        <v>550</v>
      </c>
      <c r="D134" t="s">
        <v>602</v>
      </c>
      <c r="E134" t="s">
        <v>964</v>
      </c>
      <c r="F134">
        <v>0.85740000000000005</v>
      </c>
    </row>
    <row r="135" spans="1:6" x14ac:dyDescent="0.3">
      <c r="A135" t="s">
        <v>1</v>
      </c>
      <c r="B135" t="s">
        <v>393</v>
      </c>
      <c r="C135" t="s">
        <v>550</v>
      </c>
      <c r="D135" t="s">
        <v>602</v>
      </c>
      <c r="E135" t="s">
        <v>965</v>
      </c>
      <c r="F135">
        <v>0.97</v>
      </c>
    </row>
    <row r="136" spans="1:6" x14ac:dyDescent="0.3">
      <c r="A136" t="s">
        <v>1</v>
      </c>
      <c r="B136" t="s">
        <v>393</v>
      </c>
      <c r="C136" t="s">
        <v>550</v>
      </c>
      <c r="D136" t="s">
        <v>602</v>
      </c>
      <c r="E136" t="s">
        <v>966</v>
      </c>
      <c r="F136">
        <v>1.0173000000000001</v>
      </c>
    </row>
    <row r="137" spans="1:6" x14ac:dyDescent="0.3">
      <c r="A137" t="s">
        <v>1</v>
      </c>
      <c r="B137" t="s">
        <v>386</v>
      </c>
      <c r="C137" t="s">
        <v>550</v>
      </c>
      <c r="D137" t="s">
        <v>606</v>
      </c>
      <c r="E137" t="s">
        <v>967</v>
      </c>
      <c r="F137">
        <v>0.17599999999999999</v>
      </c>
    </row>
    <row r="138" spans="1:6" x14ac:dyDescent="0.3">
      <c r="A138" t="s">
        <v>1</v>
      </c>
      <c r="B138" t="s">
        <v>386</v>
      </c>
      <c r="C138" t="s">
        <v>550</v>
      </c>
      <c r="D138" t="s">
        <v>606</v>
      </c>
      <c r="E138" t="s">
        <v>968</v>
      </c>
      <c r="F138">
        <v>0.71660000000000001</v>
      </c>
    </row>
    <row r="139" spans="1:6" x14ac:dyDescent="0.3">
      <c r="A139" t="s">
        <v>1</v>
      </c>
      <c r="B139" t="s">
        <v>386</v>
      </c>
      <c r="C139" t="s">
        <v>550</v>
      </c>
      <c r="D139" t="s">
        <v>606</v>
      </c>
      <c r="E139" t="s">
        <v>969</v>
      </c>
      <c r="F139">
        <v>1.0221</v>
      </c>
    </row>
    <row r="140" spans="1:6" x14ac:dyDescent="0.3">
      <c r="A140" t="s">
        <v>1</v>
      </c>
      <c r="B140" t="s">
        <v>386</v>
      </c>
      <c r="C140" t="s">
        <v>550</v>
      </c>
      <c r="D140" t="s">
        <v>606</v>
      </c>
      <c r="E140" t="s">
        <v>970</v>
      </c>
      <c r="F140">
        <v>1.7043999999999999</v>
      </c>
    </row>
    <row r="141" spans="1:6" x14ac:dyDescent="0.3">
      <c r="A141" t="s">
        <v>1</v>
      </c>
      <c r="B141" t="s">
        <v>386</v>
      </c>
      <c r="C141" t="s">
        <v>550</v>
      </c>
      <c r="D141" t="s">
        <v>606</v>
      </c>
      <c r="E141" t="s">
        <v>971</v>
      </c>
      <c r="F141">
        <v>2.1124000000000001</v>
      </c>
    </row>
    <row r="142" spans="1:6" x14ac:dyDescent="0.3">
      <c r="A142" t="s">
        <v>1</v>
      </c>
      <c r="B142" t="s">
        <v>386</v>
      </c>
      <c r="C142" t="s">
        <v>550</v>
      </c>
      <c r="D142" t="s">
        <v>607</v>
      </c>
      <c r="E142" t="s">
        <v>972</v>
      </c>
      <c r="F142">
        <v>0.20499999999999999</v>
      </c>
    </row>
    <row r="143" spans="1:6" x14ac:dyDescent="0.3">
      <c r="A143" t="s">
        <v>1</v>
      </c>
      <c r="B143" t="s">
        <v>386</v>
      </c>
      <c r="C143" t="s">
        <v>550</v>
      </c>
      <c r="D143" t="s">
        <v>607</v>
      </c>
      <c r="E143" t="s">
        <v>973</v>
      </c>
      <c r="F143">
        <v>0.46210000000000001</v>
      </c>
    </row>
    <row r="144" spans="1:6" x14ac:dyDescent="0.3">
      <c r="A144" t="s">
        <v>1</v>
      </c>
      <c r="B144" t="s">
        <v>386</v>
      </c>
      <c r="C144" t="s">
        <v>550</v>
      </c>
      <c r="D144" t="s">
        <v>607</v>
      </c>
      <c r="E144" t="s">
        <v>974</v>
      </c>
      <c r="F144">
        <v>1.2112000000000001</v>
      </c>
    </row>
    <row r="145" spans="1:6" x14ac:dyDescent="0.3">
      <c r="A145" t="s">
        <v>1</v>
      </c>
      <c r="B145" t="s">
        <v>386</v>
      </c>
      <c r="C145" t="s">
        <v>550</v>
      </c>
      <c r="D145" t="s">
        <v>607</v>
      </c>
      <c r="E145" t="s">
        <v>975</v>
      </c>
      <c r="F145">
        <v>1.3137000000000001</v>
      </c>
    </row>
    <row r="146" spans="1:6" x14ac:dyDescent="0.3">
      <c r="A146" t="s">
        <v>1</v>
      </c>
      <c r="B146" t="s">
        <v>386</v>
      </c>
      <c r="C146" t="s">
        <v>550</v>
      </c>
      <c r="D146" t="s">
        <v>607</v>
      </c>
      <c r="E146" t="s">
        <v>976</v>
      </c>
      <c r="F146">
        <v>1.3826000000000001</v>
      </c>
    </row>
    <row r="147" spans="1:6" x14ac:dyDescent="0.3">
      <c r="A147" t="s">
        <v>1</v>
      </c>
      <c r="B147" t="s">
        <v>386</v>
      </c>
      <c r="C147" t="s">
        <v>550</v>
      </c>
      <c r="D147" t="s">
        <v>608</v>
      </c>
      <c r="E147" t="s">
        <v>977</v>
      </c>
      <c r="F147">
        <v>5.3400000000000003E-2</v>
      </c>
    </row>
    <row r="148" spans="1:6" x14ac:dyDescent="0.3">
      <c r="A148" t="s">
        <v>1</v>
      </c>
      <c r="B148" t="s">
        <v>386</v>
      </c>
      <c r="C148" t="s">
        <v>550</v>
      </c>
      <c r="D148" t="s">
        <v>608</v>
      </c>
      <c r="E148" t="s">
        <v>978</v>
      </c>
      <c r="F148">
        <v>0.113</v>
      </c>
    </row>
    <row r="149" spans="1:6" x14ac:dyDescent="0.3">
      <c r="A149" t="s">
        <v>1</v>
      </c>
      <c r="B149" t="s">
        <v>386</v>
      </c>
      <c r="C149" t="s">
        <v>550</v>
      </c>
      <c r="D149" t="s">
        <v>608</v>
      </c>
      <c r="E149" t="s">
        <v>979</v>
      </c>
      <c r="F149">
        <v>0.65639999999999998</v>
      </c>
    </row>
    <row r="150" spans="1:6" x14ac:dyDescent="0.3">
      <c r="A150" t="s">
        <v>1</v>
      </c>
      <c r="B150" t="s">
        <v>386</v>
      </c>
      <c r="C150" t="s">
        <v>550</v>
      </c>
      <c r="D150" t="s">
        <v>608</v>
      </c>
      <c r="E150" t="s">
        <v>980</v>
      </c>
      <c r="F150">
        <v>0.97040000000000004</v>
      </c>
    </row>
    <row r="151" spans="1:6" x14ac:dyDescent="0.3">
      <c r="A151" t="s">
        <v>1</v>
      </c>
      <c r="B151" t="s">
        <v>386</v>
      </c>
      <c r="C151" t="s">
        <v>550</v>
      </c>
      <c r="D151" t="s">
        <v>608</v>
      </c>
      <c r="E151" t="s">
        <v>981</v>
      </c>
      <c r="F151">
        <v>1.014</v>
      </c>
    </row>
    <row r="152" spans="1:6" x14ac:dyDescent="0.3">
      <c r="A152" t="s">
        <v>1</v>
      </c>
      <c r="B152" t="s">
        <v>60</v>
      </c>
      <c r="C152" t="s">
        <v>554</v>
      </c>
      <c r="D152" t="s">
        <v>555</v>
      </c>
      <c r="E152" t="s">
        <v>982</v>
      </c>
      <c r="F152">
        <v>3.5999999999999997E-2</v>
      </c>
    </row>
    <row r="153" spans="1:6" x14ac:dyDescent="0.3">
      <c r="A153" t="s">
        <v>1</v>
      </c>
      <c r="B153" t="s">
        <v>60</v>
      </c>
      <c r="C153" t="s">
        <v>554</v>
      </c>
      <c r="D153" t="s">
        <v>555</v>
      </c>
      <c r="E153" t="s">
        <v>983</v>
      </c>
      <c r="F153">
        <v>7.4499999999999997E-2</v>
      </c>
    </row>
    <row r="154" spans="1:6" x14ac:dyDescent="0.3">
      <c r="A154" t="s">
        <v>1</v>
      </c>
      <c r="B154" t="s">
        <v>60</v>
      </c>
      <c r="C154" t="s">
        <v>554</v>
      </c>
      <c r="D154" t="s">
        <v>555</v>
      </c>
      <c r="E154" t="s">
        <v>984</v>
      </c>
      <c r="F154">
        <v>0.19750000000000001</v>
      </c>
    </row>
    <row r="155" spans="1:6" x14ac:dyDescent="0.3">
      <c r="A155" t="s">
        <v>1</v>
      </c>
      <c r="B155" t="s">
        <v>60</v>
      </c>
      <c r="C155" t="s">
        <v>554</v>
      </c>
      <c r="D155" t="s">
        <v>555</v>
      </c>
      <c r="E155" t="s">
        <v>985</v>
      </c>
      <c r="F155">
        <v>0.24410000000000001</v>
      </c>
    </row>
    <row r="156" spans="1:6" x14ac:dyDescent="0.3">
      <c r="A156" t="s">
        <v>1</v>
      </c>
      <c r="B156" t="s">
        <v>60</v>
      </c>
      <c r="C156" t="s">
        <v>554</v>
      </c>
      <c r="D156" t="s">
        <v>555</v>
      </c>
      <c r="E156" t="s">
        <v>986</v>
      </c>
      <c r="F156">
        <v>0.2482</v>
      </c>
    </row>
    <row r="157" spans="1:6" x14ac:dyDescent="0.3">
      <c r="A157" t="s">
        <v>1</v>
      </c>
      <c r="B157" t="s">
        <v>60</v>
      </c>
      <c r="C157" t="s">
        <v>554</v>
      </c>
      <c r="D157" t="s">
        <v>556</v>
      </c>
      <c r="E157" t="s">
        <v>987</v>
      </c>
      <c r="F157">
        <v>7.85E-2</v>
      </c>
    </row>
    <row r="158" spans="1:6" x14ac:dyDescent="0.3">
      <c r="A158" t="s">
        <v>1</v>
      </c>
      <c r="B158" t="s">
        <v>60</v>
      </c>
      <c r="C158" t="s">
        <v>554</v>
      </c>
      <c r="D158" t="s">
        <v>556</v>
      </c>
      <c r="E158" t="s">
        <v>988</v>
      </c>
      <c r="F158">
        <v>0.16969999999999999</v>
      </c>
    </row>
    <row r="159" spans="1:6" x14ac:dyDescent="0.3">
      <c r="A159" t="s">
        <v>1</v>
      </c>
      <c r="B159" t="s">
        <v>60</v>
      </c>
      <c r="C159" t="s">
        <v>554</v>
      </c>
      <c r="D159" t="s">
        <v>556</v>
      </c>
      <c r="E159" t="s">
        <v>989</v>
      </c>
      <c r="F159">
        <v>0.31730000000000003</v>
      </c>
    </row>
    <row r="160" spans="1:6" x14ac:dyDescent="0.3">
      <c r="A160" t="s">
        <v>1</v>
      </c>
      <c r="B160" t="s">
        <v>60</v>
      </c>
      <c r="C160" t="s">
        <v>554</v>
      </c>
      <c r="D160" t="s">
        <v>556</v>
      </c>
      <c r="E160" t="s">
        <v>990</v>
      </c>
      <c r="F160">
        <v>0.4345</v>
      </c>
    </row>
    <row r="161" spans="1:6" x14ac:dyDescent="0.3">
      <c r="A161" t="s">
        <v>1</v>
      </c>
      <c r="B161" t="s">
        <v>60</v>
      </c>
      <c r="C161" t="s">
        <v>554</v>
      </c>
      <c r="D161" t="s">
        <v>556</v>
      </c>
      <c r="E161" t="s">
        <v>991</v>
      </c>
      <c r="F161">
        <v>0.69299999999999995</v>
      </c>
    </row>
    <row r="162" spans="1:6" x14ac:dyDescent="0.3">
      <c r="A162" t="s">
        <v>1</v>
      </c>
      <c r="B162" t="s">
        <v>60</v>
      </c>
      <c r="C162" t="s">
        <v>554</v>
      </c>
      <c r="D162" t="s">
        <v>557</v>
      </c>
      <c r="E162" t="s">
        <v>992</v>
      </c>
      <c r="F162">
        <v>9.1700000000000004E-2</v>
      </c>
    </row>
    <row r="163" spans="1:6" x14ac:dyDescent="0.3">
      <c r="A163" t="s">
        <v>1</v>
      </c>
      <c r="B163" t="s">
        <v>60</v>
      </c>
      <c r="C163" t="s">
        <v>554</v>
      </c>
      <c r="D163" t="s">
        <v>557</v>
      </c>
      <c r="E163" t="s">
        <v>993</v>
      </c>
      <c r="F163">
        <v>0.1195</v>
      </c>
    </row>
    <row r="164" spans="1:6" x14ac:dyDescent="0.3">
      <c r="A164" t="s">
        <v>1</v>
      </c>
      <c r="B164" t="s">
        <v>60</v>
      </c>
      <c r="C164" t="s">
        <v>554</v>
      </c>
      <c r="D164" t="s">
        <v>557</v>
      </c>
      <c r="E164" t="s">
        <v>994</v>
      </c>
      <c r="F164">
        <v>0.214</v>
      </c>
    </row>
    <row r="165" spans="1:6" x14ac:dyDescent="0.3">
      <c r="A165" t="s">
        <v>1</v>
      </c>
      <c r="B165" t="s">
        <v>60</v>
      </c>
      <c r="C165" t="s">
        <v>554</v>
      </c>
      <c r="D165" t="s">
        <v>557</v>
      </c>
      <c r="E165" t="s">
        <v>995</v>
      </c>
      <c r="F165">
        <v>0.33550000000000002</v>
      </c>
    </row>
    <row r="166" spans="1:6" x14ac:dyDescent="0.3">
      <c r="A166" t="s">
        <v>1</v>
      </c>
      <c r="B166" t="s">
        <v>60</v>
      </c>
      <c r="C166" t="s">
        <v>554</v>
      </c>
      <c r="D166" t="s">
        <v>557</v>
      </c>
      <c r="E166" t="s">
        <v>996</v>
      </c>
      <c r="F166">
        <v>0.73219999999999996</v>
      </c>
    </row>
    <row r="167" spans="1:6" x14ac:dyDescent="0.3">
      <c r="A167" t="s">
        <v>1</v>
      </c>
      <c r="B167" t="s">
        <v>109</v>
      </c>
      <c r="C167" t="s">
        <v>554</v>
      </c>
      <c r="D167" t="s">
        <v>561</v>
      </c>
      <c r="E167" t="s">
        <v>997</v>
      </c>
      <c r="F167">
        <v>4.5400000000000003E-2</v>
      </c>
    </row>
    <row r="168" spans="1:6" x14ac:dyDescent="0.3">
      <c r="A168" t="s">
        <v>1</v>
      </c>
      <c r="B168" t="s">
        <v>109</v>
      </c>
      <c r="C168" t="s">
        <v>554</v>
      </c>
      <c r="D168" t="s">
        <v>561</v>
      </c>
      <c r="E168" t="s">
        <v>998</v>
      </c>
      <c r="F168">
        <v>0.16889999999999999</v>
      </c>
    </row>
    <row r="169" spans="1:6" x14ac:dyDescent="0.3">
      <c r="A169" t="s">
        <v>1</v>
      </c>
      <c r="B169" t="s">
        <v>109</v>
      </c>
      <c r="C169" t="s">
        <v>554</v>
      </c>
      <c r="D169" t="s">
        <v>561</v>
      </c>
      <c r="E169" t="s">
        <v>999</v>
      </c>
      <c r="F169">
        <v>0.22850000000000001</v>
      </c>
    </row>
    <row r="170" spans="1:6" x14ac:dyDescent="0.3">
      <c r="A170" t="s">
        <v>1</v>
      </c>
      <c r="B170" t="s">
        <v>109</v>
      </c>
      <c r="C170" t="s">
        <v>554</v>
      </c>
      <c r="D170" t="s">
        <v>561</v>
      </c>
      <c r="E170" t="s">
        <v>1000</v>
      </c>
      <c r="F170">
        <v>0.44419999999999998</v>
      </c>
    </row>
    <row r="171" spans="1:6" x14ac:dyDescent="0.3">
      <c r="A171" t="s">
        <v>1</v>
      </c>
      <c r="B171" t="s">
        <v>109</v>
      </c>
      <c r="C171" t="s">
        <v>554</v>
      </c>
      <c r="D171" t="s">
        <v>561</v>
      </c>
      <c r="E171" t="s">
        <v>1001</v>
      </c>
      <c r="F171">
        <v>0.58660000000000001</v>
      </c>
    </row>
    <row r="172" spans="1:6" x14ac:dyDescent="0.3">
      <c r="A172" t="s">
        <v>1</v>
      </c>
      <c r="B172" t="s">
        <v>109</v>
      </c>
      <c r="C172" t="s">
        <v>554</v>
      </c>
      <c r="D172" t="s">
        <v>562</v>
      </c>
      <c r="E172" t="s">
        <v>1002</v>
      </c>
      <c r="F172">
        <v>0.1875</v>
      </c>
    </row>
    <row r="173" spans="1:6" x14ac:dyDescent="0.3">
      <c r="A173" t="s">
        <v>1</v>
      </c>
      <c r="B173" t="s">
        <v>109</v>
      </c>
      <c r="C173" t="s">
        <v>554</v>
      </c>
      <c r="D173" t="s">
        <v>562</v>
      </c>
      <c r="E173" t="s">
        <v>1003</v>
      </c>
      <c r="F173">
        <v>0.20569999999999999</v>
      </c>
    </row>
    <row r="174" spans="1:6" x14ac:dyDescent="0.3">
      <c r="A174" t="s">
        <v>1</v>
      </c>
      <c r="B174" t="s">
        <v>109</v>
      </c>
      <c r="C174" t="s">
        <v>554</v>
      </c>
      <c r="D174" t="s">
        <v>562</v>
      </c>
      <c r="E174" t="s">
        <v>1004</v>
      </c>
      <c r="F174">
        <v>0.32700000000000001</v>
      </c>
    </row>
    <row r="175" spans="1:6" x14ac:dyDescent="0.3">
      <c r="A175" t="s">
        <v>1</v>
      </c>
      <c r="B175" t="s">
        <v>109</v>
      </c>
      <c r="C175" t="s">
        <v>554</v>
      </c>
      <c r="D175" t="s">
        <v>562</v>
      </c>
      <c r="E175" t="s">
        <v>1005</v>
      </c>
      <c r="F175">
        <v>0.33210000000000001</v>
      </c>
    </row>
    <row r="176" spans="1:6" x14ac:dyDescent="0.3">
      <c r="A176" t="s">
        <v>1</v>
      </c>
      <c r="B176" t="s">
        <v>109</v>
      </c>
      <c r="C176" t="s">
        <v>554</v>
      </c>
      <c r="D176" t="s">
        <v>562</v>
      </c>
      <c r="E176" t="s">
        <v>1006</v>
      </c>
      <c r="F176">
        <v>0.46329999999999999</v>
      </c>
    </row>
    <row r="177" spans="1:6" x14ac:dyDescent="0.3">
      <c r="A177" t="s">
        <v>1</v>
      </c>
      <c r="B177" t="s">
        <v>109</v>
      </c>
      <c r="C177" t="s">
        <v>554</v>
      </c>
      <c r="D177" t="s">
        <v>563</v>
      </c>
      <c r="E177" t="s">
        <v>1007</v>
      </c>
      <c r="F177">
        <v>8.9599999999999999E-2</v>
      </c>
    </row>
    <row r="178" spans="1:6" x14ac:dyDescent="0.3">
      <c r="A178" t="s">
        <v>1</v>
      </c>
      <c r="B178" t="s">
        <v>109</v>
      </c>
      <c r="C178" t="s">
        <v>554</v>
      </c>
      <c r="D178" t="s">
        <v>563</v>
      </c>
      <c r="E178" t="s">
        <v>1008</v>
      </c>
      <c r="F178">
        <v>0.27060000000000001</v>
      </c>
    </row>
    <row r="179" spans="1:6" x14ac:dyDescent="0.3">
      <c r="A179" t="s">
        <v>1</v>
      </c>
      <c r="B179" t="s">
        <v>109</v>
      </c>
      <c r="C179" t="s">
        <v>554</v>
      </c>
      <c r="D179" t="s">
        <v>563</v>
      </c>
      <c r="E179" t="s">
        <v>1009</v>
      </c>
      <c r="F179">
        <v>0.32669999999999999</v>
      </c>
    </row>
    <row r="180" spans="1:6" x14ac:dyDescent="0.3">
      <c r="A180" t="s">
        <v>1</v>
      </c>
      <c r="B180" t="s">
        <v>109</v>
      </c>
      <c r="C180" t="s">
        <v>554</v>
      </c>
      <c r="D180" t="s">
        <v>563</v>
      </c>
      <c r="E180" t="s">
        <v>1010</v>
      </c>
      <c r="F180">
        <v>0.60250000000000004</v>
      </c>
    </row>
    <row r="181" spans="1:6" x14ac:dyDescent="0.3">
      <c r="A181" t="s">
        <v>1</v>
      </c>
      <c r="B181" t="s">
        <v>109</v>
      </c>
      <c r="C181" t="s">
        <v>554</v>
      </c>
      <c r="D181" t="s">
        <v>563</v>
      </c>
      <c r="E181" t="s">
        <v>1011</v>
      </c>
      <c r="F181">
        <v>0.61899999999999999</v>
      </c>
    </row>
    <row r="182" spans="1:6" x14ac:dyDescent="0.3">
      <c r="A182" t="s">
        <v>1</v>
      </c>
      <c r="B182" t="s">
        <v>387</v>
      </c>
      <c r="C182" t="s">
        <v>554</v>
      </c>
      <c r="D182" t="s">
        <v>567</v>
      </c>
      <c r="E182" t="s">
        <v>1012</v>
      </c>
      <c r="F182">
        <v>9.8799999999999999E-2</v>
      </c>
    </row>
    <row r="183" spans="1:6" x14ac:dyDescent="0.3">
      <c r="A183" t="s">
        <v>1</v>
      </c>
      <c r="B183" t="s">
        <v>387</v>
      </c>
      <c r="C183" t="s">
        <v>554</v>
      </c>
      <c r="D183" t="s">
        <v>567</v>
      </c>
      <c r="E183" t="s">
        <v>1013</v>
      </c>
      <c r="F183">
        <v>0.17829999999999999</v>
      </c>
    </row>
    <row r="184" spans="1:6" x14ac:dyDescent="0.3">
      <c r="A184" t="s">
        <v>1</v>
      </c>
      <c r="B184" t="s">
        <v>387</v>
      </c>
      <c r="C184" t="s">
        <v>554</v>
      </c>
      <c r="D184" t="s">
        <v>567</v>
      </c>
      <c r="E184" t="s">
        <v>1014</v>
      </c>
      <c r="F184">
        <v>0.2291</v>
      </c>
    </row>
    <row r="185" spans="1:6" x14ac:dyDescent="0.3">
      <c r="A185" t="s">
        <v>1</v>
      </c>
      <c r="B185" t="s">
        <v>387</v>
      </c>
      <c r="C185" t="s">
        <v>554</v>
      </c>
      <c r="D185" t="s">
        <v>567</v>
      </c>
      <c r="E185" t="s">
        <v>1015</v>
      </c>
      <c r="F185">
        <v>0.2697</v>
      </c>
    </row>
    <row r="186" spans="1:6" x14ac:dyDescent="0.3">
      <c r="A186" t="s">
        <v>1</v>
      </c>
      <c r="B186" t="s">
        <v>387</v>
      </c>
      <c r="C186" t="s">
        <v>554</v>
      </c>
      <c r="D186" t="s">
        <v>567</v>
      </c>
      <c r="E186" t="s">
        <v>1016</v>
      </c>
      <c r="F186">
        <v>0.31769999999999998</v>
      </c>
    </row>
    <row r="187" spans="1:6" x14ac:dyDescent="0.3">
      <c r="A187" t="s">
        <v>1</v>
      </c>
      <c r="B187" t="s">
        <v>387</v>
      </c>
      <c r="C187" t="s">
        <v>554</v>
      </c>
      <c r="D187" t="s">
        <v>568</v>
      </c>
      <c r="E187" t="s">
        <v>1017</v>
      </c>
      <c r="F187">
        <v>0.28749999999999998</v>
      </c>
    </row>
    <row r="188" spans="1:6" x14ac:dyDescent="0.3">
      <c r="A188" t="s">
        <v>1</v>
      </c>
      <c r="B188" t="s">
        <v>387</v>
      </c>
      <c r="C188" t="s">
        <v>554</v>
      </c>
      <c r="D188" t="s">
        <v>568</v>
      </c>
      <c r="E188" t="s">
        <v>1018</v>
      </c>
      <c r="F188">
        <v>0.32840000000000003</v>
      </c>
    </row>
    <row r="189" spans="1:6" x14ac:dyDescent="0.3">
      <c r="A189" t="s">
        <v>1</v>
      </c>
      <c r="B189" t="s">
        <v>387</v>
      </c>
      <c r="C189" t="s">
        <v>554</v>
      </c>
      <c r="D189" t="s">
        <v>568</v>
      </c>
      <c r="E189" t="s">
        <v>1019</v>
      </c>
      <c r="F189">
        <v>0.3634</v>
      </c>
    </row>
    <row r="190" spans="1:6" x14ac:dyDescent="0.3">
      <c r="A190" t="s">
        <v>1</v>
      </c>
      <c r="B190" t="s">
        <v>387</v>
      </c>
      <c r="C190" t="s">
        <v>554</v>
      </c>
      <c r="D190" t="s">
        <v>568</v>
      </c>
      <c r="E190" t="s">
        <v>1020</v>
      </c>
      <c r="F190">
        <v>0.48820000000000002</v>
      </c>
    </row>
    <row r="191" spans="1:6" x14ac:dyDescent="0.3">
      <c r="A191" t="s">
        <v>1</v>
      </c>
      <c r="B191" t="s">
        <v>387</v>
      </c>
      <c r="C191" t="s">
        <v>554</v>
      </c>
      <c r="D191" t="s">
        <v>568</v>
      </c>
      <c r="E191" t="s">
        <v>1021</v>
      </c>
      <c r="F191">
        <v>0.5645</v>
      </c>
    </row>
    <row r="192" spans="1:6" x14ac:dyDescent="0.3">
      <c r="A192" t="s">
        <v>1</v>
      </c>
      <c r="B192" t="s">
        <v>387</v>
      </c>
      <c r="C192" t="s">
        <v>554</v>
      </c>
      <c r="D192" t="s">
        <v>569</v>
      </c>
      <c r="E192" t="s">
        <v>1022</v>
      </c>
      <c r="F192">
        <v>5.8200000000000002E-2</v>
      </c>
    </row>
    <row r="193" spans="1:6" x14ac:dyDescent="0.3">
      <c r="A193" t="s">
        <v>1</v>
      </c>
      <c r="B193" t="s">
        <v>387</v>
      </c>
      <c r="C193" t="s">
        <v>554</v>
      </c>
      <c r="D193" t="s">
        <v>569</v>
      </c>
      <c r="E193" t="s">
        <v>1023</v>
      </c>
      <c r="F193">
        <v>0.1007</v>
      </c>
    </row>
    <row r="194" spans="1:6" x14ac:dyDescent="0.3">
      <c r="A194" t="s">
        <v>1</v>
      </c>
      <c r="B194" t="s">
        <v>387</v>
      </c>
      <c r="C194" t="s">
        <v>554</v>
      </c>
      <c r="D194" t="s">
        <v>569</v>
      </c>
      <c r="E194" t="s">
        <v>1024</v>
      </c>
      <c r="F194">
        <v>0.1134</v>
      </c>
    </row>
    <row r="195" spans="1:6" x14ac:dyDescent="0.3">
      <c r="A195" t="s">
        <v>1</v>
      </c>
      <c r="B195" t="s">
        <v>387</v>
      </c>
      <c r="C195" t="s">
        <v>554</v>
      </c>
      <c r="D195" t="s">
        <v>569</v>
      </c>
      <c r="E195" t="s">
        <v>1025</v>
      </c>
      <c r="F195">
        <v>0.19689999999999999</v>
      </c>
    </row>
    <row r="196" spans="1:6" x14ac:dyDescent="0.3">
      <c r="A196" t="s">
        <v>1</v>
      </c>
      <c r="B196" t="s">
        <v>387</v>
      </c>
      <c r="C196" t="s">
        <v>554</v>
      </c>
      <c r="D196" t="s">
        <v>569</v>
      </c>
      <c r="E196" t="s">
        <v>1026</v>
      </c>
      <c r="F196">
        <v>0.33310000000000001</v>
      </c>
    </row>
    <row r="197" spans="1:6" x14ac:dyDescent="0.3">
      <c r="A197" t="s">
        <v>1</v>
      </c>
      <c r="B197" t="s">
        <v>388</v>
      </c>
      <c r="C197" t="s">
        <v>554</v>
      </c>
      <c r="D197" t="s">
        <v>573</v>
      </c>
      <c r="E197" t="s">
        <v>1027</v>
      </c>
      <c r="F197">
        <v>0.37819999999999998</v>
      </c>
    </row>
    <row r="198" spans="1:6" x14ac:dyDescent="0.3">
      <c r="A198" t="s">
        <v>1</v>
      </c>
      <c r="B198" t="s">
        <v>388</v>
      </c>
      <c r="C198" t="s">
        <v>554</v>
      </c>
      <c r="D198" t="s">
        <v>573</v>
      </c>
      <c r="E198" t="s">
        <v>1028</v>
      </c>
      <c r="F198">
        <v>0.4516</v>
      </c>
    </row>
    <row r="199" spans="1:6" x14ac:dyDescent="0.3">
      <c r="A199" t="s">
        <v>1</v>
      </c>
      <c r="B199" t="s">
        <v>388</v>
      </c>
      <c r="C199" t="s">
        <v>554</v>
      </c>
      <c r="D199" t="s">
        <v>573</v>
      </c>
      <c r="E199" t="s">
        <v>1029</v>
      </c>
      <c r="F199">
        <v>0.69720000000000004</v>
      </c>
    </row>
    <row r="200" spans="1:6" x14ac:dyDescent="0.3">
      <c r="A200" t="s">
        <v>1</v>
      </c>
      <c r="B200" t="s">
        <v>388</v>
      </c>
      <c r="C200" t="s">
        <v>554</v>
      </c>
      <c r="D200" t="s">
        <v>573</v>
      </c>
      <c r="E200" t="s">
        <v>1030</v>
      </c>
      <c r="F200">
        <v>0.89390000000000003</v>
      </c>
    </row>
    <row r="201" spans="1:6" x14ac:dyDescent="0.3">
      <c r="A201" t="s">
        <v>1</v>
      </c>
      <c r="B201" t="s">
        <v>388</v>
      </c>
      <c r="C201" t="s">
        <v>554</v>
      </c>
      <c r="D201" t="s">
        <v>573</v>
      </c>
      <c r="E201" t="s">
        <v>1031</v>
      </c>
      <c r="F201">
        <v>1.6486000000000001</v>
      </c>
    </row>
    <row r="202" spans="1:6" x14ac:dyDescent="0.3">
      <c r="A202" t="s">
        <v>1</v>
      </c>
      <c r="B202" t="s">
        <v>388</v>
      </c>
      <c r="C202" t="s">
        <v>554</v>
      </c>
      <c r="D202" t="s">
        <v>574</v>
      </c>
      <c r="E202" t="s">
        <v>1032</v>
      </c>
      <c r="F202">
        <v>0.2084</v>
      </c>
    </row>
    <row r="203" spans="1:6" x14ac:dyDescent="0.3">
      <c r="A203" t="s">
        <v>1</v>
      </c>
      <c r="B203" t="s">
        <v>388</v>
      </c>
      <c r="C203" t="s">
        <v>554</v>
      </c>
      <c r="D203" t="s">
        <v>574</v>
      </c>
      <c r="E203" t="s">
        <v>1033</v>
      </c>
      <c r="F203">
        <v>0.31759999999999999</v>
      </c>
    </row>
    <row r="204" spans="1:6" x14ac:dyDescent="0.3">
      <c r="A204" t="s">
        <v>1</v>
      </c>
      <c r="B204" t="s">
        <v>388</v>
      </c>
      <c r="C204" t="s">
        <v>554</v>
      </c>
      <c r="D204" t="s">
        <v>574</v>
      </c>
      <c r="E204" t="s">
        <v>1034</v>
      </c>
      <c r="F204">
        <v>0.36730000000000002</v>
      </c>
    </row>
    <row r="205" spans="1:6" x14ac:dyDescent="0.3">
      <c r="A205" t="s">
        <v>1</v>
      </c>
      <c r="B205" t="s">
        <v>388</v>
      </c>
      <c r="C205" t="s">
        <v>554</v>
      </c>
      <c r="D205" t="s">
        <v>574</v>
      </c>
      <c r="E205" t="s">
        <v>1035</v>
      </c>
      <c r="F205">
        <v>0.45319999999999999</v>
      </c>
    </row>
    <row r="206" spans="1:6" x14ac:dyDescent="0.3">
      <c r="A206" t="s">
        <v>1</v>
      </c>
      <c r="B206" t="s">
        <v>388</v>
      </c>
      <c r="C206" t="s">
        <v>554</v>
      </c>
      <c r="D206" t="s">
        <v>574</v>
      </c>
      <c r="E206" t="s">
        <v>1036</v>
      </c>
      <c r="F206">
        <v>0.4965</v>
      </c>
    </row>
    <row r="207" spans="1:6" x14ac:dyDescent="0.3">
      <c r="A207" t="s">
        <v>1</v>
      </c>
      <c r="B207" t="s">
        <v>388</v>
      </c>
      <c r="C207" t="s">
        <v>554</v>
      </c>
      <c r="D207" t="s">
        <v>575</v>
      </c>
      <c r="E207" t="s">
        <v>1037</v>
      </c>
      <c r="F207">
        <v>0.1164</v>
      </c>
    </row>
    <row r="208" spans="1:6" x14ac:dyDescent="0.3">
      <c r="A208" t="s">
        <v>1</v>
      </c>
      <c r="B208" t="s">
        <v>388</v>
      </c>
      <c r="C208" t="s">
        <v>554</v>
      </c>
      <c r="D208" t="s">
        <v>575</v>
      </c>
      <c r="E208" t="s">
        <v>1038</v>
      </c>
      <c r="F208">
        <v>0.22819999999999999</v>
      </c>
    </row>
    <row r="209" spans="1:6" x14ac:dyDescent="0.3">
      <c r="A209" t="s">
        <v>1</v>
      </c>
      <c r="B209" t="s">
        <v>388</v>
      </c>
      <c r="C209" t="s">
        <v>554</v>
      </c>
      <c r="D209" t="s">
        <v>575</v>
      </c>
      <c r="E209" t="s">
        <v>1039</v>
      </c>
      <c r="F209">
        <v>0.31209999999999999</v>
      </c>
    </row>
    <row r="210" spans="1:6" x14ac:dyDescent="0.3">
      <c r="A210" t="s">
        <v>1</v>
      </c>
      <c r="B210" t="s">
        <v>388</v>
      </c>
      <c r="C210" t="s">
        <v>554</v>
      </c>
      <c r="D210" t="s">
        <v>575</v>
      </c>
      <c r="E210" t="s">
        <v>1040</v>
      </c>
      <c r="F210">
        <v>0.37980000000000003</v>
      </c>
    </row>
    <row r="211" spans="1:6" x14ac:dyDescent="0.3">
      <c r="A211" t="s">
        <v>1</v>
      </c>
      <c r="B211" t="s">
        <v>388</v>
      </c>
      <c r="C211" t="s">
        <v>554</v>
      </c>
      <c r="D211" t="s">
        <v>575</v>
      </c>
      <c r="E211" t="s">
        <v>1041</v>
      </c>
      <c r="F211">
        <v>0.47270000000000001</v>
      </c>
    </row>
    <row r="212" spans="1:6" x14ac:dyDescent="0.3">
      <c r="A212" t="s">
        <v>1</v>
      </c>
      <c r="B212" t="s">
        <v>389</v>
      </c>
      <c r="C212" t="s">
        <v>554</v>
      </c>
      <c r="D212" t="s">
        <v>579</v>
      </c>
      <c r="E212" t="s">
        <v>1042</v>
      </c>
      <c r="F212">
        <v>0.1201</v>
      </c>
    </row>
    <row r="213" spans="1:6" x14ac:dyDescent="0.3">
      <c r="A213" t="s">
        <v>1</v>
      </c>
      <c r="B213" t="s">
        <v>389</v>
      </c>
      <c r="C213" t="s">
        <v>554</v>
      </c>
      <c r="D213" t="s">
        <v>579</v>
      </c>
      <c r="E213" t="s">
        <v>1043</v>
      </c>
      <c r="F213">
        <v>0.1472</v>
      </c>
    </row>
    <row r="214" spans="1:6" x14ac:dyDescent="0.3">
      <c r="A214" t="s">
        <v>1</v>
      </c>
      <c r="B214" t="s">
        <v>389</v>
      </c>
      <c r="C214" t="s">
        <v>554</v>
      </c>
      <c r="D214" t="s">
        <v>579</v>
      </c>
      <c r="E214" t="s">
        <v>1044</v>
      </c>
      <c r="F214">
        <v>0.39340000000000003</v>
      </c>
    </row>
    <row r="215" spans="1:6" x14ac:dyDescent="0.3">
      <c r="A215" t="s">
        <v>1</v>
      </c>
      <c r="B215" t="s">
        <v>389</v>
      </c>
      <c r="C215" t="s">
        <v>554</v>
      </c>
      <c r="D215" t="s">
        <v>579</v>
      </c>
      <c r="E215" t="s">
        <v>1045</v>
      </c>
      <c r="F215">
        <v>0.4652</v>
      </c>
    </row>
    <row r="216" spans="1:6" x14ac:dyDescent="0.3">
      <c r="A216" t="s">
        <v>1</v>
      </c>
      <c r="B216" t="s">
        <v>389</v>
      </c>
      <c r="C216" t="s">
        <v>554</v>
      </c>
      <c r="D216" t="s">
        <v>579</v>
      </c>
      <c r="E216" t="s">
        <v>1046</v>
      </c>
      <c r="F216">
        <v>0.55469999999999997</v>
      </c>
    </row>
    <row r="217" spans="1:6" x14ac:dyDescent="0.3">
      <c r="A217" t="s">
        <v>1</v>
      </c>
      <c r="B217" t="s">
        <v>389</v>
      </c>
      <c r="C217" t="s">
        <v>554</v>
      </c>
      <c r="D217" t="s">
        <v>580</v>
      </c>
      <c r="E217" t="s">
        <v>1047</v>
      </c>
      <c r="F217">
        <v>4.87E-2</v>
      </c>
    </row>
    <row r="218" spans="1:6" x14ac:dyDescent="0.3">
      <c r="A218" t="s">
        <v>1</v>
      </c>
      <c r="B218" t="s">
        <v>389</v>
      </c>
      <c r="C218" t="s">
        <v>554</v>
      </c>
      <c r="D218" t="s">
        <v>580</v>
      </c>
      <c r="E218" t="s">
        <v>1048</v>
      </c>
      <c r="F218">
        <v>0.1013</v>
      </c>
    </row>
    <row r="219" spans="1:6" x14ac:dyDescent="0.3">
      <c r="A219" t="s">
        <v>1</v>
      </c>
      <c r="B219" t="s">
        <v>389</v>
      </c>
      <c r="C219" t="s">
        <v>554</v>
      </c>
      <c r="D219" t="s">
        <v>580</v>
      </c>
      <c r="E219" t="s">
        <v>1049</v>
      </c>
      <c r="F219">
        <v>0.34399999999999997</v>
      </c>
    </row>
    <row r="220" spans="1:6" x14ac:dyDescent="0.3">
      <c r="A220" t="s">
        <v>1</v>
      </c>
      <c r="B220" t="s">
        <v>389</v>
      </c>
      <c r="C220" t="s">
        <v>554</v>
      </c>
      <c r="D220" t="s">
        <v>580</v>
      </c>
      <c r="E220" t="s">
        <v>1050</v>
      </c>
      <c r="F220">
        <v>0.57599999999999996</v>
      </c>
    </row>
    <row r="221" spans="1:6" x14ac:dyDescent="0.3">
      <c r="A221" t="s">
        <v>1</v>
      </c>
      <c r="B221" t="s">
        <v>389</v>
      </c>
      <c r="C221" t="s">
        <v>554</v>
      </c>
      <c r="D221" t="s">
        <v>580</v>
      </c>
      <c r="E221" t="s">
        <v>1051</v>
      </c>
      <c r="F221">
        <v>0.95179999999999998</v>
      </c>
    </row>
    <row r="222" spans="1:6" x14ac:dyDescent="0.3">
      <c r="A222" t="s">
        <v>1</v>
      </c>
      <c r="B222" t="s">
        <v>389</v>
      </c>
      <c r="C222" t="s">
        <v>554</v>
      </c>
      <c r="D222" t="s">
        <v>581</v>
      </c>
      <c r="E222" t="s">
        <v>1052</v>
      </c>
      <c r="F222">
        <v>0.34100000000000003</v>
      </c>
    </row>
    <row r="223" spans="1:6" x14ac:dyDescent="0.3">
      <c r="A223" t="s">
        <v>1</v>
      </c>
      <c r="B223" t="s">
        <v>389</v>
      </c>
      <c r="C223" t="s">
        <v>554</v>
      </c>
      <c r="D223" t="s">
        <v>581</v>
      </c>
      <c r="E223" t="s">
        <v>1053</v>
      </c>
      <c r="F223">
        <v>0.40100000000000002</v>
      </c>
    </row>
    <row r="224" spans="1:6" x14ac:dyDescent="0.3">
      <c r="A224" t="s">
        <v>1</v>
      </c>
      <c r="B224" t="s">
        <v>389</v>
      </c>
      <c r="C224" t="s">
        <v>554</v>
      </c>
      <c r="D224" t="s">
        <v>581</v>
      </c>
      <c r="E224" t="s">
        <v>1054</v>
      </c>
      <c r="F224">
        <v>0.58850000000000002</v>
      </c>
    </row>
    <row r="225" spans="1:6" x14ac:dyDescent="0.3">
      <c r="A225" t="s">
        <v>1</v>
      </c>
      <c r="B225" t="s">
        <v>389</v>
      </c>
      <c r="C225" t="s">
        <v>554</v>
      </c>
      <c r="D225" t="s">
        <v>581</v>
      </c>
      <c r="E225" t="s">
        <v>1055</v>
      </c>
      <c r="F225">
        <v>0.74099999999999999</v>
      </c>
    </row>
    <row r="226" spans="1:6" x14ac:dyDescent="0.3">
      <c r="A226" t="s">
        <v>1</v>
      </c>
      <c r="B226" t="s">
        <v>389</v>
      </c>
      <c r="C226" t="s">
        <v>554</v>
      </c>
      <c r="D226" t="s">
        <v>581</v>
      </c>
      <c r="E226" t="s">
        <v>1056</v>
      </c>
      <c r="F226" t="s">
        <v>1057</v>
      </c>
    </row>
    <row r="227" spans="1:6" x14ac:dyDescent="0.3">
      <c r="A227" t="s">
        <v>1</v>
      </c>
      <c r="B227" t="s">
        <v>390</v>
      </c>
      <c r="C227" t="s">
        <v>554</v>
      </c>
      <c r="D227" t="s">
        <v>585</v>
      </c>
      <c r="E227" t="s">
        <v>1058</v>
      </c>
      <c r="F227">
        <v>7.2099999999999997E-2</v>
      </c>
    </row>
    <row r="228" spans="1:6" x14ac:dyDescent="0.3">
      <c r="A228" t="s">
        <v>1</v>
      </c>
      <c r="B228" t="s">
        <v>390</v>
      </c>
      <c r="C228" t="s">
        <v>554</v>
      </c>
      <c r="D228" t="s">
        <v>585</v>
      </c>
      <c r="E228" t="s">
        <v>1059</v>
      </c>
      <c r="F228">
        <v>0.29909999999999998</v>
      </c>
    </row>
    <row r="229" spans="1:6" x14ac:dyDescent="0.3">
      <c r="A229" t="s">
        <v>1</v>
      </c>
      <c r="B229" t="s">
        <v>390</v>
      </c>
      <c r="C229" t="s">
        <v>554</v>
      </c>
      <c r="D229" t="s">
        <v>585</v>
      </c>
      <c r="E229" t="s">
        <v>1060</v>
      </c>
      <c r="F229">
        <v>0.60929999999999995</v>
      </c>
    </row>
    <row r="230" spans="1:6" x14ac:dyDescent="0.3">
      <c r="A230" t="s">
        <v>1</v>
      </c>
      <c r="B230" t="s">
        <v>390</v>
      </c>
      <c r="C230" t="s">
        <v>554</v>
      </c>
      <c r="D230" t="s">
        <v>585</v>
      </c>
      <c r="E230" t="s">
        <v>1061</v>
      </c>
      <c r="F230">
        <v>0.68400000000000005</v>
      </c>
    </row>
    <row r="231" spans="1:6" x14ac:dyDescent="0.3">
      <c r="A231" t="s">
        <v>1</v>
      </c>
      <c r="B231" t="s">
        <v>390</v>
      </c>
      <c r="C231" t="s">
        <v>554</v>
      </c>
      <c r="D231" t="s">
        <v>585</v>
      </c>
      <c r="E231" t="s">
        <v>1062</v>
      </c>
      <c r="F231">
        <v>0.996</v>
      </c>
    </row>
    <row r="232" spans="1:6" x14ac:dyDescent="0.3">
      <c r="A232" t="s">
        <v>1</v>
      </c>
      <c r="B232" t="s">
        <v>390</v>
      </c>
      <c r="C232" t="s">
        <v>554</v>
      </c>
      <c r="D232" t="s">
        <v>586</v>
      </c>
      <c r="E232" t="s">
        <v>1063</v>
      </c>
      <c r="F232">
        <v>3.6900000000000002E-2</v>
      </c>
    </row>
    <row r="233" spans="1:6" x14ac:dyDescent="0.3">
      <c r="A233" t="s">
        <v>1</v>
      </c>
      <c r="B233" t="s">
        <v>390</v>
      </c>
      <c r="C233" t="s">
        <v>554</v>
      </c>
      <c r="D233" t="s">
        <v>586</v>
      </c>
      <c r="E233" t="s">
        <v>1064</v>
      </c>
      <c r="F233">
        <v>0.17630000000000001</v>
      </c>
    </row>
    <row r="234" spans="1:6" x14ac:dyDescent="0.3">
      <c r="A234" t="s">
        <v>1</v>
      </c>
      <c r="B234" t="s">
        <v>390</v>
      </c>
      <c r="C234" t="s">
        <v>554</v>
      </c>
      <c r="D234" t="s">
        <v>586</v>
      </c>
      <c r="E234" t="s">
        <v>1065</v>
      </c>
      <c r="F234">
        <v>0.41639999999999999</v>
      </c>
    </row>
    <row r="235" spans="1:6" x14ac:dyDescent="0.3">
      <c r="A235" t="s">
        <v>1</v>
      </c>
      <c r="B235" t="s">
        <v>390</v>
      </c>
      <c r="C235" t="s">
        <v>554</v>
      </c>
      <c r="D235" t="s">
        <v>586</v>
      </c>
      <c r="E235" t="s">
        <v>1066</v>
      </c>
      <c r="F235">
        <v>0.44379999999999997</v>
      </c>
    </row>
    <row r="236" spans="1:6" x14ac:dyDescent="0.3">
      <c r="A236" t="s">
        <v>1</v>
      </c>
      <c r="B236" t="s">
        <v>390</v>
      </c>
      <c r="C236" t="s">
        <v>554</v>
      </c>
      <c r="D236" t="s">
        <v>586</v>
      </c>
      <c r="E236" t="s">
        <v>1067</v>
      </c>
      <c r="F236">
        <v>1.1560999999999999</v>
      </c>
    </row>
    <row r="237" spans="1:6" x14ac:dyDescent="0.3">
      <c r="A237" t="s">
        <v>1</v>
      </c>
      <c r="B237" t="s">
        <v>390</v>
      </c>
      <c r="C237" t="s">
        <v>554</v>
      </c>
      <c r="D237" t="s">
        <v>587</v>
      </c>
      <c r="E237" t="s">
        <v>1068</v>
      </c>
      <c r="F237">
        <v>0.16470000000000001</v>
      </c>
    </row>
    <row r="238" spans="1:6" x14ac:dyDescent="0.3">
      <c r="A238" t="s">
        <v>1</v>
      </c>
      <c r="B238" t="s">
        <v>390</v>
      </c>
      <c r="C238" t="s">
        <v>554</v>
      </c>
      <c r="D238" t="s">
        <v>587</v>
      </c>
      <c r="E238" t="s">
        <v>1069</v>
      </c>
      <c r="F238">
        <v>0.1865</v>
      </c>
    </row>
    <row r="239" spans="1:6" x14ac:dyDescent="0.3">
      <c r="A239" t="s">
        <v>1</v>
      </c>
      <c r="B239" t="s">
        <v>390</v>
      </c>
      <c r="C239" t="s">
        <v>554</v>
      </c>
      <c r="D239" t="s">
        <v>587</v>
      </c>
      <c r="E239" t="s">
        <v>1070</v>
      </c>
      <c r="F239">
        <v>0.2117</v>
      </c>
    </row>
    <row r="240" spans="1:6" x14ac:dyDescent="0.3">
      <c r="A240" t="s">
        <v>1</v>
      </c>
      <c r="B240" t="s">
        <v>390</v>
      </c>
      <c r="C240" t="s">
        <v>554</v>
      </c>
      <c r="D240" t="s">
        <v>587</v>
      </c>
      <c r="E240" t="s">
        <v>1071</v>
      </c>
      <c r="F240">
        <v>0.32850000000000001</v>
      </c>
    </row>
    <row r="241" spans="1:6" x14ac:dyDescent="0.3">
      <c r="A241" t="s">
        <v>1</v>
      </c>
      <c r="B241" t="s">
        <v>390</v>
      </c>
      <c r="C241" t="s">
        <v>554</v>
      </c>
      <c r="D241" t="s">
        <v>587</v>
      </c>
      <c r="E241" t="s">
        <v>1072</v>
      </c>
      <c r="F241">
        <v>0.48280000000000001</v>
      </c>
    </row>
    <row r="242" spans="1:6" x14ac:dyDescent="0.3">
      <c r="A242" t="s">
        <v>1</v>
      </c>
      <c r="B242" t="s">
        <v>391</v>
      </c>
      <c r="C242" t="s">
        <v>554</v>
      </c>
      <c r="D242" t="s">
        <v>591</v>
      </c>
      <c r="E242" t="s">
        <v>1073</v>
      </c>
      <c r="F242">
        <v>7.3700000000000002E-2</v>
      </c>
    </row>
    <row r="243" spans="1:6" x14ac:dyDescent="0.3">
      <c r="A243" t="s">
        <v>1</v>
      </c>
      <c r="B243" t="s">
        <v>391</v>
      </c>
      <c r="C243" t="s">
        <v>554</v>
      </c>
      <c r="D243" t="s">
        <v>591</v>
      </c>
      <c r="E243" t="s">
        <v>1074</v>
      </c>
      <c r="F243">
        <v>0.52710000000000001</v>
      </c>
    </row>
    <row r="244" spans="1:6" x14ac:dyDescent="0.3">
      <c r="A244" t="s">
        <v>1</v>
      </c>
      <c r="B244" t="s">
        <v>391</v>
      </c>
      <c r="C244" t="s">
        <v>554</v>
      </c>
      <c r="D244" t="s">
        <v>591</v>
      </c>
      <c r="E244" t="s">
        <v>1075</v>
      </c>
      <c r="F244">
        <v>0.85260000000000002</v>
      </c>
    </row>
    <row r="245" spans="1:6" x14ac:dyDescent="0.3">
      <c r="A245" t="s">
        <v>1</v>
      </c>
      <c r="B245" t="s">
        <v>391</v>
      </c>
      <c r="C245" t="s">
        <v>554</v>
      </c>
      <c r="D245" t="s">
        <v>591</v>
      </c>
      <c r="E245" t="s">
        <v>1076</v>
      </c>
      <c r="F245">
        <v>1.1247</v>
      </c>
    </row>
    <row r="246" spans="1:6" x14ac:dyDescent="0.3">
      <c r="A246" t="s">
        <v>1</v>
      </c>
      <c r="B246" t="s">
        <v>391</v>
      </c>
      <c r="C246" t="s">
        <v>554</v>
      </c>
      <c r="D246" t="s">
        <v>591</v>
      </c>
      <c r="E246" t="s">
        <v>1077</v>
      </c>
      <c r="F246">
        <v>1.4317</v>
      </c>
    </row>
    <row r="247" spans="1:6" x14ac:dyDescent="0.3">
      <c r="A247" t="s">
        <v>1</v>
      </c>
      <c r="B247" t="s">
        <v>391</v>
      </c>
      <c r="C247" t="s">
        <v>554</v>
      </c>
      <c r="D247" t="s">
        <v>592</v>
      </c>
      <c r="E247" t="s">
        <v>1078</v>
      </c>
      <c r="F247">
        <v>0.46210000000000001</v>
      </c>
    </row>
    <row r="248" spans="1:6" x14ac:dyDescent="0.3">
      <c r="A248" t="s">
        <v>1</v>
      </c>
      <c r="B248" t="s">
        <v>391</v>
      </c>
      <c r="C248" t="s">
        <v>554</v>
      </c>
      <c r="D248" t="s">
        <v>592</v>
      </c>
      <c r="E248" t="s">
        <v>1079</v>
      </c>
      <c r="F248">
        <v>0.49490000000000001</v>
      </c>
    </row>
    <row r="249" spans="1:6" x14ac:dyDescent="0.3">
      <c r="A249" t="s">
        <v>1</v>
      </c>
      <c r="B249" t="s">
        <v>391</v>
      </c>
      <c r="C249" t="s">
        <v>554</v>
      </c>
      <c r="D249" t="s">
        <v>592</v>
      </c>
      <c r="E249" t="s">
        <v>1080</v>
      </c>
      <c r="F249">
        <v>0.53290000000000004</v>
      </c>
    </row>
    <row r="250" spans="1:6" x14ac:dyDescent="0.3">
      <c r="A250" t="s">
        <v>1</v>
      </c>
      <c r="B250" t="s">
        <v>391</v>
      </c>
      <c r="C250" t="s">
        <v>554</v>
      </c>
      <c r="D250" t="s">
        <v>592</v>
      </c>
      <c r="E250" t="s">
        <v>1081</v>
      </c>
      <c r="F250">
        <v>0.6109</v>
      </c>
    </row>
    <row r="251" spans="1:6" x14ac:dyDescent="0.3">
      <c r="A251" t="s">
        <v>1</v>
      </c>
      <c r="B251" t="s">
        <v>391</v>
      </c>
      <c r="C251" t="s">
        <v>554</v>
      </c>
      <c r="D251" t="s">
        <v>592</v>
      </c>
      <c r="E251" t="s">
        <v>1082</v>
      </c>
      <c r="F251">
        <v>0.70069999999999999</v>
      </c>
    </row>
    <row r="252" spans="1:6" x14ac:dyDescent="0.3">
      <c r="A252" t="s">
        <v>1</v>
      </c>
      <c r="B252" t="s">
        <v>391</v>
      </c>
      <c r="C252" t="s">
        <v>554</v>
      </c>
      <c r="D252" t="s">
        <v>593</v>
      </c>
      <c r="E252" t="s">
        <v>1083</v>
      </c>
      <c r="F252">
        <v>4.9200000000000001E-2</v>
      </c>
    </row>
    <row r="253" spans="1:6" x14ac:dyDescent="0.3">
      <c r="A253" t="s">
        <v>1</v>
      </c>
      <c r="B253" t="s">
        <v>391</v>
      </c>
      <c r="C253" t="s">
        <v>554</v>
      </c>
      <c r="D253" t="s">
        <v>593</v>
      </c>
      <c r="E253" t="s">
        <v>1084</v>
      </c>
      <c r="F253">
        <v>0.56759999999999999</v>
      </c>
    </row>
    <row r="254" spans="1:6" x14ac:dyDescent="0.3">
      <c r="A254" t="s">
        <v>1</v>
      </c>
      <c r="B254" t="s">
        <v>391</v>
      </c>
      <c r="C254" t="s">
        <v>554</v>
      </c>
      <c r="D254" t="s">
        <v>593</v>
      </c>
      <c r="E254" t="s">
        <v>1085</v>
      </c>
      <c r="F254">
        <v>1.0843</v>
      </c>
    </row>
    <row r="255" spans="1:6" x14ac:dyDescent="0.3">
      <c r="A255" t="s">
        <v>1</v>
      </c>
      <c r="B255" t="s">
        <v>391</v>
      </c>
      <c r="C255" t="s">
        <v>554</v>
      </c>
      <c r="D255" t="s">
        <v>593</v>
      </c>
      <c r="E255" t="s">
        <v>1086</v>
      </c>
      <c r="F255">
        <v>1.1305000000000001</v>
      </c>
    </row>
    <row r="256" spans="1:6" x14ac:dyDescent="0.3">
      <c r="A256" t="s">
        <v>1</v>
      </c>
      <c r="B256" t="s">
        <v>391</v>
      </c>
      <c r="C256" t="s">
        <v>554</v>
      </c>
      <c r="D256" t="s">
        <v>593</v>
      </c>
      <c r="E256" t="s">
        <v>1087</v>
      </c>
      <c r="F256">
        <v>1.3070999999999999</v>
      </c>
    </row>
    <row r="257" spans="1:6" x14ac:dyDescent="0.3">
      <c r="A257" t="s">
        <v>1</v>
      </c>
      <c r="B257" t="s">
        <v>392</v>
      </c>
      <c r="C257" t="s">
        <v>554</v>
      </c>
      <c r="D257" t="s">
        <v>597</v>
      </c>
      <c r="E257" t="s">
        <v>1088</v>
      </c>
      <c r="F257">
        <v>0.1046</v>
      </c>
    </row>
    <row r="258" spans="1:6" x14ac:dyDescent="0.3">
      <c r="A258" t="s">
        <v>1</v>
      </c>
      <c r="B258" t="s">
        <v>392</v>
      </c>
      <c r="C258" t="s">
        <v>554</v>
      </c>
      <c r="D258" t="s">
        <v>597</v>
      </c>
      <c r="E258" t="s">
        <v>1089</v>
      </c>
      <c r="F258">
        <v>0.28760000000000002</v>
      </c>
    </row>
    <row r="259" spans="1:6" x14ac:dyDescent="0.3">
      <c r="A259" t="s">
        <v>1</v>
      </c>
      <c r="B259" t="s">
        <v>392</v>
      </c>
      <c r="C259" t="s">
        <v>554</v>
      </c>
      <c r="D259" t="s">
        <v>597</v>
      </c>
      <c r="E259" t="s">
        <v>1090</v>
      </c>
      <c r="F259">
        <v>0.36499999999999999</v>
      </c>
    </row>
    <row r="260" spans="1:6" x14ac:dyDescent="0.3">
      <c r="A260" t="s">
        <v>1</v>
      </c>
      <c r="B260" t="s">
        <v>392</v>
      </c>
      <c r="C260" t="s">
        <v>554</v>
      </c>
      <c r="D260" t="s">
        <v>597</v>
      </c>
      <c r="E260" t="s">
        <v>1091</v>
      </c>
      <c r="F260">
        <v>0.38900000000000001</v>
      </c>
    </row>
    <row r="261" spans="1:6" x14ac:dyDescent="0.3">
      <c r="A261" t="s">
        <v>1</v>
      </c>
      <c r="B261" t="s">
        <v>392</v>
      </c>
      <c r="C261" t="s">
        <v>554</v>
      </c>
      <c r="D261" t="s">
        <v>597</v>
      </c>
      <c r="E261" t="s">
        <v>1092</v>
      </c>
      <c r="F261">
        <v>0.71319999999999995</v>
      </c>
    </row>
    <row r="262" spans="1:6" x14ac:dyDescent="0.3">
      <c r="A262" t="s">
        <v>1</v>
      </c>
      <c r="B262" t="s">
        <v>392</v>
      </c>
      <c r="C262" t="s">
        <v>554</v>
      </c>
      <c r="D262" t="s">
        <v>598</v>
      </c>
      <c r="E262" t="s">
        <v>1093</v>
      </c>
      <c r="F262">
        <v>0.27510000000000001</v>
      </c>
    </row>
    <row r="263" spans="1:6" x14ac:dyDescent="0.3">
      <c r="A263" t="s">
        <v>1</v>
      </c>
      <c r="B263" t="s">
        <v>392</v>
      </c>
      <c r="C263" t="s">
        <v>554</v>
      </c>
      <c r="D263" t="s">
        <v>598</v>
      </c>
      <c r="E263" t="s">
        <v>1094</v>
      </c>
      <c r="F263">
        <v>0.46629999999999999</v>
      </c>
    </row>
    <row r="264" spans="1:6" x14ac:dyDescent="0.3">
      <c r="A264" t="s">
        <v>1</v>
      </c>
      <c r="B264" t="s">
        <v>392</v>
      </c>
      <c r="C264" t="s">
        <v>554</v>
      </c>
      <c r="D264" t="s">
        <v>598</v>
      </c>
      <c r="E264" t="s">
        <v>1095</v>
      </c>
      <c r="F264">
        <v>0.91900000000000004</v>
      </c>
    </row>
    <row r="265" spans="1:6" x14ac:dyDescent="0.3">
      <c r="A265" t="s">
        <v>1</v>
      </c>
      <c r="B265" t="s">
        <v>392</v>
      </c>
      <c r="C265" t="s">
        <v>554</v>
      </c>
      <c r="D265" t="s">
        <v>598</v>
      </c>
      <c r="E265" t="s">
        <v>1096</v>
      </c>
      <c r="F265">
        <v>0.96440000000000003</v>
      </c>
    </row>
    <row r="266" spans="1:6" x14ac:dyDescent="0.3">
      <c r="A266" t="s">
        <v>1</v>
      </c>
      <c r="B266" t="s">
        <v>392</v>
      </c>
      <c r="C266" t="s">
        <v>554</v>
      </c>
      <c r="D266" t="s">
        <v>598</v>
      </c>
      <c r="E266" t="s">
        <v>1097</v>
      </c>
      <c r="F266" t="s">
        <v>1057</v>
      </c>
    </row>
    <row r="267" spans="1:6" x14ac:dyDescent="0.3">
      <c r="A267" t="s">
        <v>1</v>
      </c>
      <c r="B267" t="s">
        <v>392</v>
      </c>
      <c r="C267" t="s">
        <v>554</v>
      </c>
      <c r="D267" t="s">
        <v>599</v>
      </c>
      <c r="E267" t="s">
        <v>1098</v>
      </c>
      <c r="F267">
        <v>7.5499999999999998E-2</v>
      </c>
    </row>
    <row r="268" spans="1:6" x14ac:dyDescent="0.3">
      <c r="A268" t="s">
        <v>1</v>
      </c>
      <c r="B268" t="s">
        <v>392</v>
      </c>
      <c r="C268" t="s">
        <v>554</v>
      </c>
      <c r="D268" t="s">
        <v>599</v>
      </c>
      <c r="E268" t="s">
        <v>1099</v>
      </c>
      <c r="F268">
        <v>7.9799999999999996E-2</v>
      </c>
    </row>
    <row r="269" spans="1:6" x14ac:dyDescent="0.3">
      <c r="A269" t="s">
        <v>1</v>
      </c>
      <c r="B269" t="s">
        <v>392</v>
      </c>
      <c r="C269" t="s">
        <v>554</v>
      </c>
      <c r="D269" t="s">
        <v>599</v>
      </c>
      <c r="E269" t="s">
        <v>1100</v>
      </c>
      <c r="F269">
        <v>0.30630000000000002</v>
      </c>
    </row>
    <row r="270" spans="1:6" x14ac:dyDescent="0.3">
      <c r="A270" t="s">
        <v>1</v>
      </c>
      <c r="B270" t="s">
        <v>392</v>
      </c>
      <c r="C270" t="s">
        <v>554</v>
      </c>
      <c r="D270" t="s">
        <v>599</v>
      </c>
      <c r="E270" t="s">
        <v>1101</v>
      </c>
      <c r="F270">
        <v>0.34989999999999999</v>
      </c>
    </row>
    <row r="271" spans="1:6" x14ac:dyDescent="0.3">
      <c r="A271" t="s">
        <v>1</v>
      </c>
      <c r="B271" t="s">
        <v>392</v>
      </c>
      <c r="C271" t="s">
        <v>554</v>
      </c>
      <c r="D271" t="s">
        <v>599</v>
      </c>
      <c r="E271" t="s">
        <v>1102</v>
      </c>
      <c r="F271">
        <v>0.63129999999999997</v>
      </c>
    </row>
    <row r="272" spans="1:6" x14ac:dyDescent="0.3">
      <c r="A272" t="s">
        <v>1</v>
      </c>
      <c r="B272" t="s">
        <v>393</v>
      </c>
      <c r="C272" t="s">
        <v>554</v>
      </c>
      <c r="D272" t="s">
        <v>603</v>
      </c>
      <c r="E272" t="s">
        <v>1103</v>
      </c>
      <c r="F272">
        <v>0.57630000000000003</v>
      </c>
    </row>
    <row r="273" spans="1:6" x14ac:dyDescent="0.3">
      <c r="A273" t="s">
        <v>1</v>
      </c>
      <c r="B273" t="s">
        <v>393</v>
      </c>
      <c r="C273" t="s">
        <v>554</v>
      </c>
      <c r="D273" t="s">
        <v>603</v>
      </c>
      <c r="E273" t="s">
        <v>1104</v>
      </c>
      <c r="F273">
        <v>0.62219999999999998</v>
      </c>
    </row>
    <row r="274" spans="1:6" x14ac:dyDescent="0.3">
      <c r="A274" t="s">
        <v>1</v>
      </c>
      <c r="B274" t="s">
        <v>393</v>
      </c>
      <c r="C274" t="s">
        <v>554</v>
      </c>
      <c r="D274" t="s">
        <v>603</v>
      </c>
      <c r="E274" t="s">
        <v>1105</v>
      </c>
      <c r="F274">
        <v>0.78169999999999995</v>
      </c>
    </row>
    <row r="275" spans="1:6" x14ac:dyDescent="0.3">
      <c r="A275" t="s">
        <v>1</v>
      </c>
      <c r="B275" t="s">
        <v>393</v>
      </c>
      <c r="C275" t="s">
        <v>554</v>
      </c>
      <c r="D275" t="s">
        <v>603</v>
      </c>
      <c r="E275" t="s">
        <v>1106</v>
      </c>
      <c r="F275">
        <v>0.8992</v>
      </c>
    </row>
    <row r="276" spans="1:6" x14ac:dyDescent="0.3">
      <c r="A276" t="s">
        <v>1</v>
      </c>
      <c r="B276" t="s">
        <v>393</v>
      </c>
      <c r="C276" t="s">
        <v>554</v>
      </c>
      <c r="D276" t="s">
        <v>603</v>
      </c>
      <c r="E276" t="s">
        <v>1107</v>
      </c>
      <c r="F276">
        <v>0.93049999999999999</v>
      </c>
    </row>
    <row r="277" spans="1:6" x14ac:dyDescent="0.3">
      <c r="A277" t="s">
        <v>1</v>
      </c>
      <c r="B277" t="s">
        <v>393</v>
      </c>
      <c r="C277" t="s">
        <v>554</v>
      </c>
      <c r="D277" t="s">
        <v>604</v>
      </c>
      <c r="E277" t="s">
        <v>1108</v>
      </c>
      <c r="F277">
        <v>0.35970000000000002</v>
      </c>
    </row>
    <row r="278" spans="1:6" x14ac:dyDescent="0.3">
      <c r="A278" t="s">
        <v>1</v>
      </c>
      <c r="B278" t="s">
        <v>393</v>
      </c>
      <c r="C278" t="s">
        <v>554</v>
      </c>
      <c r="D278" t="s">
        <v>604</v>
      </c>
      <c r="E278" t="s">
        <v>1109</v>
      </c>
      <c r="F278">
        <v>0.81640000000000001</v>
      </c>
    </row>
    <row r="279" spans="1:6" x14ac:dyDescent="0.3">
      <c r="A279" t="s">
        <v>1</v>
      </c>
      <c r="B279" t="s">
        <v>393</v>
      </c>
      <c r="C279" t="s">
        <v>554</v>
      </c>
      <c r="D279" t="s">
        <v>604</v>
      </c>
      <c r="E279" t="s">
        <v>1110</v>
      </c>
      <c r="F279">
        <v>1.1547000000000001</v>
      </c>
    </row>
    <row r="280" spans="1:6" x14ac:dyDescent="0.3">
      <c r="A280" t="s">
        <v>1</v>
      </c>
      <c r="B280" t="s">
        <v>393</v>
      </c>
      <c r="C280" t="s">
        <v>554</v>
      </c>
      <c r="D280" t="s">
        <v>604</v>
      </c>
      <c r="E280" t="s">
        <v>1111</v>
      </c>
      <c r="F280">
        <v>1.4404999999999999</v>
      </c>
    </row>
    <row r="281" spans="1:6" x14ac:dyDescent="0.3">
      <c r="A281" t="s">
        <v>1</v>
      </c>
      <c r="B281" t="s">
        <v>393</v>
      </c>
      <c r="C281" t="s">
        <v>554</v>
      </c>
      <c r="D281" t="s">
        <v>604</v>
      </c>
      <c r="E281" t="s">
        <v>1112</v>
      </c>
      <c r="F281">
        <v>1.6080000000000001</v>
      </c>
    </row>
    <row r="282" spans="1:6" x14ac:dyDescent="0.3">
      <c r="A282" t="s">
        <v>1</v>
      </c>
      <c r="B282" t="s">
        <v>393</v>
      </c>
      <c r="C282" t="s">
        <v>554</v>
      </c>
      <c r="D282" t="s">
        <v>605</v>
      </c>
      <c r="E282" t="s">
        <v>1113</v>
      </c>
      <c r="F282">
        <v>0.48509999999999998</v>
      </c>
    </row>
    <row r="283" spans="1:6" x14ac:dyDescent="0.3">
      <c r="A283" t="s">
        <v>1</v>
      </c>
      <c r="B283" t="s">
        <v>393</v>
      </c>
      <c r="C283" t="s">
        <v>554</v>
      </c>
      <c r="D283" t="s">
        <v>605</v>
      </c>
      <c r="E283" t="s">
        <v>1114</v>
      </c>
      <c r="F283">
        <v>0.56710000000000005</v>
      </c>
    </row>
    <row r="284" spans="1:6" x14ac:dyDescent="0.3">
      <c r="A284" t="s">
        <v>1</v>
      </c>
      <c r="B284" t="s">
        <v>393</v>
      </c>
      <c r="C284" t="s">
        <v>554</v>
      </c>
      <c r="D284" t="s">
        <v>605</v>
      </c>
      <c r="E284" t="s">
        <v>1115</v>
      </c>
      <c r="F284">
        <v>0.98370000000000002</v>
      </c>
    </row>
    <row r="285" spans="1:6" x14ac:dyDescent="0.3">
      <c r="A285" t="s">
        <v>1</v>
      </c>
      <c r="B285" t="s">
        <v>393</v>
      </c>
      <c r="C285" t="s">
        <v>554</v>
      </c>
      <c r="D285" t="s">
        <v>605</v>
      </c>
      <c r="E285" t="s">
        <v>1116</v>
      </c>
      <c r="F285">
        <v>1.1553</v>
      </c>
    </row>
    <row r="286" spans="1:6" x14ac:dyDescent="0.3">
      <c r="A286" t="s">
        <v>1</v>
      </c>
      <c r="B286" t="s">
        <v>393</v>
      </c>
      <c r="C286" t="s">
        <v>554</v>
      </c>
      <c r="D286" t="s">
        <v>605</v>
      </c>
      <c r="E286" t="s">
        <v>1117</v>
      </c>
      <c r="F286">
        <v>1.5668</v>
      </c>
    </row>
    <row r="287" spans="1:6" x14ac:dyDescent="0.3">
      <c r="A287" t="s">
        <v>1</v>
      </c>
      <c r="B287" t="s">
        <v>386</v>
      </c>
      <c r="C287" t="s">
        <v>554</v>
      </c>
      <c r="D287" t="s">
        <v>609</v>
      </c>
      <c r="E287" t="s">
        <v>1118</v>
      </c>
      <c r="F287">
        <v>0.18540000000000001</v>
      </c>
    </row>
    <row r="288" spans="1:6" x14ac:dyDescent="0.3">
      <c r="A288" t="s">
        <v>1</v>
      </c>
      <c r="B288" t="s">
        <v>386</v>
      </c>
      <c r="C288" t="s">
        <v>554</v>
      </c>
      <c r="D288" t="s">
        <v>609</v>
      </c>
      <c r="E288" t="s">
        <v>1119</v>
      </c>
      <c r="F288">
        <v>0.27039999999999997</v>
      </c>
    </row>
    <row r="289" spans="1:6" x14ac:dyDescent="0.3">
      <c r="A289" t="s">
        <v>1</v>
      </c>
      <c r="B289" t="s">
        <v>386</v>
      </c>
      <c r="C289" t="s">
        <v>554</v>
      </c>
      <c r="D289" t="s">
        <v>609</v>
      </c>
      <c r="E289" t="s">
        <v>1120</v>
      </c>
      <c r="F289">
        <v>0.58730000000000004</v>
      </c>
    </row>
    <row r="290" spans="1:6" x14ac:dyDescent="0.3">
      <c r="A290" t="s">
        <v>1</v>
      </c>
      <c r="B290" t="s">
        <v>386</v>
      </c>
      <c r="C290" t="s">
        <v>554</v>
      </c>
      <c r="D290" t="s">
        <v>609</v>
      </c>
      <c r="E290" t="s">
        <v>1121</v>
      </c>
      <c r="F290">
        <v>0.63639999999999997</v>
      </c>
    </row>
    <row r="291" spans="1:6" x14ac:dyDescent="0.3">
      <c r="A291" t="s">
        <v>1</v>
      </c>
      <c r="B291" t="s">
        <v>386</v>
      </c>
      <c r="C291" t="s">
        <v>554</v>
      </c>
      <c r="D291" t="s">
        <v>609</v>
      </c>
      <c r="E291" t="s">
        <v>1122</v>
      </c>
      <c r="F291">
        <v>1.3318000000000001</v>
      </c>
    </row>
    <row r="292" spans="1:6" x14ac:dyDescent="0.3">
      <c r="A292" t="s">
        <v>1</v>
      </c>
      <c r="B292" t="s">
        <v>386</v>
      </c>
      <c r="C292" t="s">
        <v>554</v>
      </c>
      <c r="D292" t="s">
        <v>610</v>
      </c>
      <c r="E292" t="s">
        <v>1123</v>
      </c>
      <c r="F292">
        <v>0.10780000000000001</v>
      </c>
    </row>
    <row r="293" spans="1:6" x14ac:dyDescent="0.3">
      <c r="A293" t="s">
        <v>1</v>
      </c>
      <c r="B293" t="s">
        <v>386</v>
      </c>
      <c r="C293" t="s">
        <v>554</v>
      </c>
      <c r="D293" t="s">
        <v>610</v>
      </c>
      <c r="E293" t="s">
        <v>1124</v>
      </c>
      <c r="F293">
        <v>0.44479999999999997</v>
      </c>
    </row>
    <row r="294" spans="1:6" x14ac:dyDescent="0.3">
      <c r="A294" t="s">
        <v>1</v>
      </c>
      <c r="B294" t="s">
        <v>386</v>
      </c>
      <c r="C294" t="s">
        <v>554</v>
      </c>
      <c r="D294" t="s">
        <v>610</v>
      </c>
      <c r="E294" t="s">
        <v>1125</v>
      </c>
      <c r="F294">
        <v>0.50009999999999999</v>
      </c>
    </row>
    <row r="295" spans="1:6" x14ac:dyDescent="0.3">
      <c r="A295" t="s">
        <v>1</v>
      </c>
      <c r="B295" t="s">
        <v>386</v>
      </c>
      <c r="C295" t="s">
        <v>554</v>
      </c>
      <c r="D295" t="s">
        <v>610</v>
      </c>
      <c r="E295" t="s">
        <v>1126</v>
      </c>
      <c r="F295">
        <v>0.89670000000000005</v>
      </c>
    </row>
    <row r="296" spans="1:6" x14ac:dyDescent="0.3">
      <c r="A296" t="s">
        <v>1</v>
      </c>
      <c r="B296" t="s">
        <v>386</v>
      </c>
      <c r="C296" t="s">
        <v>554</v>
      </c>
      <c r="D296" t="s">
        <v>610</v>
      </c>
      <c r="E296" t="s">
        <v>1127</v>
      </c>
      <c r="F296">
        <v>1.0672999999999999</v>
      </c>
    </row>
    <row r="297" spans="1:6" x14ac:dyDescent="0.3">
      <c r="A297" t="s">
        <v>1</v>
      </c>
      <c r="B297" t="s">
        <v>386</v>
      </c>
      <c r="C297" t="s">
        <v>554</v>
      </c>
      <c r="D297" t="s">
        <v>611</v>
      </c>
      <c r="E297" t="s">
        <v>1128</v>
      </c>
      <c r="F297">
        <v>2.2800000000000001E-2</v>
      </c>
    </row>
    <row r="298" spans="1:6" x14ac:dyDescent="0.3">
      <c r="A298" t="s">
        <v>1</v>
      </c>
      <c r="B298" t="s">
        <v>386</v>
      </c>
      <c r="C298" t="s">
        <v>554</v>
      </c>
      <c r="D298" t="s">
        <v>611</v>
      </c>
      <c r="E298" t="s">
        <v>1129</v>
      </c>
      <c r="F298">
        <v>9.9500000000000005E-2</v>
      </c>
    </row>
    <row r="299" spans="1:6" x14ac:dyDescent="0.3">
      <c r="A299" t="s">
        <v>1</v>
      </c>
      <c r="B299" t="s">
        <v>386</v>
      </c>
      <c r="C299" t="s">
        <v>554</v>
      </c>
      <c r="D299" t="s">
        <v>611</v>
      </c>
      <c r="E299" t="s">
        <v>1130</v>
      </c>
      <c r="F299">
        <v>0.79279999999999995</v>
      </c>
    </row>
    <row r="300" spans="1:6" x14ac:dyDescent="0.3">
      <c r="A300" t="s">
        <v>1</v>
      </c>
      <c r="B300" t="s">
        <v>386</v>
      </c>
      <c r="C300" t="s">
        <v>554</v>
      </c>
      <c r="D300" t="s">
        <v>611</v>
      </c>
      <c r="E300" t="s">
        <v>1131</v>
      </c>
      <c r="F300">
        <v>0.94879999999999998</v>
      </c>
    </row>
    <row r="301" spans="1:6" x14ac:dyDescent="0.3">
      <c r="A301" t="s">
        <v>1</v>
      </c>
      <c r="B301" t="s">
        <v>386</v>
      </c>
      <c r="C301" t="s">
        <v>554</v>
      </c>
      <c r="D301" t="s">
        <v>611</v>
      </c>
      <c r="E301" t="s">
        <v>1132</v>
      </c>
      <c r="F301">
        <v>0.9899</v>
      </c>
    </row>
    <row r="302" spans="1:6" x14ac:dyDescent="0.3">
      <c r="A302" t="s">
        <v>1433</v>
      </c>
      <c r="B302" t="s">
        <v>394</v>
      </c>
      <c r="C302" t="s">
        <v>550</v>
      </c>
      <c r="D302" t="s">
        <v>613</v>
      </c>
      <c r="E302" t="s">
        <v>1133</v>
      </c>
      <c r="F302">
        <v>0.23519999999999999</v>
      </c>
    </row>
    <row r="303" spans="1:6" x14ac:dyDescent="0.3">
      <c r="A303" t="s">
        <v>1433</v>
      </c>
      <c r="B303" t="s">
        <v>394</v>
      </c>
      <c r="C303" t="s">
        <v>550</v>
      </c>
      <c r="D303" t="s">
        <v>613</v>
      </c>
      <c r="E303" t="s">
        <v>1134</v>
      </c>
      <c r="F303">
        <v>0.34989999999999999</v>
      </c>
    </row>
    <row r="304" spans="1:6" x14ac:dyDescent="0.3">
      <c r="A304" t="s">
        <v>1433</v>
      </c>
      <c r="B304" t="s">
        <v>394</v>
      </c>
      <c r="C304" t="s">
        <v>550</v>
      </c>
      <c r="D304" t="s">
        <v>613</v>
      </c>
      <c r="E304" t="s">
        <v>1135</v>
      </c>
      <c r="F304">
        <v>0.36359999999999998</v>
      </c>
    </row>
    <row r="305" spans="1:6" x14ac:dyDescent="0.3">
      <c r="A305" t="s">
        <v>1433</v>
      </c>
      <c r="B305" t="s">
        <v>394</v>
      </c>
      <c r="C305" t="s">
        <v>550</v>
      </c>
      <c r="D305" t="s">
        <v>613</v>
      </c>
      <c r="E305" t="s">
        <v>1136</v>
      </c>
      <c r="F305">
        <v>0.43109999999999998</v>
      </c>
    </row>
    <row r="306" spans="1:6" x14ac:dyDescent="0.3">
      <c r="A306" t="s">
        <v>1433</v>
      </c>
      <c r="B306" t="s">
        <v>394</v>
      </c>
      <c r="C306" t="s">
        <v>550</v>
      </c>
      <c r="D306" t="s">
        <v>613</v>
      </c>
      <c r="E306" t="s">
        <v>1137</v>
      </c>
      <c r="F306">
        <v>0.70040000000000002</v>
      </c>
    </row>
    <row r="307" spans="1:6" x14ac:dyDescent="0.3">
      <c r="A307" t="s">
        <v>1433</v>
      </c>
      <c r="B307" t="s">
        <v>394</v>
      </c>
      <c r="C307" t="s">
        <v>550</v>
      </c>
      <c r="D307" t="s">
        <v>614</v>
      </c>
      <c r="E307" t="s">
        <v>1138</v>
      </c>
      <c r="F307">
        <v>0.4047</v>
      </c>
    </row>
    <row r="308" spans="1:6" x14ac:dyDescent="0.3">
      <c r="A308" t="s">
        <v>1433</v>
      </c>
      <c r="B308" t="s">
        <v>394</v>
      </c>
      <c r="C308" t="s">
        <v>550</v>
      </c>
      <c r="D308" t="s">
        <v>614</v>
      </c>
      <c r="E308" t="s">
        <v>1139</v>
      </c>
      <c r="F308">
        <v>0.53290000000000004</v>
      </c>
    </row>
    <row r="309" spans="1:6" x14ac:dyDescent="0.3">
      <c r="A309" t="s">
        <v>1433</v>
      </c>
      <c r="B309" t="s">
        <v>394</v>
      </c>
      <c r="C309" t="s">
        <v>550</v>
      </c>
      <c r="D309" t="s">
        <v>614</v>
      </c>
      <c r="E309" t="s">
        <v>1140</v>
      </c>
      <c r="F309">
        <v>0.53920000000000001</v>
      </c>
    </row>
    <row r="310" spans="1:6" x14ac:dyDescent="0.3">
      <c r="A310" t="s">
        <v>1433</v>
      </c>
      <c r="B310" t="s">
        <v>394</v>
      </c>
      <c r="C310" t="s">
        <v>550</v>
      </c>
      <c r="D310" t="s">
        <v>614</v>
      </c>
      <c r="E310" t="s">
        <v>1141</v>
      </c>
      <c r="F310">
        <v>0.91479999999999995</v>
      </c>
    </row>
    <row r="311" spans="1:6" x14ac:dyDescent="0.3">
      <c r="A311" t="s">
        <v>1433</v>
      </c>
      <c r="B311" t="s">
        <v>394</v>
      </c>
      <c r="C311" t="s">
        <v>550</v>
      </c>
      <c r="D311" t="s">
        <v>614</v>
      </c>
      <c r="E311" t="s">
        <v>1142</v>
      </c>
      <c r="F311">
        <v>1.1800999999999999</v>
      </c>
    </row>
    <row r="312" spans="1:6" x14ac:dyDescent="0.3">
      <c r="A312" t="s">
        <v>1433</v>
      </c>
      <c r="B312" t="s">
        <v>394</v>
      </c>
      <c r="C312" t="s">
        <v>550</v>
      </c>
      <c r="D312" t="s">
        <v>615</v>
      </c>
      <c r="E312" t="s">
        <v>1143</v>
      </c>
      <c r="F312">
        <v>7.5800000000000006E-2</v>
      </c>
    </row>
    <row r="313" spans="1:6" x14ac:dyDescent="0.3">
      <c r="A313" t="s">
        <v>1433</v>
      </c>
      <c r="B313" t="s">
        <v>394</v>
      </c>
      <c r="C313" t="s">
        <v>550</v>
      </c>
      <c r="D313" t="s">
        <v>615</v>
      </c>
      <c r="E313" t="s">
        <v>1144</v>
      </c>
      <c r="F313">
        <v>0.25290000000000001</v>
      </c>
    </row>
    <row r="314" spans="1:6" x14ac:dyDescent="0.3">
      <c r="A314" t="s">
        <v>1433</v>
      </c>
      <c r="B314" t="s">
        <v>394</v>
      </c>
      <c r="C314" t="s">
        <v>550</v>
      </c>
      <c r="D314" t="s">
        <v>615</v>
      </c>
      <c r="E314" t="s">
        <v>1145</v>
      </c>
      <c r="F314">
        <v>0.35289999999999999</v>
      </c>
    </row>
    <row r="315" spans="1:6" x14ac:dyDescent="0.3">
      <c r="A315" t="s">
        <v>1433</v>
      </c>
      <c r="B315" t="s">
        <v>394</v>
      </c>
      <c r="C315" t="s">
        <v>550</v>
      </c>
      <c r="D315" t="s">
        <v>615</v>
      </c>
      <c r="E315" t="s">
        <v>1146</v>
      </c>
      <c r="F315">
        <v>0.52180000000000004</v>
      </c>
    </row>
    <row r="316" spans="1:6" x14ac:dyDescent="0.3">
      <c r="A316" t="s">
        <v>1433</v>
      </c>
      <c r="B316" t="s">
        <v>394</v>
      </c>
      <c r="C316" t="s">
        <v>550</v>
      </c>
      <c r="D316" t="s">
        <v>615</v>
      </c>
      <c r="E316" t="s">
        <v>1147</v>
      </c>
      <c r="F316">
        <v>0.61180000000000001</v>
      </c>
    </row>
    <row r="317" spans="1:6" x14ac:dyDescent="0.3">
      <c r="A317" t="s">
        <v>1433</v>
      </c>
      <c r="B317" t="s">
        <v>172</v>
      </c>
      <c r="C317" t="s">
        <v>550</v>
      </c>
      <c r="D317" t="s">
        <v>619</v>
      </c>
      <c r="E317" t="s">
        <v>1148</v>
      </c>
      <c r="F317">
        <v>6.3399999999999998E-2</v>
      </c>
    </row>
    <row r="318" spans="1:6" x14ac:dyDescent="0.3">
      <c r="A318" t="s">
        <v>1433</v>
      </c>
      <c r="B318" t="s">
        <v>172</v>
      </c>
      <c r="C318" t="s">
        <v>550</v>
      </c>
      <c r="D318" t="s">
        <v>619</v>
      </c>
      <c r="E318" t="s">
        <v>1149</v>
      </c>
      <c r="F318">
        <v>0.22819999999999999</v>
      </c>
    </row>
    <row r="319" spans="1:6" x14ac:dyDescent="0.3">
      <c r="A319" t="s">
        <v>1433</v>
      </c>
      <c r="B319" t="s">
        <v>172</v>
      </c>
      <c r="C319" t="s">
        <v>550</v>
      </c>
      <c r="D319" t="s">
        <v>619</v>
      </c>
      <c r="E319" t="s">
        <v>1150</v>
      </c>
      <c r="F319">
        <v>0.44379999999999997</v>
      </c>
    </row>
    <row r="320" spans="1:6" x14ac:dyDescent="0.3">
      <c r="A320" t="s">
        <v>1433</v>
      </c>
      <c r="B320" t="s">
        <v>172</v>
      </c>
      <c r="C320" t="s">
        <v>550</v>
      </c>
      <c r="D320" t="s">
        <v>619</v>
      </c>
      <c r="E320" t="s">
        <v>1151</v>
      </c>
      <c r="F320">
        <v>0.46360000000000001</v>
      </c>
    </row>
    <row r="321" spans="1:6" x14ac:dyDescent="0.3">
      <c r="A321" t="s">
        <v>1433</v>
      </c>
      <c r="B321" t="s">
        <v>172</v>
      </c>
      <c r="C321" t="s">
        <v>550</v>
      </c>
      <c r="D321" t="s">
        <v>619</v>
      </c>
      <c r="E321" t="s">
        <v>1152</v>
      </c>
      <c r="F321">
        <v>0.67290000000000005</v>
      </c>
    </row>
    <row r="322" spans="1:6" x14ac:dyDescent="0.3">
      <c r="A322" t="s">
        <v>1433</v>
      </c>
      <c r="B322" t="s">
        <v>172</v>
      </c>
      <c r="C322" t="s">
        <v>550</v>
      </c>
      <c r="D322" t="s">
        <v>620</v>
      </c>
      <c r="E322" t="s">
        <v>1153</v>
      </c>
      <c r="F322">
        <v>0.3019</v>
      </c>
    </row>
    <row r="323" spans="1:6" x14ac:dyDescent="0.3">
      <c r="A323" t="s">
        <v>1433</v>
      </c>
      <c r="B323" t="s">
        <v>172</v>
      </c>
      <c r="C323" t="s">
        <v>550</v>
      </c>
      <c r="D323" t="s">
        <v>620</v>
      </c>
      <c r="E323" t="s">
        <v>1154</v>
      </c>
      <c r="F323">
        <v>0.32650000000000001</v>
      </c>
    </row>
    <row r="324" spans="1:6" x14ac:dyDescent="0.3">
      <c r="A324" t="s">
        <v>1433</v>
      </c>
      <c r="B324" t="s">
        <v>172</v>
      </c>
      <c r="C324" t="s">
        <v>550</v>
      </c>
      <c r="D324" t="s">
        <v>620</v>
      </c>
      <c r="E324" t="s">
        <v>1155</v>
      </c>
      <c r="F324">
        <v>0.35439999999999999</v>
      </c>
    </row>
    <row r="325" spans="1:6" x14ac:dyDescent="0.3">
      <c r="A325" t="s">
        <v>1433</v>
      </c>
      <c r="B325" t="s">
        <v>172</v>
      </c>
      <c r="C325" t="s">
        <v>550</v>
      </c>
      <c r="D325" t="s">
        <v>620</v>
      </c>
      <c r="E325" t="s">
        <v>1156</v>
      </c>
      <c r="F325">
        <v>0.66239999999999999</v>
      </c>
    </row>
    <row r="326" spans="1:6" x14ac:dyDescent="0.3">
      <c r="A326" t="s">
        <v>1433</v>
      </c>
      <c r="B326" t="s">
        <v>172</v>
      </c>
      <c r="C326" t="s">
        <v>550</v>
      </c>
      <c r="D326" t="s">
        <v>620</v>
      </c>
      <c r="E326" t="s">
        <v>1157</v>
      </c>
      <c r="F326">
        <v>0.69910000000000005</v>
      </c>
    </row>
    <row r="327" spans="1:6" x14ac:dyDescent="0.3">
      <c r="A327" t="s">
        <v>1433</v>
      </c>
      <c r="B327" t="s">
        <v>172</v>
      </c>
      <c r="C327" t="s">
        <v>550</v>
      </c>
      <c r="D327" t="s">
        <v>621</v>
      </c>
      <c r="E327" t="s">
        <v>1158</v>
      </c>
      <c r="F327">
        <v>5.6899999999999999E-2</v>
      </c>
    </row>
    <row r="328" spans="1:6" x14ac:dyDescent="0.3">
      <c r="A328" t="s">
        <v>1433</v>
      </c>
      <c r="B328" t="s">
        <v>172</v>
      </c>
      <c r="C328" t="s">
        <v>550</v>
      </c>
      <c r="D328" t="s">
        <v>621</v>
      </c>
      <c r="E328" t="s">
        <v>1159</v>
      </c>
      <c r="F328">
        <v>0.44640000000000002</v>
      </c>
    </row>
    <row r="329" spans="1:6" x14ac:dyDescent="0.3">
      <c r="A329" t="s">
        <v>1433</v>
      </c>
      <c r="B329" t="s">
        <v>172</v>
      </c>
      <c r="C329" t="s">
        <v>550</v>
      </c>
      <c r="D329" t="s">
        <v>621</v>
      </c>
      <c r="E329" t="s">
        <v>1160</v>
      </c>
      <c r="F329">
        <v>0.48120000000000002</v>
      </c>
    </row>
    <row r="330" spans="1:6" x14ac:dyDescent="0.3">
      <c r="A330" t="s">
        <v>1433</v>
      </c>
      <c r="B330" t="s">
        <v>172</v>
      </c>
      <c r="C330" t="s">
        <v>550</v>
      </c>
      <c r="D330" t="s">
        <v>621</v>
      </c>
      <c r="E330" t="s">
        <v>1161</v>
      </c>
      <c r="F330">
        <v>0.54149999999999998</v>
      </c>
    </row>
    <row r="331" spans="1:6" x14ac:dyDescent="0.3">
      <c r="A331" t="s">
        <v>1433</v>
      </c>
      <c r="B331" t="s">
        <v>172</v>
      </c>
      <c r="C331" t="s">
        <v>550</v>
      </c>
      <c r="D331" t="s">
        <v>621</v>
      </c>
      <c r="E331" t="s">
        <v>1162</v>
      </c>
      <c r="F331">
        <v>0.92700000000000005</v>
      </c>
    </row>
    <row r="332" spans="1:6" x14ac:dyDescent="0.3">
      <c r="A332" t="s">
        <v>1433</v>
      </c>
      <c r="B332" t="s">
        <v>397</v>
      </c>
      <c r="C332" t="s">
        <v>550</v>
      </c>
      <c r="D332" t="s">
        <v>625</v>
      </c>
      <c r="E332" t="s">
        <v>1163</v>
      </c>
      <c r="F332">
        <v>0.2545</v>
      </c>
    </row>
    <row r="333" spans="1:6" x14ac:dyDescent="0.3">
      <c r="A333" t="s">
        <v>1433</v>
      </c>
      <c r="B333" t="s">
        <v>397</v>
      </c>
      <c r="C333" t="s">
        <v>550</v>
      </c>
      <c r="D333" t="s">
        <v>625</v>
      </c>
      <c r="E333" t="s">
        <v>1164</v>
      </c>
      <c r="F333">
        <v>0.35759999999999997</v>
      </c>
    </row>
    <row r="334" spans="1:6" x14ac:dyDescent="0.3">
      <c r="A334" t="s">
        <v>1433</v>
      </c>
      <c r="B334" t="s">
        <v>397</v>
      </c>
      <c r="C334" t="s">
        <v>550</v>
      </c>
      <c r="D334" t="s">
        <v>625</v>
      </c>
      <c r="E334" t="s">
        <v>1165</v>
      </c>
      <c r="F334">
        <v>0.41670000000000001</v>
      </c>
    </row>
    <row r="335" spans="1:6" x14ac:dyDescent="0.3">
      <c r="A335" t="s">
        <v>1433</v>
      </c>
      <c r="B335" t="s">
        <v>397</v>
      </c>
      <c r="C335" t="s">
        <v>550</v>
      </c>
      <c r="D335" t="s">
        <v>625</v>
      </c>
      <c r="E335" t="s">
        <v>1166</v>
      </c>
      <c r="F335">
        <v>0.50760000000000005</v>
      </c>
    </row>
    <row r="336" spans="1:6" x14ac:dyDescent="0.3">
      <c r="A336" t="s">
        <v>1433</v>
      </c>
      <c r="B336" t="s">
        <v>397</v>
      </c>
      <c r="C336" t="s">
        <v>550</v>
      </c>
      <c r="D336" t="s">
        <v>625</v>
      </c>
      <c r="E336" t="s">
        <v>1167</v>
      </c>
      <c r="F336">
        <v>0.5212</v>
      </c>
    </row>
    <row r="337" spans="1:6" x14ac:dyDescent="0.3">
      <c r="A337" t="s">
        <v>1433</v>
      </c>
      <c r="B337" t="s">
        <v>397</v>
      </c>
      <c r="C337" t="s">
        <v>550</v>
      </c>
      <c r="D337" t="s">
        <v>626</v>
      </c>
      <c r="E337" t="s">
        <v>1168</v>
      </c>
      <c r="F337">
        <v>0.28170000000000001</v>
      </c>
    </row>
    <row r="338" spans="1:6" x14ac:dyDescent="0.3">
      <c r="A338" t="s">
        <v>1433</v>
      </c>
      <c r="B338" t="s">
        <v>397</v>
      </c>
      <c r="C338" t="s">
        <v>550</v>
      </c>
      <c r="D338" t="s">
        <v>626</v>
      </c>
      <c r="E338" t="s">
        <v>1169</v>
      </c>
      <c r="F338">
        <v>0.3448</v>
      </c>
    </row>
    <row r="339" spans="1:6" x14ac:dyDescent="0.3">
      <c r="A339" t="s">
        <v>1433</v>
      </c>
      <c r="B339" t="s">
        <v>397</v>
      </c>
      <c r="C339" t="s">
        <v>550</v>
      </c>
      <c r="D339" t="s">
        <v>626</v>
      </c>
      <c r="E339" t="s">
        <v>1170</v>
      </c>
      <c r="F339">
        <v>0.56299999999999994</v>
      </c>
    </row>
    <row r="340" spans="1:6" x14ac:dyDescent="0.3">
      <c r="A340" t="s">
        <v>1433</v>
      </c>
      <c r="B340" t="s">
        <v>397</v>
      </c>
      <c r="C340" t="s">
        <v>550</v>
      </c>
      <c r="D340" t="s">
        <v>626</v>
      </c>
      <c r="E340" t="s">
        <v>1171</v>
      </c>
      <c r="F340">
        <v>0.70240000000000002</v>
      </c>
    </row>
    <row r="341" spans="1:6" x14ac:dyDescent="0.3">
      <c r="A341" t="s">
        <v>1433</v>
      </c>
      <c r="B341" t="s">
        <v>397</v>
      </c>
      <c r="C341" t="s">
        <v>550</v>
      </c>
      <c r="D341" t="s">
        <v>626</v>
      </c>
      <c r="E341" t="s">
        <v>1172</v>
      </c>
      <c r="F341">
        <v>0.93310000000000004</v>
      </c>
    </row>
    <row r="342" spans="1:6" x14ac:dyDescent="0.3">
      <c r="A342" t="s">
        <v>1433</v>
      </c>
      <c r="B342" t="s">
        <v>397</v>
      </c>
      <c r="C342" t="s">
        <v>550</v>
      </c>
      <c r="D342" t="s">
        <v>627</v>
      </c>
      <c r="E342" t="s">
        <v>1173</v>
      </c>
      <c r="F342">
        <v>0.127</v>
      </c>
    </row>
    <row r="343" spans="1:6" x14ac:dyDescent="0.3">
      <c r="A343" t="s">
        <v>1433</v>
      </c>
      <c r="B343" t="s">
        <v>397</v>
      </c>
      <c r="C343" t="s">
        <v>550</v>
      </c>
      <c r="D343" t="s">
        <v>627</v>
      </c>
      <c r="E343" t="s">
        <v>1174</v>
      </c>
      <c r="F343">
        <v>0.16250000000000001</v>
      </c>
    </row>
    <row r="344" spans="1:6" x14ac:dyDescent="0.3">
      <c r="A344" t="s">
        <v>1433</v>
      </c>
      <c r="B344" t="s">
        <v>397</v>
      </c>
      <c r="C344" t="s">
        <v>550</v>
      </c>
      <c r="D344" t="s">
        <v>627</v>
      </c>
      <c r="E344" t="s">
        <v>1175</v>
      </c>
      <c r="F344">
        <v>0.32890000000000003</v>
      </c>
    </row>
    <row r="345" spans="1:6" x14ac:dyDescent="0.3">
      <c r="A345" t="s">
        <v>1433</v>
      </c>
      <c r="B345" t="s">
        <v>397</v>
      </c>
      <c r="C345" t="s">
        <v>550</v>
      </c>
      <c r="D345" t="s">
        <v>627</v>
      </c>
      <c r="E345" t="s">
        <v>1176</v>
      </c>
      <c r="F345">
        <v>0.70140000000000002</v>
      </c>
    </row>
    <row r="346" spans="1:6" x14ac:dyDescent="0.3">
      <c r="A346" t="s">
        <v>1433</v>
      </c>
      <c r="B346" t="s">
        <v>397</v>
      </c>
      <c r="C346" t="s">
        <v>550</v>
      </c>
      <c r="D346" t="s">
        <v>627</v>
      </c>
      <c r="E346" t="s">
        <v>1177</v>
      </c>
      <c r="F346">
        <v>0.78169999999999995</v>
      </c>
    </row>
    <row r="347" spans="1:6" x14ac:dyDescent="0.3">
      <c r="A347" t="s">
        <v>1433</v>
      </c>
      <c r="B347" t="s">
        <v>233</v>
      </c>
      <c r="C347" t="s">
        <v>550</v>
      </c>
      <c r="D347" t="s">
        <v>631</v>
      </c>
      <c r="E347" t="s">
        <v>1178</v>
      </c>
      <c r="F347">
        <v>0.52349999999999997</v>
      </c>
    </row>
    <row r="348" spans="1:6" x14ac:dyDescent="0.3">
      <c r="A348" t="s">
        <v>1433</v>
      </c>
      <c r="B348" t="s">
        <v>233</v>
      </c>
      <c r="C348" t="s">
        <v>550</v>
      </c>
      <c r="D348" t="s">
        <v>631</v>
      </c>
      <c r="E348" t="s">
        <v>1179</v>
      </c>
      <c r="F348">
        <v>0.59630000000000005</v>
      </c>
    </row>
    <row r="349" spans="1:6" x14ac:dyDescent="0.3">
      <c r="A349" t="s">
        <v>1433</v>
      </c>
      <c r="B349" t="s">
        <v>233</v>
      </c>
      <c r="C349" t="s">
        <v>550</v>
      </c>
      <c r="D349" t="s">
        <v>631</v>
      </c>
      <c r="E349" t="s">
        <v>1180</v>
      </c>
      <c r="F349">
        <v>0.68610000000000004</v>
      </c>
    </row>
    <row r="350" spans="1:6" x14ac:dyDescent="0.3">
      <c r="A350" t="s">
        <v>1433</v>
      </c>
      <c r="B350" t="s">
        <v>233</v>
      </c>
      <c r="C350" t="s">
        <v>550</v>
      </c>
      <c r="D350" t="s">
        <v>631</v>
      </c>
      <c r="E350" t="s">
        <v>1181</v>
      </c>
      <c r="F350">
        <v>0.82889999999999997</v>
      </c>
    </row>
    <row r="351" spans="1:6" x14ac:dyDescent="0.3">
      <c r="A351" t="s">
        <v>1433</v>
      </c>
      <c r="B351" t="s">
        <v>233</v>
      </c>
      <c r="C351" t="s">
        <v>550</v>
      </c>
      <c r="D351" t="s">
        <v>631</v>
      </c>
      <c r="E351" t="s">
        <v>1182</v>
      </c>
      <c r="F351">
        <v>0.98329999999999995</v>
      </c>
    </row>
    <row r="352" spans="1:6" x14ac:dyDescent="0.3">
      <c r="A352" t="s">
        <v>1433</v>
      </c>
      <c r="B352" t="s">
        <v>233</v>
      </c>
      <c r="C352" t="s">
        <v>550</v>
      </c>
      <c r="D352" t="s">
        <v>632</v>
      </c>
      <c r="E352" t="s">
        <v>1183</v>
      </c>
      <c r="F352">
        <v>0.57250000000000001</v>
      </c>
    </row>
    <row r="353" spans="1:6" x14ac:dyDescent="0.3">
      <c r="A353" t="s">
        <v>1433</v>
      </c>
      <c r="B353" t="s">
        <v>233</v>
      </c>
      <c r="C353" t="s">
        <v>550</v>
      </c>
      <c r="D353" t="s">
        <v>632</v>
      </c>
      <c r="E353" t="s">
        <v>1184</v>
      </c>
      <c r="F353">
        <v>0.58730000000000004</v>
      </c>
    </row>
    <row r="354" spans="1:6" x14ac:dyDescent="0.3">
      <c r="A354" t="s">
        <v>1433</v>
      </c>
      <c r="B354" t="s">
        <v>233</v>
      </c>
      <c r="C354" t="s">
        <v>550</v>
      </c>
      <c r="D354" t="s">
        <v>632</v>
      </c>
      <c r="E354" t="s">
        <v>1185</v>
      </c>
      <c r="F354">
        <v>0.60229999999999995</v>
      </c>
    </row>
    <row r="355" spans="1:6" x14ac:dyDescent="0.3">
      <c r="A355" t="s">
        <v>1433</v>
      </c>
      <c r="B355" t="s">
        <v>233</v>
      </c>
      <c r="C355" t="s">
        <v>550</v>
      </c>
      <c r="D355" t="s">
        <v>632</v>
      </c>
      <c r="E355" t="s">
        <v>1186</v>
      </c>
      <c r="F355">
        <v>0.74529999999999996</v>
      </c>
    </row>
    <row r="356" spans="1:6" x14ac:dyDescent="0.3">
      <c r="A356" t="s">
        <v>1433</v>
      </c>
      <c r="B356" t="s">
        <v>233</v>
      </c>
      <c r="C356" t="s">
        <v>550</v>
      </c>
      <c r="D356" t="s">
        <v>632</v>
      </c>
      <c r="E356" t="s">
        <v>1187</v>
      </c>
      <c r="F356">
        <v>0.82550000000000001</v>
      </c>
    </row>
    <row r="357" spans="1:6" x14ac:dyDescent="0.3">
      <c r="A357" t="s">
        <v>1433</v>
      </c>
      <c r="B357" t="s">
        <v>233</v>
      </c>
      <c r="C357" t="s">
        <v>550</v>
      </c>
      <c r="D357" t="s">
        <v>633</v>
      </c>
      <c r="E357" t="s">
        <v>1188</v>
      </c>
      <c r="F357">
        <v>6.6199999999999995E-2</v>
      </c>
    </row>
    <row r="358" spans="1:6" x14ac:dyDescent="0.3">
      <c r="A358" t="s">
        <v>1433</v>
      </c>
      <c r="B358" t="s">
        <v>233</v>
      </c>
      <c r="C358" t="s">
        <v>550</v>
      </c>
      <c r="D358" t="s">
        <v>633</v>
      </c>
      <c r="E358" t="s">
        <v>1189</v>
      </c>
      <c r="F358">
        <v>0.54669999999999996</v>
      </c>
    </row>
    <row r="359" spans="1:6" x14ac:dyDescent="0.3">
      <c r="A359" t="s">
        <v>1433</v>
      </c>
      <c r="B359" t="s">
        <v>233</v>
      </c>
      <c r="C359" t="s">
        <v>550</v>
      </c>
      <c r="D359" t="s">
        <v>633</v>
      </c>
      <c r="E359" t="s">
        <v>1190</v>
      </c>
      <c r="F359">
        <v>0.76919999999999999</v>
      </c>
    </row>
    <row r="360" spans="1:6" x14ac:dyDescent="0.3">
      <c r="A360" t="s">
        <v>1433</v>
      </c>
      <c r="B360" t="s">
        <v>233</v>
      </c>
      <c r="C360" t="s">
        <v>550</v>
      </c>
      <c r="D360" t="s">
        <v>633</v>
      </c>
      <c r="E360" t="s">
        <v>1191</v>
      </c>
      <c r="F360">
        <v>0.83979999999999999</v>
      </c>
    </row>
    <row r="361" spans="1:6" x14ac:dyDescent="0.3">
      <c r="A361" t="s">
        <v>1433</v>
      </c>
      <c r="B361" t="s">
        <v>233</v>
      </c>
      <c r="C361" t="s">
        <v>550</v>
      </c>
      <c r="D361" t="s">
        <v>633</v>
      </c>
      <c r="E361" t="s">
        <v>1192</v>
      </c>
      <c r="F361">
        <v>2.1223999999999998</v>
      </c>
    </row>
    <row r="362" spans="1:6" x14ac:dyDescent="0.3">
      <c r="A362" t="s">
        <v>1433</v>
      </c>
      <c r="B362" t="s">
        <v>398</v>
      </c>
      <c r="C362" t="s">
        <v>550</v>
      </c>
      <c r="D362" t="s">
        <v>637</v>
      </c>
      <c r="E362" t="s">
        <v>1193</v>
      </c>
      <c r="F362">
        <v>0.38819999999999999</v>
      </c>
    </row>
    <row r="363" spans="1:6" x14ac:dyDescent="0.3">
      <c r="A363" t="s">
        <v>1433</v>
      </c>
      <c r="B363" t="s">
        <v>398</v>
      </c>
      <c r="C363" t="s">
        <v>550</v>
      </c>
      <c r="D363" t="s">
        <v>637</v>
      </c>
      <c r="E363" t="s">
        <v>1194</v>
      </c>
      <c r="F363">
        <v>0.42249999999999999</v>
      </c>
    </row>
    <row r="364" spans="1:6" x14ac:dyDescent="0.3">
      <c r="A364" t="s">
        <v>1433</v>
      </c>
      <c r="B364" t="s">
        <v>398</v>
      </c>
      <c r="C364" t="s">
        <v>550</v>
      </c>
      <c r="D364" t="s">
        <v>637</v>
      </c>
      <c r="E364" t="s">
        <v>1195</v>
      </c>
      <c r="F364">
        <v>0.59699999999999998</v>
      </c>
    </row>
    <row r="365" spans="1:6" x14ac:dyDescent="0.3">
      <c r="A365" t="s">
        <v>1433</v>
      </c>
      <c r="B365" t="s">
        <v>398</v>
      </c>
      <c r="C365" t="s">
        <v>550</v>
      </c>
      <c r="D365" t="s">
        <v>637</v>
      </c>
      <c r="E365" t="s">
        <v>1196</v>
      </c>
      <c r="F365">
        <v>1.0327</v>
      </c>
    </row>
    <row r="366" spans="1:6" x14ac:dyDescent="0.3">
      <c r="A366" t="s">
        <v>1433</v>
      </c>
      <c r="B366" t="s">
        <v>398</v>
      </c>
      <c r="C366" t="s">
        <v>550</v>
      </c>
      <c r="D366" t="s">
        <v>637</v>
      </c>
      <c r="E366" t="s">
        <v>1197</v>
      </c>
      <c r="F366">
        <v>1.1395999999999999</v>
      </c>
    </row>
    <row r="367" spans="1:6" x14ac:dyDescent="0.3">
      <c r="A367" t="s">
        <v>1433</v>
      </c>
      <c r="B367" t="s">
        <v>398</v>
      </c>
      <c r="C367" t="s">
        <v>550</v>
      </c>
      <c r="D367" t="s">
        <v>638</v>
      </c>
      <c r="E367" t="s">
        <v>1198</v>
      </c>
      <c r="F367">
        <v>0.20549999999999999</v>
      </c>
    </row>
    <row r="368" spans="1:6" x14ac:dyDescent="0.3">
      <c r="A368" t="s">
        <v>1433</v>
      </c>
      <c r="B368" t="s">
        <v>398</v>
      </c>
      <c r="C368" t="s">
        <v>550</v>
      </c>
      <c r="D368" t="s">
        <v>638</v>
      </c>
      <c r="E368" t="s">
        <v>1199</v>
      </c>
      <c r="F368">
        <v>0.38790000000000002</v>
      </c>
    </row>
    <row r="369" spans="1:6" x14ac:dyDescent="0.3">
      <c r="A369" t="s">
        <v>1433</v>
      </c>
      <c r="B369" t="s">
        <v>398</v>
      </c>
      <c r="C369" t="s">
        <v>550</v>
      </c>
      <c r="D369" t="s">
        <v>638</v>
      </c>
      <c r="E369" t="s">
        <v>1200</v>
      </c>
      <c r="F369">
        <v>0.65390000000000004</v>
      </c>
    </row>
    <row r="370" spans="1:6" x14ac:dyDescent="0.3">
      <c r="A370" t="s">
        <v>1433</v>
      </c>
      <c r="B370" t="s">
        <v>398</v>
      </c>
      <c r="C370" t="s">
        <v>550</v>
      </c>
      <c r="D370" t="s">
        <v>638</v>
      </c>
      <c r="E370" t="s">
        <v>1201</v>
      </c>
      <c r="F370">
        <v>1.0015000000000001</v>
      </c>
    </row>
    <row r="371" spans="1:6" x14ac:dyDescent="0.3">
      <c r="A371" t="s">
        <v>1433</v>
      </c>
      <c r="B371" t="s">
        <v>398</v>
      </c>
      <c r="C371" t="s">
        <v>550</v>
      </c>
      <c r="D371" t="s">
        <v>638</v>
      </c>
      <c r="E371" t="s">
        <v>1202</v>
      </c>
      <c r="F371">
        <v>1.3116000000000001</v>
      </c>
    </row>
    <row r="372" spans="1:6" x14ac:dyDescent="0.3">
      <c r="A372" t="s">
        <v>1433</v>
      </c>
      <c r="B372" t="s">
        <v>398</v>
      </c>
      <c r="C372" t="s">
        <v>550</v>
      </c>
      <c r="D372" t="s">
        <v>639</v>
      </c>
      <c r="E372" t="s">
        <v>1203</v>
      </c>
      <c r="F372">
        <v>0.69920000000000004</v>
      </c>
    </row>
    <row r="373" spans="1:6" x14ac:dyDescent="0.3">
      <c r="A373" t="s">
        <v>1433</v>
      </c>
      <c r="B373" t="s">
        <v>398</v>
      </c>
      <c r="C373" t="s">
        <v>550</v>
      </c>
      <c r="D373" t="s">
        <v>639</v>
      </c>
      <c r="E373" t="s">
        <v>1204</v>
      </c>
      <c r="F373">
        <v>0.74960000000000004</v>
      </c>
    </row>
    <row r="374" spans="1:6" x14ac:dyDescent="0.3">
      <c r="A374" t="s">
        <v>1433</v>
      </c>
      <c r="B374" t="s">
        <v>398</v>
      </c>
      <c r="C374" t="s">
        <v>550</v>
      </c>
      <c r="D374" t="s">
        <v>639</v>
      </c>
      <c r="E374" t="s">
        <v>1205</v>
      </c>
      <c r="F374">
        <v>0.83919999999999995</v>
      </c>
    </row>
    <row r="375" spans="1:6" x14ac:dyDescent="0.3">
      <c r="A375" t="s">
        <v>1433</v>
      </c>
      <c r="B375" t="s">
        <v>398</v>
      </c>
      <c r="C375" t="s">
        <v>550</v>
      </c>
      <c r="D375" t="s">
        <v>639</v>
      </c>
      <c r="E375" t="s">
        <v>1206</v>
      </c>
      <c r="F375">
        <v>0.86380000000000001</v>
      </c>
    </row>
    <row r="376" spans="1:6" x14ac:dyDescent="0.3">
      <c r="A376" t="s">
        <v>1433</v>
      </c>
      <c r="B376" t="s">
        <v>398</v>
      </c>
      <c r="C376" t="s">
        <v>550</v>
      </c>
      <c r="D376" t="s">
        <v>639</v>
      </c>
      <c r="E376" t="s">
        <v>1207</v>
      </c>
      <c r="F376" t="s">
        <v>1057</v>
      </c>
    </row>
    <row r="377" spans="1:6" x14ac:dyDescent="0.3">
      <c r="A377" t="s">
        <v>1433</v>
      </c>
      <c r="B377" t="s">
        <v>399</v>
      </c>
      <c r="C377" t="s">
        <v>550</v>
      </c>
      <c r="D377" t="s">
        <v>643</v>
      </c>
      <c r="E377" t="s">
        <v>1208</v>
      </c>
      <c r="F377">
        <v>0.1203</v>
      </c>
    </row>
    <row r="378" spans="1:6" x14ac:dyDescent="0.3">
      <c r="A378" t="s">
        <v>1433</v>
      </c>
      <c r="B378" t="s">
        <v>399</v>
      </c>
      <c r="C378" t="s">
        <v>550</v>
      </c>
      <c r="D378" t="s">
        <v>643</v>
      </c>
      <c r="E378" t="s">
        <v>1209</v>
      </c>
      <c r="F378">
        <v>0.46529999999999999</v>
      </c>
    </row>
    <row r="379" spans="1:6" x14ac:dyDescent="0.3">
      <c r="A379" t="s">
        <v>1433</v>
      </c>
      <c r="B379" t="s">
        <v>399</v>
      </c>
      <c r="C379" t="s">
        <v>550</v>
      </c>
      <c r="D379" t="s">
        <v>643</v>
      </c>
      <c r="E379" t="s">
        <v>1210</v>
      </c>
      <c r="F379">
        <v>1.0338000000000001</v>
      </c>
    </row>
    <row r="380" spans="1:6" x14ac:dyDescent="0.3">
      <c r="A380" t="s">
        <v>1433</v>
      </c>
      <c r="B380" t="s">
        <v>399</v>
      </c>
      <c r="C380" t="s">
        <v>550</v>
      </c>
      <c r="D380" t="s">
        <v>643</v>
      </c>
      <c r="E380" t="s">
        <v>1211</v>
      </c>
      <c r="F380">
        <v>1.1979</v>
      </c>
    </row>
    <row r="381" spans="1:6" x14ac:dyDescent="0.3">
      <c r="A381" t="s">
        <v>1433</v>
      </c>
      <c r="B381" t="s">
        <v>399</v>
      </c>
      <c r="C381" t="s">
        <v>550</v>
      </c>
      <c r="D381" t="s">
        <v>643</v>
      </c>
      <c r="E381" t="s">
        <v>1212</v>
      </c>
      <c r="F381">
        <v>1.3279000000000001</v>
      </c>
    </row>
    <row r="382" spans="1:6" x14ac:dyDescent="0.3">
      <c r="A382" t="s">
        <v>1433</v>
      </c>
      <c r="B382" t="s">
        <v>399</v>
      </c>
      <c r="C382" t="s">
        <v>550</v>
      </c>
      <c r="D382" t="s">
        <v>644</v>
      </c>
      <c r="E382" t="s">
        <v>1213</v>
      </c>
      <c r="F382">
        <v>6.4299999999999996E-2</v>
      </c>
    </row>
    <row r="383" spans="1:6" x14ac:dyDescent="0.3">
      <c r="A383" t="s">
        <v>1433</v>
      </c>
      <c r="B383" t="s">
        <v>399</v>
      </c>
      <c r="C383" t="s">
        <v>550</v>
      </c>
      <c r="D383" t="s">
        <v>644</v>
      </c>
      <c r="E383" t="s">
        <v>1214</v>
      </c>
      <c r="F383">
        <v>0.53269999999999995</v>
      </c>
    </row>
    <row r="384" spans="1:6" x14ac:dyDescent="0.3">
      <c r="A384" t="s">
        <v>1433</v>
      </c>
      <c r="B384" t="s">
        <v>399</v>
      </c>
      <c r="C384" t="s">
        <v>550</v>
      </c>
      <c r="D384" t="s">
        <v>644</v>
      </c>
      <c r="E384" t="s">
        <v>1215</v>
      </c>
      <c r="F384">
        <v>0.98599999999999999</v>
      </c>
    </row>
    <row r="385" spans="1:6" x14ac:dyDescent="0.3">
      <c r="A385" t="s">
        <v>1433</v>
      </c>
      <c r="B385" t="s">
        <v>399</v>
      </c>
      <c r="C385" t="s">
        <v>550</v>
      </c>
      <c r="D385" t="s">
        <v>644</v>
      </c>
      <c r="E385" t="s">
        <v>1216</v>
      </c>
      <c r="F385">
        <v>1.4395</v>
      </c>
    </row>
    <row r="386" spans="1:6" x14ac:dyDescent="0.3">
      <c r="A386" t="s">
        <v>1433</v>
      </c>
      <c r="B386" t="s">
        <v>399</v>
      </c>
      <c r="C386" t="s">
        <v>550</v>
      </c>
      <c r="D386" t="s">
        <v>644</v>
      </c>
      <c r="E386" t="s">
        <v>1217</v>
      </c>
      <c r="F386">
        <v>1.5204</v>
      </c>
    </row>
    <row r="387" spans="1:6" x14ac:dyDescent="0.3">
      <c r="A387" t="s">
        <v>1433</v>
      </c>
      <c r="B387" t="s">
        <v>399</v>
      </c>
      <c r="C387" t="s">
        <v>550</v>
      </c>
      <c r="D387" t="s">
        <v>645</v>
      </c>
      <c r="E387" t="s">
        <v>1218</v>
      </c>
      <c r="F387">
        <v>0.47410000000000002</v>
      </c>
    </row>
    <row r="388" spans="1:6" x14ac:dyDescent="0.3">
      <c r="A388" t="s">
        <v>1433</v>
      </c>
      <c r="B388" t="s">
        <v>399</v>
      </c>
      <c r="C388" t="s">
        <v>550</v>
      </c>
      <c r="D388" t="s">
        <v>645</v>
      </c>
      <c r="E388" t="s">
        <v>1219</v>
      </c>
      <c r="F388">
        <v>0.49220000000000003</v>
      </c>
    </row>
    <row r="389" spans="1:6" x14ac:dyDescent="0.3">
      <c r="A389" t="s">
        <v>1433</v>
      </c>
      <c r="B389" t="s">
        <v>399</v>
      </c>
      <c r="C389" t="s">
        <v>550</v>
      </c>
      <c r="D389" t="s">
        <v>645</v>
      </c>
      <c r="E389" t="s">
        <v>1220</v>
      </c>
      <c r="F389">
        <v>0.61750000000000005</v>
      </c>
    </row>
    <row r="390" spans="1:6" x14ac:dyDescent="0.3">
      <c r="A390" t="s">
        <v>1433</v>
      </c>
      <c r="B390" t="s">
        <v>399</v>
      </c>
      <c r="C390" t="s">
        <v>550</v>
      </c>
      <c r="D390" t="s">
        <v>645</v>
      </c>
      <c r="E390" t="s">
        <v>1221</v>
      </c>
      <c r="F390">
        <v>0.78510000000000002</v>
      </c>
    </row>
    <row r="391" spans="1:6" x14ac:dyDescent="0.3">
      <c r="A391" t="s">
        <v>1433</v>
      </c>
      <c r="B391" t="s">
        <v>399</v>
      </c>
      <c r="C391" t="s">
        <v>550</v>
      </c>
      <c r="D391" t="s">
        <v>645</v>
      </c>
      <c r="E391" t="s">
        <v>1222</v>
      </c>
      <c r="F391">
        <v>1.3391</v>
      </c>
    </row>
    <row r="392" spans="1:6" x14ac:dyDescent="0.3">
      <c r="A392" t="s">
        <v>1433</v>
      </c>
      <c r="B392" t="s">
        <v>400</v>
      </c>
      <c r="C392" t="s">
        <v>550</v>
      </c>
      <c r="D392" t="s">
        <v>649</v>
      </c>
      <c r="E392" t="s">
        <v>1223</v>
      </c>
      <c r="F392">
        <v>0.23669999999999999</v>
      </c>
    </row>
    <row r="393" spans="1:6" x14ac:dyDescent="0.3">
      <c r="A393" t="s">
        <v>1433</v>
      </c>
      <c r="B393" t="s">
        <v>400</v>
      </c>
      <c r="C393" t="s">
        <v>550</v>
      </c>
      <c r="D393" t="s">
        <v>649</v>
      </c>
      <c r="E393" t="s">
        <v>1224</v>
      </c>
      <c r="F393">
        <v>0.24030000000000001</v>
      </c>
    </row>
    <row r="394" spans="1:6" x14ac:dyDescent="0.3">
      <c r="A394" t="s">
        <v>1433</v>
      </c>
      <c r="B394" t="s">
        <v>400</v>
      </c>
      <c r="C394" t="s">
        <v>550</v>
      </c>
      <c r="D394" t="s">
        <v>649</v>
      </c>
      <c r="E394" t="s">
        <v>1225</v>
      </c>
      <c r="F394">
        <v>0.39169999999999999</v>
      </c>
    </row>
    <row r="395" spans="1:6" x14ac:dyDescent="0.3">
      <c r="A395" t="s">
        <v>1433</v>
      </c>
      <c r="B395" t="s">
        <v>400</v>
      </c>
      <c r="C395" t="s">
        <v>550</v>
      </c>
      <c r="D395" t="s">
        <v>649</v>
      </c>
      <c r="E395" t="s">
        <v>1226</v>
      </c>
      <c r="F395">
        <v>0.51980000000000004</v>
      </c>
    </row>
    <row r="396" spans="1:6" x14ac:dyDescent="0.3">
      <c r="A396" t="s">
        <v>1433</v>
      </c>
      <c r="B396" t="s">
        <v>400</v>
      </c>
      <c r="C396" t="s">
        <v>550</v>
      </c>
      <c r="D396" t="s">
        <v>649</v>
      </c>
      <c r="E396" t="s">
        <v>1227</v>
      </c>
    </row>
    <row r="397" spans="1:6" x14ac:dyDescent="0.3">
      <c r="A397" t="s">
        <v>1433</v>
      </c>
      <c r="B397" t="s">
        <v>400</v>
      </c>
      <c r="C397" t="s">
        <v>550</v>
      </c>
      <c r="D397" t="s">
        <v>650</v>
      </c>
      <c r="E397" t="s">
        <v>1228</v>
      </c>
      <c r="F397">
        <v>0.12039999999999999</v>
      </c>
    </row>
    <row r="398" spans="1:6" x14ac:dyDescent="0.3">
      <c r="A398" t="s">
        <v>1433</v>
      </c>
      <c r="B398" t="s">
        <v>400</v>
      </c>
      <c r="C398" t="s">
        <v>550</v>
      </c>
      <c r="D398" t="s">
        <v>650</v>
      </c>
      <c r="E398" t="s">
        <v>1229</v>
      </c>
      <c r="F398">
        <v>0.1537</v>
      </c>
    </row>
    <row r="399" spans="1:6" x14ac:dyDescent="0.3">
      <c r="A399" t="s">
        <v>1433</v>
      </c>
      <c r="B399" t="s">
        <v>400</v>
      </c>
      <c r="C399" t="s">
        <v>550</v>
      </c>
      <c r="D399" t="s">
        <v>650</v>
      </c>
      <c r="E399" t="s">
        <v>1230</v>
      </c>
      <c r="F399">
        <v>0.28439999999999999</v>
      </c>
    </row>
    <row r="400" spans="1:6" x14ac:dyDescent="0.3">
      <c r="A400" t="s">
        <v>1433</v>
      </c>
      <c r="B400" t="s">
        <v>400</v>
      </c>
      <c r="C400" t="s">
        <v>550</v>
      </c>
      <c r="D400" t="s">
        <v>650</v>
      </c>
      <c r="E400" t="s">
        <v>1231</v>
      </c>
      <c r="F400">
        <v>0.36899999999999999</v>
      </c>
    </row>
    <row r="401" spans="1:6" x14ac:dyDescent="0.3">
      <c r="A401" t="s">
        <v>1433</v>
      </c>
      <c r="B401" t="s">
        <v>400</v>
      </c>
      <c r="C401" t="s">
        <v>550</v>
      </c>
      <c r="D401" t="s">
        <v>650</v>
      </c>
      <c r="E401" t="s">
        <v>1232</v>
      </c>
      <c r="F401">
        <v>0.52139999999999997</v>
      </c>
    </row>
    <row r="402" spans="1:6" x14ac:dyDescent="0.3">
      <c r="A402" t="s">
        <v>1433</v>
      </c>
      <c r="B402" t="s">
        <v>400</v>
      </c>
      <c r="C402" t="s">
        <v>550</v>
      </c>
      <c r="D402" t="s">
        <v>651</v>
      </c>
      <c r="E402" t="s">
        <v>1233</v>
      </c>
      <c r="F402">
        <v>0.1888</v>
      </c>
    </row>
    <row r="403" spans="1:6" x14ac:dyDescent="0.3">
      <c r="A403" t="s">
        <v>1433</v>
      </c>
      <c r="B403" t="s">
        <v>400</v>
      </c>
      <c r="C403" t="s">
        <v>550</v>
      </c>
      <c r="D403" t="s">
        <v>651</v>
      </c>
      <c r="E403" t="s">
        <v>1234</v>
      </c>
      <c r="F403">
        <v>0.2419</v>
      </c>
    </row>
    <row r="404" spans="1:6" x14ac:dyDescent="0.3">
      <c r="A404" t="s">
        <v>1433</v>
      </c>
      <c r="B404" t="s">
        <v>400</v>
      </c>
      <c r="C404" t="s">
        <v>550</v>
      </c>
      <c r="D404" t="s">
        <v>651</v>
      </c>
      <c r="E404" t="s">
        <v>1235</v>
      </c>
      <c r="F404">
        <v>0.25990000000000002</v>
      </c>
    </row>
    <row r="405" spans="1:6" x14ac:dyDescent="0.3">
      <c r="A405" t="s">
        <v>1433</v>
      </c>
      <c r="B405" t="s">
        <v>400</v>
      </c>
      <c r="C405" t="s">
        <v>550</v>
      </c>
      <c r="D405" t="s">
        <v>651</v>
      </c>
      <c r="E405" t="s">
        <v>1236</v>
      </c>
      <c r="F405">
        <v>0.27979999999999999</v>
      </c>
    </row>
    <row r="406" spans="1:6" x14ac:dyDescent="0.3">
      <c r="A406" t="s">
        <v>1433</v>
      </c>
      <c r="B406" t="s">
        <v>400</v>
      </c>
      <c r="C406" t="s">
        <v>550</v>
      </c>
      <c r="D406" t="s">
        <v>651</v>
      </c>
      <c r="E406" t="s">
        <v>1237</v>
      </c>
      <c r="F406">
        <v>0.3175</v>
      </c>
    </row>
    <row r="407" spans="1:6" x14ac:dyDescent="0.3">
      <c r="A407" t="s">
        <v>1433</v>
      </c>
      <c r="B407" t="s">
        <v>401</v>
      </c>
      <c r="C407" t="s">
        <v>550</v>
      </c>
      <c r="D407" t="s">
        <v>655</v>
      </c>
      <c r="E407" t="s">
        <v>1238</v>
      </c>
      <c r="F407">
        <v>0.37309999999999999</v>
      </c>
    </row>
    <row r="408" spans="1:6" x14ac:dyDescent="0.3">
      <c r="A408" t="s">
        <v>1433</v>
      </c>
      <c r="B408" t="s">
        <v>401</v>
      </c>
      <c r="C408" t="s">
        <v>550</v>
      </c>
      <c r="D408" t="s">
        <v>655</v>
      </c>
      <c r="E408" t="s">
        <v>1239</v>
      </c>
      <c r="F408">
        <v>0.45939999999999998</v>
      </c>
    </row>
    <row r="409" spans="1:6" x14ac:dyDescent="0.3">
      <c r="A409" t="s">
        <v>1433</v>
      </c>
      <c r="B409" t="s">
        <v>401</v>
      </c>
      <c r="C409" t="s">
        <v>550</v>
      </c>
      <c r="D409" t="s">
        <v>655</v>
      </c>
      <c r="E409" t="s">
        <v>1240</v>
      </c>
      <c r="F409">
        <v>0.50539999999999996</v>
      </c>
    </row>
    <row r="410" spans="1:6" x14ac:dyDescent="0.3">
      <c r="A410" t="s">
        <v>1433</v>
      </c>
      <c r="B410" t="s">
        <v>401</v>
      </c>
      <c r="C410" t="s">
        <v>550</v>
      </c>
      <c r="D410" t="s">
        <v>655</v>
      </c>
      <c r="E410" t="s">
        <v>1241</v>
      </c>
      <c r="F410">
        <v>0.99860000000000004</v>
      </c>
    </row>
    <row r="411" spans="1:6" x14ac:dyDescent="0.3">
      <c r="A411" t="s">
        <v>1433</v>
      </c>
      <c r="B411" t="s">
        <v>401</v>
      </c>
      <c r="C411" t="s">
        <v>550</v>
      </c>
      <c r="D411" t="s">
        <v>655</v>
      </c>
      <c r="E411" t="s">
        <v>1242</v>
      </c>
      <c r="F411" t="s">
        <v>1057</v>
      </c>
    </row>
    <row r="412" spans="1:6" x14ac:dyDescent="0.3">
      <c r="A412" t="s">
        <v>1433</v>
      </c>
      <c r="B412" t="s">
        <v>401</v>
      </c>
      <c r="C412" t="s">
        <v>550</v>
      </c>
      <c r="D412" t="s">
        <v>656</v>
      </c>
      <c r="E412" t="s">
        <v>1243</v>
      </c>
      <c r="F412">
        <v>4.7600000000000003E-2</v>
      </c>
    </row>
    <row r="413" spans="1:6" x14ac:dyDescent="0.3">
      <c r="A413" t="s">
        <v>1433</v>
      </c>
      <c r="B413" t="s">
        <v>401</v>
      </c>
      <c r="C413" t="s">
        <v>550</v>
      </c>
      <c r="D413" t="s">
        <v>656</v>
      </c>
      <c r="E413" t="s">
        <v>1244</v>
      </c>
      <c r="F413">
        <v>0.53110000000000002</v>
      </c>
    </row>
    <row r="414" spans="1:6" x14ac:dyDescent="0.3">
      <c r="A414" t="s">
        <v>1433</v>
      </c>
      <c r="B414" t="s">
        <v>401</v>
      </c>
      <c r="C414" t="s">
        <v>550</v>
      </c>
      <c r="D414" t="s">
        <v>656</v>
      </c>
      <c r="E414" t="s">
        <v>1245</v>
      </c>
      <c r="F414">
        <v>0.71020000000000005</v>
      </c>
    </row>
    <row r="415" spans="1:6" x14ac:dyDescent="0.3">
      <c r="A415" t="s">
        <v>1433</v>
      </c>
      <c r="B415" t="s">
        <v>401</v>
      </c>
      <c r="C415" t="s">
        <v>550</v>
      </c>
      <c r="D415" t="s">
        <v>656</v>
      </c>
      <c r="E415" t="s">
        <v>1246</v>
      </c>
      <c r="F415">
        <v>1.0222</v>
      </c>
    </row>
    <row r="416" spans="1:6" x14ac:dyDescent="0.3">
      <c r="A416" t="s">
        <v>1433</v>
      </c>
      <c r="B416" t="s">
        <v>401</v>
      </c>
      <c r="C416" t="s">
        <v>550</v>
      </c>
      <c r="D416" t="s">
        <v>656</v>
      </c>
      <c r="E416" t="s">
        <v>1247</v>
      </c>
      <c r="F416">
        <v>1.2458</v>
      </c>
    </row>
    <row r="417" spans="1:6" x14ac:dyDescent="0.3">
      <c r="A417" t="s">
        <v>1433</v>
      </c>
      <c r="B417" t="s">
        <v>401</v>
      </c>
      <c r="C417" t="s">
        <v>550</v>
      </c>
      <c r="D417" t="s">
        <v>657</v>
      </c>
      <c r="E417" t="s">
        <v>1248</v>
      </c>
      <c r="F417">
        <v>0.1313</v>
      </c>
    </row>
    <row r="418" spans="1:6" x14ac:dyDescent="0.3">
      <c r="A418" t="s">
        <v>1433</v>
      </c>
      <c r="B418" t="s">
        <v>401</v>
      </c>
      <c r="C418" t="s">
        <v>550</v>
      </c>
      <c r="D418" t="s">
        <v>657</v>
      </c>
      <c r="E418" t="s">
        <v>1249</v>
      </c>
      <c r="F418">
        <v>0.4108</v>
      </c>
    </row>
    <row r="419" spans="1:6" x14ac:dyDescent="0.3">
      <c r="A419" t="s">
        <v>1433</v>
      </c>
      <c r="B419" t="s">
        <v>401</v>
      </c>
      <c r="C419" t="s">
        <v>550</v>
      </c>
      <c r="D419" t="s">
        <v>657</v>
      </c>
      <c r="E419" t="s">
        <v>1250</v>
      </c>
      <c r="F419">
        <v>0.4728</v>
      </c>
    </row>
    <row r="420" spans="1:6" x14ac:dyDescent="0.3">
      <c r="A420" t="s">
        <v>1433</v>
      </c>
      <c r="B420" t="s">
        <v>401</v>
      </c>
      <c r="C420" t="s">
        <v>550</v>
      </c>
      <c r="D420" t="s">
        <v>657</v>
      </c>
      <c r="E420" t="s">
        <v>1251</v>
      </c>
      <c r="F420">
        <v>0.57720000000000005</v>
      </c>
    </row>
    <row r="421" spans="1:6" x14ac:dyDescent="0.3">
      <c r="A421" t="s">
        <v>1433</v>
      </c>
      <c r="B421" t="s">
        <v>401</v>
      </c>
      <c r="C421" t="s">
        <v>550</v>
      </c>
      <c r="D421" t="s">
        <v>657</v>
      </c>
      <c r="E421" t="s">
        <v>1252</v>
      </c>
      <c r="F421">
        <v>0.70669999999999999</v>
      </c>
    </row>
    <row r="422" spans="1:6" x14ac:dyDescent="0.3">
      <c r="A422" t="s">
        <v>1433</v>
      </c>
      <c r="B422" t="s">
        <v>402</v>
      </c>
      <c r="C422" t="s">
        <v>550</v>
      </c>
      <c r="D422" t="s">
        <v>661</v>
      </c>
      <c r="E422" t="s">
        <v>1253</v>
      </c>
      <c r="F422">
        <v>0.1021</v>
      </c>
    </row>
    <row r="423" spans="1:6" x14ac:dyDescent="0.3">
      <c r="A423" t="s">
        <v>1433</v>
      </c>
      <c r="B423" t="s">
        <v>402</v>
      </c>
      <c r="C423" t="s">
        <v>550</v>
      </c>
      <c r="D423" t="s">
        <v>661</v>
      </c>
      <c r="E423" t="s">
        <v>1254</v>
      </c>
      <c r="F423">
        <v>0.30280000000000001</v>
      </c>
    </row>
    <row r="424" spans="1:6" x14ac:dyDescent="0.3">
      <c r="A424" t="s">
        <v>1433</v>
      </c>
      <c r="B424" t="s">
        <v>402</v>
      </c>
      <c r="C424" t="s">
        <v>550</v>
      </c>
      <c r="D424" t="s">
        <v>661</v>
      </c>
      <c r="E424" t="s">
        <v>1255</v>
      </c>
      <c r="F424">
        <v>0.3276</v>
      </c>
    </row>
    <row r="425" spans="1:6" x14ac:dyDescent="0.3">
      <c r="A425" t="s">
        <v>1433</v>
      </c>
      <c r="B425" t="s">
        <v>402</v>
      </c>
      <c r="C425" t="s">
        <v>550</v>
      </c>
      <c r="D425" t="s">
        <v>661</v>
      </c>
      <c r="E425" t="s">
        <v>1256</v>
      </c>
      <c r="F425">
        <v>0.4728</v>
      </c>
    </row>
    <row r="426" spans="1:6" x14ac:dyDescent="0.3">
      <c r="A426" t="s">
        <v>1433</v>
      </c>
      <c r="B426" t="s">
        <v>402</v>
      </c>
      <c r="C426" t="s">
        <v>550</v>
      </c>
      <c r="D426" t="s">
        <v>661</v>
      </c>
      <c r="E426" t="s">
        <v>1257</v>
      </c>
      <c r="F426">
        <v>0.75619999999999998</v>
      </c>
    </row>
    <row r="427" spans="1:6" x14ac:dyDescent="0.3">
      <c r="A427" t="s">
        <v>1433</v>
      </c>
      <c r="B427" t="s">
        <v>402</v>
      </c>
      <c r="C427" t="s">
        <v>550</v>
      </c>
      <c r="D427" t="s">
        <v>662</v>
      </c>
      <c r="E427" t="s">
        <v>1258</v>
      </c>
      <c r="F427">
        <v>0.29449999999999998</v>
      </c>
    </row>
    <row r="428" spans="1:6" x14ac:dyDescent="0.3">
      <c r="A428" t="s">
        <v>1433</v>
      </c>
      <c r="B428" t="s">
        <v>402</v>
      </c>
      <c r="C428" t="s">
        <v>550</v>
      </c>
      <c r="D428" t="s">
        <v>662</v>
      </c>
      <c r="E428" t="s">
        <v>1259</v>
      </c>
      <c r="F428">
        <v>0.44350000000000001</v>
      </c>
    </row>
    <row r="429" spans="1:6" x14ac:dyDescent="0.3">
      <c r="A429" t="s">
        <v>1433</v>
      </c>
      <c r="B429" t="s">
        <v>402</v>
      </c>
      <c r="C429" t="s">
        <v>550</v>
      </c>
      <c r="D429" t="s">
        <v>662</v>
      </c>
      <c r="E429" t="s">
        <v>1260</v>
      </c>
      <c r="F429">
        <v>0.50490000000000002</v>
      </c>
    </row>
    <row r="430" spans="1:6" x14ac:dyDescent="0.3">
      <c r="A430" t="s">
        <v>1433</v>
      </c>
      <c r="B430" t="s">
        <v>402</v>
      </c>
      <c r="C430" t="s">
        <v>550</v>
      </c>
      <c r="D430" t="s">
        <v>662</v>
      </c>
      <c r="E430" t="s">
        <v>1261</v>
      </c>
      <c r="F430">
        <v>0.57389999999999997</v>
      </c>
    </row>
    <row r="431" spans="1:6" x14ac:dyDescent="0.3">
      <c r="A431" t="s">
        <v>1433</v>
      </c>
      <c r="B431" t="s">
        <v>402</v>
      </c>
      <c r="C431" t="s">
        <v>550</v>
      </c>
      <c r="D431" t="s">
        <v>662</v>
      </c>
      <c r="E431" t="s">
        <v>1262</v>
      </c>
      <c r="F431">
        <v>0.62739999999999996</v>
      </c>
    </row>
    <row r="432" spans="1:6" x14ac:dyDescent="0.3">
      <c r="A432" t="s">
        <v>1433</v>
      </c>
      <c r="B432" t="s">
        <v>402</v>
      </c>
      <c r="C432" t="s">
        <v>550</v>
      </c>
      <c r="D432" t="s">
        <v>663</v>
      </c>
      <c r="E432" t="s">
        <v>1263</v>
      </c>
      <c r="F432">
        <v>0.35589999999999999</v>
      </c>
    </row>
    <row r="433" spans="1:6" x14ac:dyDescent="0.3">
      <c r="A433" t="s">
        <v>1433</v>
      </c>
      <c r="B433" t="s">
        <v>402</v>
      </c>
      <c r="C433" t="s">
        <v>550</v>
      </c>
      <c r="D433" t="s">
        <v>663</v>
      </c>
      <c r="E433" t="s">
        <v>1264</v>
      </c>
      <c r="F433">
        <v>0.42959999999999998</v>
      </c>
    </row>
    <row r="434" spans="1:6" x14ac:dyDescent="0.3">
      <c r="A434" t="s">
        <v>1433</v>
      </c>
      <c r="B434" t="s">
        <v>402</v>
      </c>
      <c r="C434" t="s">
        <v>550</v>
      </c>
      <c r="D434" t="s">
        <v>663</v>
      </c>
      <c r="E434" t="s">
        <v>1265</v>
      </c>
      <c r="F434">
        <v>0.54610000000000003</v>
      </c>
    </row>
    <row r="435" spans="1:6" x14ac:dyDescent="0.3">
      <c r="A435" t="s">
        <v>1433</v>
      </c>
      <c r="B435" t="s">
        <v>402</v>
      </c>
      <c r="C435" t="s">
        <v>550</v>
      </c>
      <c r="D435" t="s">
        <v>663</v>
      </c>
      <c r="E435" t="s">
        <v>1266</v>
      </c>
      <c r="F435">
        <v>0.62790000000000001</v>
      </c>
    </row>
    <row r="436" spans="1:6" x14ac:dyDescent="0.3">
      <c r="A436" t="s">
        <v>1433</v>
      </c>
      <c r="B436" t="s">
        <v>402</v>
      </c>
      <c r="C436" t="s">
        <v>550</v>
      </c>
      <c r="D436" t="s">
        <v>663</v>
      </c>
      <c r="E436" t="s">
        <v>1267</v>
      </c>
      <c r="F436">
        <v>0.74760000000000004</v>
      </c>
    </row>
    <row r="437" spans="1:6" x14ac:dyDescent="0.3">
      <c r="A437" t="s">
        <v>1433</v>
      </c>
      <c r="B437" t="s">
        <v>396</v>
      </c>
      <c r="C437" t="s">
        <v>550</v>
      </c>
      <c r="D437" t="s">
        <v>667</v>
      </c>
      <c r="E437" t="s">
        <v>1268</v>
      </c>
      <c r="F437">
        <v>6.2899999999999998E-2</v>
      </c>
    </row>
    <row r="438" spans="1:6" x14ac:dyDescent="0.3">
      <c r="A438" t="s">
        <v>1433</v>
      </c>
      <c r="B438" t="s">
        <v>396</v>
      </c>
      <c r="C438" t="s">
        <v>550</v>
      </c>
      <c r="D438" t="s">
        <v>667</v>
      </c>
      <c r="E438" t="s">
        <v>1269</v>
      </c>
      <c r="F438">
        <v>0.4798</v>
      </c>
    </row>
    <row r="439" spans="1:6" x14ac:dyDescent="0.3">
      <c r="A439" t="s">
        <v>1433</v>
      </c>
      <c r="B439" t="s">
        <v>396</v>
      </c>
      <c r="C439" t="s">
        <v>550</v>
      </c>
      <c r="D439" t="s">
        <v>667</v>
      </c>
      <c r="E439" t="s">
        <v>1270</v>
      </c>
      <c r="F439">
        <v>0.51349999999999996</v>
      </c>
    </row>
    <row r="440" spans="1:6" x14ac:dyDescent="0.3">
      <c r="A440" t="s">
        <v>1433</v>
      </c>
      <c r="B440" t="s">
        <v>396</v>
      </c>
      <c r="C440" t="s">
        <v>550</v>
      </c>
      <c r="D440" t="s">
        <v>667</v>
      </c>
      <c r="E440" t="s">
        <v>1271</v>
      </c>
      <c r="F440">
        <v>0.63109999999999999</v>
      </c>
    </row>
    <row r="441" spans="1:6" x14ac:dyDescent="0.3">
      <c r="A441" t="s">
        <v>1433</v>
      </c>
      <c r="B441" t="s">
        <v>396</v>
      </c>
      <c r="C441" t="s">
        <v>550</v>
      </c>
      <c r="D441" t="s">
        <v>667</v>
      </c>
      <c r="E441" t="s">
        <v>1272</v>
      </c>
      <c r="F441">
        <v>0.68169999999999997</v>
      </c>
    </row>
    <row r="442" spans="1:6" x14ac:dyDescent="0.3">
      <c r="A442" t="s">
        <v>1433</v>
      </c>
      <c r="B442" t="s">
        <v>396</v>
      </c>
      <c r="C442" t="s">
        <v>550</v>
      </c>
      <c r="D442" t="s">
        <v>668</v>
      </c>
      <c r="E442" t="s">
        <v>1273</v>
      </c>
      <c r="F442">
        <v>0.12690000000000001</v>
      </c>
    </row>
    <row r="443" spans="1:6" x14ac:dyDescent="0.3">
      <c r="A443" t="s">
        <v>1433</v>
      </c>
      <c r="B443" t="s">
        <v>396</v>
      </c>
      <c r="C443" t="s">
        <v>550</v>
      </c>
      <c r="D443" t="s">
        <v>668</v>
      </c>
      <c r="E443" t="s">
        <v>1274</v>
      </c>
      <c r="F443">
        <v>0.1792</v>
      </c>
    </row>
    <row r="444" spans="1:6" x14ac:dyDescent="0.3">
      <c r="A444" t="s">
        <v>1433</v>
      </c>
      <c r="B444" t="s">
        <v>396</v>
      </c>
      <c r="C444" t="s">
        <v>550</v>
      </c>
      <c r="D444" t="s">
        <v>668</v>
      </c>
      <c r="E444" t="s">
        <v>1275</v>
      </c>
      <c r="F444">
        <v>0.1991</v>
      </c>
    </row>
    <row r="445" spans="1:6" x14ac:dyDescent="0.3">
      <c r="A445" t="s">
        <v>1433</v>
      </c>
      <c r="B445" t="s">
        <v>396</v>
      </c>
      <c r="C445" t="s">
        <v>550</v>
      </c>
      <c r="D445" t="s">
        <v>668</v>
      </c>
      <c r="E445" t="s">
        <v>1276</v>
      </c>
      <c r="F445">
        <v>0.21110000000000001</v>
      </c>
    </row>
    <row r="446" spans="1:6" x14ac:dyDescent="0.3">
      <c r="A446" t="s">
        <v>1433</v>
      </c>
      <c r="B446" t="s">
        <v>396</v>
      </c>
      <c r="C446" t="s">
        <v>550</v>
      </c>
      <c r="D446" t="s">
        <v>668</v>
      </c>
      <c r="E446" t="s">
        <v>1277</v>
      </c>
      <c r="F446">
        <v>0.32900000000000001</v>
      </c>
    </row>
    <row r="447" spans="1:6" x14ac:dyDescent="0.3">
      <c r="A447" t="s">
        <v>1433</v>
      </c>
      <c r="B447" t="s">
        <v>396</v>
      </c>
      <c r="C447" t="s">
        <v>550</v>
      </c>
      <c r="D447" t="s">
        <v>669</v>
      </c>
      <c r="E447" t="s">
        <v>1278</v>
      </c>
      <c r="F447">
        <v>2.5000000000000001E-2</v>
      </c>
    </row>
    <row r="448" spans="1:6" x14ac:dyDescent="0.3">
      <c r="A448" t="s">
        <v>1433</v>
      </c>
      <c r="B448" t="s">
        <v>396</v>
      </c>
      <c r="C448" t="s">
        <v>550</v>
      </c>
      <c r="D448" t="s">
        <v>669</v>
      </c>
      <c r="E448" t="s">
        <v>1279</v>
      </c>
      <c r="F448">
        <v>0.1903</v>
      </c>
    </row>
    <row r="449" spans="1:6" x14ac:dyDescent="0.3">
      <c r="A449" t="s">
        <v>1433</v>
      </c>
      <c r="B449" t="s">
        <v>396</v>
      </c>
      <c r="C449" t="s">
        <v>550</v>
      </c>
      <c r="D449" t="s">
        <v>669</v>
      </c>
      <c r="E449" t="s">
        <v>1280</v>
      </c>
      <c r="F449">
        <v>0.27700000000000002</v>
      </c>
    </row>
    <row r="450" spans="1:6" x14ac:dyDescent="0.3">
      <c r="A450" t="s">
        <v>1433</v>
      </c>
      <c r="B450" t="s">
        <v>396</v>
      </c>
      <c r="C450" t="s">
        <v>550</v>
      </c>
      <c r="D450" t="s">
        <v>669</v>
      </c>
      <c r="E450" t="s">
        <v>1281</v>
      </c>
      <c r="F450">
        <v>0.377</v>
      </c>
    </row>
    <row r="451" spans="1:6" x14ac:dyDescent="0.3">
      <c r="A451" t="s">
        <v>1433</v>
      </c>
      <c r="B451" t="s">
        <v>396</v>
      </c>
      <c r="C451" t="s">
        <v>550</v>
      </c>
      <c r="D451" t="s">
        <v>669</v>
      </c>
      <c r="E451" t="s">
        <v>1282</v>
      </c>
      <c r="F451">
        <v>0.53100000000000003</v>
      </c>
    </row>
    <row r="452" spans="1:6" x14ac:dyDescent="0.3">
      <c r="A452" t="s">
        <v>1433</v>
      </c>
      <c r="B452" t="s">
        <v>394</v>
      </c>
      <c r="C452" t="s">
        <v>554</v>
      </c>
      <c r="D452" t="s">
        <v>616</v>
      </c>
      <c r="E452" t="s">
        <v>1283</v>
      </c>
      <c r="F452">
        <v>0.14530000000000001</v>
      </c>
    </row>
    <row r="453" spans="1:6" x14ac:dyDescent="0.3">
      <c r="A453" t="s">
        <v>1433</v>
      </c>
      <c r="B453" t="s">
        <v>394</v>
      </c>
      <c r="C453" t="s">
        <v>554</v>
      </c>
      <c r="D453" t="s">
        <v>616</v>
      </c>
      <c r="E453" t="s">
        <v>1284</v>
      </c>
      <c r="F453">
        <v>0.43509999999999999</v>
      </c>
    </row>
    <row r="454" spans="1:6" x14ac:dyDescent="0.3">
      <c r="A454" t="s">
        <v>1433</v>
      </c>
      <c r="B454" t="s">
        <v>394</v>
      </c>
      <c r="C454" t="s">
        <v>554</v>
      </c>
      <c r="D454" t="s">
        <v>616</v>
      </c>
      <c r="E454" t="s">
        <v>1285</v>
      </c>
      <c r="F454">
        <v>0.47160000000000002</v>
      </c>
    </row>
    <row r="455" spans="1:6" x14ac:dyDescent="0.3">
      <c r="A455" t="s">
        <v>1433</v>
      </c>
      <c r="B455" t="s">
        <v>394</v>
      </c>
      <c r="C455" t="s">
        <v>554</v>
      </c>
      <c r="D455" t="s">
        <v>616</v>
      </c>
      <c r="E455" t="s">
        <v>1286</v>
      </c>
      <c r="F455">
        <v>0.58720000000000006</v>
      </c>
    </row>
    <row r="456" spans="1:6" x14ac:dyDescent="0.3">
      <c r="A456" t="s">
        <v>1433</v>
      </c>
      <c r="B456" t="s">
        <v>394</v>
      </c>
      <c r="C456" t="s">
        <v>554</v>
      </c>
      <c r="D456" t="s">
        <v>616</v>
      </c>
      <c r="E456" t="s">
        <v>1287</v>
      </c>
      <c r="F456" t="s">
        <v>1057</v>
      </c>
    </row>
    <row r="457" spans="1:6" x14ac:dyDescent="0.3">
      <c r="A457" t="s">
        <v>1433</v>
      </c>
      <c r="B457" t="s">
        <v>394</v>
      </c>
      <c r="C457" t="s">
        <v>554</v>
      </c>
      <c r="D457" t="s">
        <v>617</v>
      </c>
      <c r="E457" t="s">
        <v>1288</v>
      </c>
      <c r="F457">
        <v>7.2499999999999995E-2</v>
      </c>
    </row>
    <row r="458" spans="1:6" x14ac:dyDescent="0.3">
      <c r="A458" t="s">
        <v>1433</v>
      </c>
      <c r="B458" t="s">
        <v>394</v>
      </c>
      <c r="C458" t="s">
        <v>554</v>
      </c>
      <c r="D458" t="s">
        <v>617</v>
      </c>
      <c r="E458" t="s">
        <v>1289</v>
      </c>
      <c r="F458">
        <v>0.18540000000000001</v>
      </c>
    </row>
    <row r="459" spans="1:6" x14ac:dyDescent="0.3">
      <c r="A459" t="s">
        <v>1433</v>
      </c>
      <c r="B459" t="s">
        <v>394</v>
      </c>
      <c r="C459" t="s">
        <v>554</v>
      </c>
      <c r="D459" t="s">
        <v>617</v>
      </c>
      <c r="E459" t="s">
        <v>1290</v>
      </c>
      <c r="F459">
        <v>0.32990000000000003</v>
      </c>
    </row>
    <row r="460" spans="1:6" x14ac:dyDescent="0.3">
      <c r="A460" t="s">
        <v>1433</v>
      </c>
      <c r="B460" t="s">
        <v>394</v>
      </c>
      <c r="C460" t="s">
        <v>554</v>
      </c>
      <c r="D460" t="s">
        <v>617</v>
      </c>
      <c r="E460" t="s">
        <v>1291</v>
      </c>
      <c r="F460">
        <v>0.57189999999999996</v>
      </c>
    </row>
    <row r="461" spans="1:6" x14ac:dyDescent="0.3">
      <c r="A461" t="s">
        <v>1433</v>
      </c>
      <c r="B461" t="s">
        <v>394</v>
      </c>
      <c r="C461" t="s">
        <v>554</v>
      </c>
      <c r="D461" t="s">
        <v>617</v>
      </c>
      <c r="E461" t="s">
        <v>1292</v>
      </c>
      <c r="F461">
        <v>0.65590000000000004</v>
      </c>
    </row>
    <row r="462" spans="1:6" x14ac:dyDescent="0.3">
      <c r="A462" t="s">
        <v>1433</v>
      </c>
      <c r="B462" t="s">
        <v>394</v>
      </c>
      <c r="C462" t="s">
        <v>554</v>
      </c>
      <c r="D462" t="s">
        <v>618</v>
      </c>
      <c r="E462" t="s">
        <v>1293</v>
      </c>
      <c r="F462">
        <v>0.2288</v>
      </c>
    </row>
    <row r="463" spans="1:6" x14ac:dyDescent="0.3">
      <c r="A463" t="s">
        <v>1433</v>
      </c>
      <c r="B463" t="s">
        <v>394</v>
      </c>
      <c r="C463" t="s">
        <v>554</v>
      </c>
      <c r="D463" t="s">
        <v>618</v>
      </c>
      <c r="E463" t="s">
        <v>1294</v>
      </c>
      <c r="F463">
        <v>0.31009999999999999</v>
      </c>
    </row>
    <row r="464" spans="1:6" x14ac:dyDescent="0.3">
      <c r="A464" t="s">
        <v>1433</v>
      </c>
      <c r="B464" t="s">
        <v>394</v>
      </c>
      <c r="C464" t="s">
        <v>554</v>
      </c>
      <c r="D464" t="s">
        <v>618</v>
      </c>
      <c r="E464" t="s">
        <v>1295</v>
      </c>
      <c r="F464">
        <v>0.33589999999999998</v>
      </c>
    </row>
    <row r="465" spans="1:6" x14ac:dyDescent="0.3">
      <c r="A465" t="s">
        <v>1433</v>
      </c>
      <c r="B465" t="s">
        <v>394</v>
      </c>
      <c r="C465" t="s">
        <v>554</v>
      </c>
      <c r="D465" t="s">
        <v>618</v>
      </c>
      <c r="E465" t="s">
        <v>1296</v>
      </c>
      <c r="F465">
        <v>0.53439999999999999</v>
      </c>
    </row>
    <row r="466" spans="1:6" x14ac:dyDescent="0.3">
      <c r="A466" t="s">
        <v>1433</v>
      </c>
      <c r="B466" t="s">
        <v>394</v>
      </c>
      <c r="C466" t="s">
        <v>554</v>
      </c>
      <c r="D466" t="s">
        <v>618</v>
      </c>
      <c r="E466" t="s">
        <v>1297</v>
      </c>
      <c r="F466">
        <v>0.76359999999999995</v>
      </c>
    </row>
    <row r="467" spans="1:6" x14ac:dyDescent="0.3">
      <c r="A467" t="s">
        <v>1433</v>
      </c>
      <c r="B467" t="s">
        <v>172</v>
      </c>
      <c r="C467" t="s">
        <v>554</v>
      </c>
      <c r="D467" t="s">
        <v>622</v>
      </c>
      <c r="E467" t="s">
        <v>1298</v>
      </c>
      <c r="F467">
        <v>0.27829999999999999</v>
      </c>
    </row>
    <row r="468" spans="1:6" x14ac:dyDescent="0.3">
      <c r="A468" t="s">
        <v>1433</v>
      </c>
      <c r="B468" t="s">
        <v>172</v>
      </c>
      <c r="C468" t="s">
        <v>554</v>
      </c>
      <c r="D468" t="s">
        <v>622</v>
      </c>
      <c r="E468" t="s">
        <v>1299</v>
      </c>
      <c r="F468">
        <v>0.28010000000000002</v>
      </c>
    </row>
    <row r="469" spans="1:6" x14ac:dyDescent="0.3">
      <c r="A469" t="s">
        <v>1433</v>
      </c>
      <c r="B469" t="s">
        <v>172</v>
      </c>
      <c r="C469" t="s">
        <v>554</v>
      </c>
      <c r="D469" t="s">
        <v>622</v>
      </c>
      <c r="E469" t="s">
        <v>1300</v>
      </c>
      <c r="F469">
        <v>0.36399999999999999</v>
      </c>
    </row>
    <row r="470" spans="1:6" x14ac:dyDescent="0.3">
      <c r="A470" t="s">
        <v>1433</v>
      </c>
      <c r="B470" t="s">
        <v>172</v>
      </c>
      <c r="C470" t="s">
        <v>554</v>
      </c>
      <c r="D470" t="s">
        <v>622</v>
      </c>
      <c r="E470" t="s">
        <v>1301</v>
      </c>
      <c r="F470">
        <v>0.4204</v>
      </c>
    </row>
    <row r="471" spans="1:6" x14ac:dyDescent="0.3">
      <c r="A471" t="s">
        <v>1433</v>
      </c>
      <c r="B471" t="s">
        <v>172</v>
      </c>
      <c r="C471" t="s">
        <v>554</v>
      </c>
      <c r="D471" t="s">
        <v>622</v>
      </c>
      <c r="E471" t="s">
        <v>1302</v>
      </c>
      <c r="F471">
        <v>0.43390000000000001</v>
      </c>
    </row>
    <row r="472" spans="1:6" x14ac:dyDescent="0.3">
      <c r="A472" t="s">
        <v>1433</v>
      </c>
      <c r="B472" t="s">
        <v>172</v>
      </c>
      <c r="C472" t="s">
        <v>554</v>
      </c>
      <c r="D472" t="s">
        <v>623</v>
      </c>
      <c r="E472" t="s">
        <v>1303</v>
      </c>
      <c r="F472">
        <v>0.23930000000000001</v>
      </c>
    </row>
    <row r="473" spans="1:6" x14ac:dyDescent="0.3">
      <c r="A473" t="s">
        <v>1433</v>
      </c>
      <c r="B473" t="s">
        <v>172</v>
      </c>
      <c r="C473" t="s">
        <v>554</v>
      </c>
      <c r="D473" t="s">
        <v>623</v>
      </c>
      <c r="E473" t="s">
        <v>1304</v>
      </c>
      <c r="F473">
        <v>0.4259</v>
      </c>
    </row>
    <row r="474" spans="1:6" x14ac:dyDescent="0.3">
      <c r="A474" t="s">
        <v>1433</v>
      </c>
      <c r="B474" t="s">
        <v>172</v>
      </c>
      <c r="C474" t="s">
        <v>554</v>
      </c>
      <c r="D474" t="s">
        <v>623</v>
      </c>
      <c r="E474" t="s">
        <v>1305</v>
      </c>
      <c r="F474">
        <v>0.43569999999999998</v>
      </c>
    </row>
    <row r="475" spans="1:6" x14ac:dyDescent="0.3">
      <c r="A475" t="s">
        <v>1433</v>
      </c>
      <c r="B475" t="s">
        <v>172</v>
      </c>
      <c r="C475" t="s">
        <v>554</v>
      </c>
      <c r="D475" t="s">
        <v>623</v>
      </c>
      <c r="E475" t="s">
        <v>1306</v>
      </c>
      <c r="F475">
        <v>0.47649999999999998</v>
      </c>
    </row>
    <row r="476" spans="1:6" x14ac:dyDescent="0.3">
      <c r="A476" t="s">
        <v>1433</v>
      </c>
      <c r="B476" t="s">
        <v>172</v>
      </c>
      <c r="C476" t="s">
        <v>554</v>
      </c>
      <c r="D476" t="s">
        <v>623</v>
      </c>
      <c r="E476" t="s">
        <v>1307</v>
      </c>
      <c r="F476">
        <v>0.76619999999999999</v>
      </c>
    </row>
    <row r="477" spans="1:6" x14ac:dyDescent="0.3">
      <c r="A477" t="s">
        <v>1433</v>
      </c>
      <c r="B477" t="s">
        <v>172</v>
      </c>
      <c r="C477" t="s">
        <v>554</v>
      </c>
      <c r="D477" t="s">
        <v>624</v>
      </c>
      <c r="E477" t="s">
        <v>1308</v>
      </c>
      <c r="F477">
        <v>8.6099999999999996E-2</v>
      </c>
    </row>
    <row r="478" spans="1:6" x14ac:dyDescent="0.3">
      <c r="A478" t="s">
        <v>1433</v>
      </c>
      <c r="B478" t="s">
        <v>172</v>
      </c>
      <c r="C478" t="s">
        <v>554</v>
      </c>
      <c r="D478" t="s">
        <v>624</v>
      </c>
      <c r="E478" t="s">
        <v>1309</v>
      </c>
      <c r="F478">
        <v>0.39929999999999999</v>
      </c>
    </row>
    <row r="479" spans="1:6" x14ac:dyDescent="0.3">
      <c r="A479" t="s">
        <v>1433</v>
      </c>
      <c r="B479" t="s">
        <v>172</v>
      </c>
      <c r="C479" t="s">
        <v>554</v>
      </c>
      <c r="D479" t="s">
        <v>624</v>
      </c>
      <c r="E479" t="s">
        <v>1310</v>
      </c>
      <c r="F479">
        <v>0.46660000000000001</v>
      </c>
    </row>
    <row r="480" spans="1:6" x14ac:dyDescent="0.3">
      <c r="A480" t="s">
        <v>1433</v>
      </c>
      <c r="B480" t="s">
        <v>172</v>
      </c>
      <c r="C480" t="s">
        <v>554</v>
      </c>
      <c r="D480" t="s">
        <v>624</v>
      </c>
      <c r="E480" t="s">
        <v>1311</v>
      </c>
      <c r="F480">
        <v>0.62380000000000002</v>
      </c>
    </row>
    <row r="481" spans="1:6" x14ac:dyDescent="0.3">
      <c r="A481" t="s">
        <v>1433</v>
      </c>
      <c r="B481" t="s">
        <v>172</v>
      </c>
      <c r="C481" t="s">
        <v>554</v>
      </c>
      <c r="D481" t="s">
        <v>624</v>
      </c>
      <c r="E481" t="s">
        <v>1312</v>
      </c>
      <c r="F481">
        <v>0.68820000000000003</v>
      </c>
    </row>
    <row r="482" spans="1:6" x14ac:dyDescent="0.3">
      <c r="A482" t="s">
        <v>1433</v>
      </c>
      <c r="B482" t="s">
        <v>397</v>
      </c>
      <c r="C482" t="s">
        <v>554</v>
      </c>
      <c r="D482" t="s">
        <v>628</v>
      </c>
      <c r="E482" t="s">
        <v>1313</v>
      </c>
      <c r="F482">
        <v>0.2026</v>
      </c>
    </row>
    <row r="483" spans="1:6" x14ac:dyDescent="0.3">
      <c r="A483" t="s">
        <v>1433</v>
      </c>
      <c r="B483" t="s">
        <v>397</v>
      </c>
      <c r="C483" t="s">
        <v>554</v>
      </c>
      <c r="D483" t="s">
        <v>628</v>
      </c>
      <c r="E483" t="s">
        <v>1314</v>
      </c>
      <c r="F483">
        <v>0.24829999999999999</v>
      </c>
    </row>
    <row r="484" spans="1:6" x14ac:dyDescent="0.3">
      <c r="A484" t="s">
        <v>1433</v>
      </c>
      <c r="B484" t="s">
        <v>397</v>
      </c>
      <c r="C484" t="s">
        <v>554</v>
      </c>
      <c r="D484" t="s">
        <v>628</v>
      </c>
      <c r="E484" t="s">
        <v>1315</v>
      </c>
      <c r="F484">
        <v>0.34350000000000003</v>
      </c>
    </row>
    <row r="485" spans="1:6" x14ac:dyDescent="0.3">
      <c r="A485" t="s">
        <v>1433</v>
      </c>
      <c r="B485" t="s">
        <v>397</v>
      </c>
      <c r="C485" t="s">
        <v>554</v>
      </c>
      <c r="D485" t="s">
        <v>628</v>
      </c>
      <c r="E485" t="s">
        <v>1316</v>
      </c>
      <c r="F485">
        <v>0.38140000000000002</v>
      </c>
    </row>
    <row r="486" spans="1:6" x14ac:dyDescent="0.3">
      <c r="A486" t="s">
        <v>1433</v>
      </c>
      <c r="B486" t="s">
        <v>397</v>
      </c>
      <c r="C486" t="s">
        <v>554</v>
      </c>
      <c r="D486" t="s">
        <v>628</v>
      </c>
      <c r="E486" t="s">
        <v>1317</v>
      </c>
      <c r="F486">
        <v>0.66139999999999999</v>
      </c>
    </row>
    <row r="487" spans="1:6" x14ac:dyDescent="0.3">
      <c r="A487" t="s">
        <v>1433</v>
      </c>
      <c r="B487" t="s">
        <v>397</v>
      </c>
      <c r="C487" t="s">
        <v>554</v>
      </c>
      <c r="D487" t="s">
        <v>629</v>
      </c>
      <c r="E487" t="s">
        <v>1318</v>
      </c>
      <c r="F487">
        <v>0.38109999999999999</v>
      </c>
    </row>
    <row r="488" spans="1:6" x14ac:dyDescent="0.3">
      <c r="A488" t="s">
        <v>1433</v>
      </c>
      <c r="B488" t="s">
        <v>397</v>
      </c>
      <c r="C488" t="s">
        <v>554</v>
      </c>
      <c r="D488" t="s">
        <v>629</v>
      </c>
      <c r="E488" t="s">
        <v>1319</v>
      </c>
      <c r="F488">
        <v>0.47120000000000001</v>
      </c>
    </row>
    <row r="489" spans="1:6" x14ac:dyDescent="0.3">
      <c r="A489" t="s">
        <v>1433</v>
      </c>
      <c r="B489" t="s">
        <v>397</v>
      </c>
      <c r="C489" t="s">
        <v>554</v>
      </c>
      <c r="D489" t="s">
        <v>629</v>
      </c>
      <c r="E489" t="s">
        <v>1320</v>
      </c>
      <c r="F489">
        <v>0.58430000000000004</v>
      </c>
    </row>
    <row r="490" spans="1:6" x14ac:dyDescent="0.3">
      <c r="A490" t="s">
        <v>1433</v>
      </c>
      <c r="B490" t="s">
        <v>397</v>
      </c>
      <c r="C490" t="s">
        <v>554</v>
      </c>
      <c r="D490" t="s">
        <v>629</v>
      </c>
      <c r="E490" t="s">
        <v>1321</v>
      </c>
      <c r="F490">
        <v>0.69940000000000002</v>
      </c>
    </row>
    <row r="491" spans="1:6" x14ac:dyDescent="0.3">
      <c r="A491" t="s">
        <v>1433</v>
      </c>
      <c r="B491" t="s">
        <v>397</v>
      </c>
      <c r="C491" t="s">
        <v>554</v>
      </c>
      <c r="D491" t="s">
        <v>629</v>
      </c>
      <c r="E491" t="s">
        <v>1322</v>
      </c>
      <c r="F491">
        <v>0.73740000000000006</v>
      </c>
    </row>
    <row r="492" spans="1:6" x14ac:dyDescent="0.3">
      <c r="A492" t="s">
        <v>1433</v>
      </c>
      <c r="B492" t="s">
        <v>397</v>
      </c>
      <c r="C492" t="s">
        <v>554</v>
      </c>
      <c r="D492" t="s">
        <v>630</v>
      </c>
      <c r="E492" t="s">
        <v>1323</v>
      </c>
      <c r="F492">
        <v>0.22720000000000001</v>
      </c>
    </row>
    <row r="493" spans="1:6" x14ac:dyDescent="0.3">
      <c r="A493" t="s">
        <v>1433</v>
      </c>
      <c r="B493" t="s">
        <v>397</v>
      </c>
      <c r="C493" t="s">
        <v>554</v>
      </c>
      <c r="D493" t="s">
        <v>630</v>
      </c>
      <c r="E493" t="s">
        <v>1324</v>
      </c>
      <c r="F493">
        <v>0.28320000000000001</v>
      </c>
    </row>
    <row r="494" spans="1:6" x14ac:dyDescent="0.3">
      <c r="A494" t="s">
        <v>1433</v>
      </c>
      <c r="B494" t="s">
        <v>397</v>
      </c>
      <c r="C494" t="s">
        <v>554</v>
      </c>
      <c r="D494" t="s">
        <v>630</v>
      </c>
      <c r="E494" t="s">
        <v>1325</v>
      </c>
      <c r="F494">
        <v>0.37509999999999999</v>
      </c>
    </row>
    <row r="495" spans="1:6" x14ac:dyDescent="0.3">
      <c r="A495" t="s">
        <v>1433</v>
      </c>
      <c r="B495" t="s">
        <v>397</v>
      </c>
      <c r="C495" t="s">
        <v>554</v>
      </c>
      <c r="D495" t="s">
        <v>630</v>
      </c>
      <c r="E495" t="s">
        <v>1326</v>
      </c>
      <c r="F495">
        <v>0.57950000000000002</v>
      </c>
    </row>
    <row r="496" spans="1:6" x14ac:dyDescent="0.3">
      <c r="A496" t="s">
        <v>1433</v>
      </c>
      <c r="B496" t="s">
        <v>397</v>
      </c>
      <c r="C496" t="s">
        <v>554</v>
      </c>
      <c r="D496" t="s">
        <v>630</v>
      </c>
      <c r="E496" t="s">
        <v>1327</v>
      </c>
      <c r="F496">
        <v>0.91579999999999995</v>
      </c>
    </row>
    <row r="497" spans="1:6" x14ac:dyDescent="0.3">
      <c r="A497" t="s">
        <v>1433</v>
      </c>
      <c r="B497" t="s">
        <v>233</v>
      </c>
      <c r="C497" t="s">
        <v>554</v>
      </c>
      <c r="D497" t="s">
        <v>634</v>
      </c>
      <c r="E497" t="s">
        <v>1328</v>
      </c>
      <c r="F497">
        <v>7.6499999999999999E-2</v>
      </c>
    </row>
    <row r="498" spans="1:6" x14ac:dyDescent="0.3">
      <c r="A498" t="s">
        <v>1433</v>
      </c>
      <c r="B498" t="s">
        <v>233</v>
      </c>
      <c r="C498" t="s">
        <v>554</v>
      </c>
      <c r="D498" t="s">
        <v>634</v>
      </c>
      <c r="E498" t="s">
        <v>1329</v>
      </c>
      <c r="F498">
        <v>0.1143</v>
      </c>
    </row>
    <row r="499" spans="1:6" x14ac:dyDescent="0.3">
      <c r="A499" t="s">
        <v>1433</v>
      </c>
      <c r="B499" t="s">
        <v>233</v>
      </c>
      <c r="C499" t="s">
        <v>554</v>
      </c>
      <c r="D499" t="s">
        <v>634</v>
      </c>
      <c r="E499" t="s">
        <v>1330</v>
      </c>
      <c r="F499">
        <v>0.17349999999999999</v>
      </c>
    </row>
    <row r="500" spans="1:6" x14ac:dyDescent="0.3">
      <c r="A500" t="s">
        <v>1433</v>
      </c>
      <c r="B500" t="s">
        <v>233</v>
      </c>
      <c r="C500" t="s">
        <v>554</v>
      </c>
      <c r="D500" t="s">
        <v>634</v>
      </c>
      <c r="E500" t="s">
        <v>1331</v>
      </c>
      <c r="F500">
        <v>0.23080000000000001</v>
      </c>
    </row>
    <row r="501" spans="1:6" x14ac:dyDescent="0.3">
      <c r="A501" t="s">
        <v>1433</v>
      </c>
      <c r="B501" t="s">
        <v>233</v>
      </c>
      <c r="C501" t="s">
        <v>554</v>
      </c>
      <c r="D501" t="s">
        <v>634</v>
      </c>
      <c r="E501" t="s">
        <v>1332</v>
      </c>
      <c r="F501">
        <v>0.32219999999999999</v>
      </c>
    </row>
    <row r="502" spans="1:6" x14ac:dyDescent="0.3">
      <c r="A502" t="s">
        <v>1433</v>
      </c>
      <c r="B502" t="s">
        <v>233</v>
      </c>
      <c r="C502" t="s">
        <v>554</v>
      </c>
      <c r="D502" t="s">
        <v>635</v>
      </c>
      <c r="E502" t="s">
        <v>1333</v>
      </c>
      <c r="F502">
        <v>0.15859999999999999</v>
      </c>
    </row>
    <row r="503" spans="1:6" x14ac:dyDescent="0.3">
      <c r="A503" t="s">
        <v>1433</v>
      </c>
      <c r="B503" t="s">
        <v>233</v>
      </c>
      <c r="C503" t="s">
        <v>554</v>
      </c>
      <c r="D503" t="s">
        <v>635</v>
      </c>
      <c r="E503" t="s">
        <v>1334</v>
      </c>
      <c r="F503">
        <v>0.18720000000000001</v>
      </c>
    </row>
    <row r="504" spans="1:6" x14ac:dyDescent="0.3">
      <c r="A504" t="s">
        <v>1433</v>
      </c>
      <c r="B504" t="s">
        <v>233</v>
      </c>
      <c r="C504" t="s">
        <v>554</v>
      </c>
      <c r="D504" t="s">
        <v>635</v>
      </c>
      <c r="E504" t="s">
        <v>1335</v>
      </c>
      <c r="F504">
        <v>0.19919999999999999</v>
      </c>
    </row>
    <row r="505" spans="1:6" x14ac:dyDescent="0.3">
      <c r="A505" t="s">
        <v>1433</v>
      </c>
      <c r="B505" t="s">
        <v>233</v>
      </c>
      <c r="C505" t="s">
        <v>554</v>
      </c>
      <c r="D505" t="s">
        <v>635</v>
      </c>
      <c r="E505" t="s">
        <v>1336</v>
      </c>
      <c r="F505">
        <v>0.2848</v>
      </c>
    </row>
    <row r="506" spans="1:6" x14ac:dyDescent="0.3">
      <c r="A506" t="s">
        <v>1433</v>
      </c>
      <c r="B506" t="s">
        <v>233</v>
      </c>
      <c r="C506" t="s">
        <v>554</v>
      </c>
      <c r="D506" t="s">
        <v>635</v>
      </c>
      <c r="E506" t="s">
        <v>1337</v>
      </c>
      <c r="F506">
        <v>1.0483</v>
      </c>
    </row>
    <row r="507" spans="1:6" x14ac:dyDescent="0.3">
      <c r="A507" t="s">
        <v>1433</v>
      </c>
      <c r="B507" t="s">
        <v>233</v>
      </c>
      <c r="C507" t="s">
        <v>554</v>
      </c>
      <c r="D507" t="s">
        <v>636</v>
      </c>
      <c r="E507" t="s">
        <v>1338</v>
      </c>
      <c r="F507">
        <v>0.2109</v>
      </c>
    </row>
    <row r="508" spans="1:6" x14ac:dyDescent="0.3">
      <c r="A508" t="s">
        <v>1433</v>
      </c>
      <c r="B508" t="s">
        <v>233</v>
      </c>
      <c r="C508" t="s">
        <v>554</v>
      </c>
      <c r="D508" t="s">
        <v>636</v>
      </c>
      <c r="E508" t="s">
        <v>1339</v>
      </c>
      <c r="F508">
        <v>0.32140000000000002</v>
      </c>
    </row>
    <row r="509" spans="1:6" x14ac:dyDescent="0.3">
      <c r="A509" t="s">
        <v>1433</v>
      </c>
      <c r="B509" t="s">
        <v>233</v>
      </c>
      <c r="C509" t="s">
        <v>554</v>
      </c>
      <c r="D509" t="s">
        <v>636</v>
      </c>
      <c r="E509" t="s">
        <v>1340</v>
      </c>
      <c r="F509">
        <v>0.55889999999999995</v>
      </c>
    </row>
    <row r="510" spans="1:6" x14ac:dyDescent="0.3">
      <c r="A510" t="s">
        <v>1433</v>
      </c>
      <c r="B510" t="s">
        <v>233</v>
      </c>
      <c r="C510" t="s">
        <v>554</v>
      </c>
      <c r="D510" t="s">
        <v>636</v>
      </c>
      <c r="E510" t="s">
        <v>1341</v>
      </c>
      <c r="F510">
        <v>0.59099999999999997</v>
      </c>
    </row>
    <row r="511" spans="1:6" x14ac:dyDescent="0.3">
      <c r="A511" t="s">
        <v>1433</v>
      </c>
      <c r="B511" t="s">
        <v>233</v>
      </c>
      <c r="C511" t="s">
        <v>554</v>
      </c>
      <c r="D511" t="s">
        <v>636</v>
      </c>
      <c r="E511" t="s">
        <v>1342</v>
      </c>
      <c r="F511">
        <v>0.70099999999999996</v>
      </c>
    </row>
    <row r="512" spans="1:6" x14ac:dyDescent="0.3">
      <c r="A512" t="s">
        <v>1433</v>
      </c>
      <c r="B512" t="s">
        <v>398</v>
      </c>
      <c r="C512" t="s">
        <v>554</v>
      </c>
      <c r="D512" t="s">
        <v>640</v>
      </c>
      <c r="E512" t="s">
        <v>1343</v>
      </c>
      <c r="F512">
        <v>2.0400000000000001E-2</v>
      </c>
    </row>
    <row r="513" spans="1:6" x14ac:dyDescent="0.3">
      <c r="A513" t="s">
        <v>1433</v>
      </c>
      <c r="B513" t="s">
        <v>398</v>
      </c>
      <c r="C513" t="s">
        <v>554</v>
      </c>
      <c r="D513" t="s">
        <v>640</v>
      </c>
      <c r="E513" t="s">
        <v>1344</v>
      </c>
      <c r="F513">
        <v>0.42859999999999998</v>
      </c>
    </row>
    <row r="514" spans="1:6" x14ac:dyDescent="0.3">
      <c r="A514" t="s">
        <v>1433</v>
      </c>
      <c r="B514" t="s">
        <v>398</v>
      </c>
      <c r="C514" t="s">
        <v>554</v>
      </c>
      <c r="D514" t="s">
        <v>640</v>
      </c>
      <c r="E514" t="s">
        <v>1345</v>
      </c>
      <c r="F514">
        <v>0.67400000000000004</v>
      </c>
    </row>
    <row r="515" spans="1:6" x14ac:dyDescent="0.3">
      <c r="A515" t="s">
        <v>1433</v>
      </c>
      <c r="B515" t="s">
        <v>398</v>
      </c>
      <c r="C515" t="s">
        <v>554</v>
      </c>
      <c r="D515" t="s">
        <v>640</v>
      </c>
      <c r="E515" t="s">
        <v>1346</v>
      </c>
      <c r="F515">
        <v>0.76970000000000005</v>
      </c>
    </row>
    <row r="516" spans="1:6" x14ac:dyDescent="0.3">
      <c r="A516" t="s">
        <v>1433</v>
      </c>
      <c r="B516" t="s">
        <v>398</v>
      </c>
      <c r="C516" t="s">
        <v>554</v>
      </c>
      <c r="D516" t="s">
        <v>640</v>
      </c>
      <c r="E516" t="s">
        <v>1347</v>
      </c>
      <c r="F516">
        <v>1.1731</v>
      </c>
    </row>
    <row r="517" spans="1:6" x14ac:dyDescent="0.3">
      <c r="A517" t="s">
        <v>1433</v>
      </c>
      <c r="B517" t="s">
        <v>398</v>
      </c>
      <c r="C517" t="s">
        <v>554</v>
      </c>
      <c r="D517" t="s">
        <v>641</v>
      </c>
      <c r="E517" t="s">
        <v>1348</v>
      </c>
      <c r="F517">
        <v>7.5200000000000003E-2</v>
      </c>
    </row>
    <row r="518" spans="1:6" x14ac:dyDescent="0.3">
      <c r="A518" t="s">
        <v>1433</v>
      </c>
      <c r="B518" t="s">
        <v>398</v>
      </c>
      <c r="C518" t="s">
        <v>554</v>
      </c>
      <c r="D518" t="s">
        <v>641</v>
      </c>
      <c r="E518" t="s">
        <v>1349</v>
      </c>
      <c r="F518">
        <v>1.1435999999999999</v>
      </c>
    </row>
    <row r="519" spans="1:6" x14ac:dyDescent="0.3">
      <c r="A519" t="s">
        <v>1433</v>
      </c>
      <c r="B519" t="s">
        <v>398</v>
      </c>
      <c r="C519" t="s">
        <v>554</v>
      </c>
      <c r="D519" t="s">
        <v>641</v>
      </c>
      <c r="E519" t="s">
        <v>1350</v>
      </c>
      <c r="F519">
        <v>1.3559000000000001</v>
      </c>
    </row>
    <row r="520" spans="1:6" x14ac:dyDescent="0.3">
      <c r="A520" t="s">
        <v>1433</v>
      </c>
      <c r="B520" t="s">
        <v>398</v>
      </c>
      <c r="C520" t="s">
        <v>554</v>
      </c>
      <c r="D520" t="s">
        <v>641</v>
      </c>
      <c r="E520" t="s">
        <v>1351</v>
      </c>
      <c r="F520">
        <v>1.6637</v>
      </c>
    </row>
    <row r="521" spans="1:6" x14ac:dyDescent="0.3">
      <c r="A521" t="s">
        <v>1433</v>
      </c>
      <c r="B521" t="s">
        <v>398</v>
      </c>
      <c r="C521" t="s">
        <v>554</v>
      </c>
      <c r="D521" t="s">
        <v>641</v>
      </c>
      <c r="E521" t="s">
        <v>1352</v>
      </c>
      <c r="F521">
        <v>1.7964</v>
      </c>
    </row>
    <row r="522" spans="1:6" x14ac:dyDescent="0.3">
      <c r="A522" t="s">
        <v>1433</v>
      </c>
      <c r="B522" t="s">
        <v>398</v>
      </c>
      <c r="C522" t="s">
        <v>554</v>
      </c>
      <c r="D522" t="s">
        <v>642</v>
      </c>
      <c r="E522" t="s">
        <v>1353</v>
      </c>
      <c r="F522">
        <v>2.6499999999999999E-2</v>
      </c>
    </row>
    <row r="523" spans="1:6" x14ac:dyDescent="0.3">
      <c r="A523" t="s">
        <v>1433</v>
      </c>
      <c r="B523" t="s">
        <v>398</v>
      </c>
      <c r="C523" t="s">
        <v>554</v>
      </c>
      <c r="D523" t="s">
        <v>642</v>
      </c>
      <c r="E523" t="s">
        <v>1354</v>
      </c>
      <c r="F523">
        <v>0.61319999999999997</v>
      </c>
    </row>
    <row r="524" spans="1:6" x14ac:dyDescent="0.3">
      <c r="A524" t="s">
        <v>1433</v>
      </c>
      <c r="B524" t="s">
        <v>398</v>
      </c>
      <c r="C524" t="s">
        <v>554</v>
      </c>
      <c r="D524" t="s">
        <v>642</v>
      </c>
      <c r="E524" t="s">
        <v>1355</v>
      </c>
      <c r="F524">
        <v>0.71409999999999996</v>
      </c>
    </row>
    <row r="525" spans="1:6" x14ac:dyDescent="0.3">
      <c r="A525" t="s">
        <v>1433</v>
      </c>
      <c r="B525" t="s">
        <v>398</v>
      </c>
      <c r="C525" t="s">
        <v>554</v>
      </c>
      <c r="D525" t="s">
        <v>642</v>
      </c>
      <c r="E525" t="s">
        <v>1356</v>
      </c>
      <c r="F525">
        <v>0.77700000000000002</v>
      </c>
    </row>
    <row r="526" spans="1:6" x14ac:dyDescent="0.3">
      <c r="A526" t="s">
        <v>1433</v>
      </c>
      <c r="B526" t="s">
        <v>398</v>
      </c>
      <c r="C526" t="s">
        <v>554</v>
      </c>
      <c r="D526" t="s">
        <v>642</v>
      </c>
      <c r="E526" t="s">
        <v>1357</v>
      </c>
      <c r="F526">
        <v>0.98109999999999997</v>
      </c>
    </row>
    <row r="527" spans="1:6" x14ac:dyDescent="0.3">
      <c r="A527" t="s">
        <v>1433</v>
      </c>
      <c r="B527" t="s">
        <v>399</v>
      </c>
      <c r="C527" t="s">
        <v>554</v>
      </c>
      <c r="D527" t="s">
        <v>646</v>
      </c>
      <c r="E527" t="s">
        <v>1358</v>
      </c>
      <c r="F527">
        <v>0.58330000000000004</v>
      </c>
    </row>
    <row r="528" spans="1:6" x14ac:dyDescent="0.3">
      <c r="A528" t="s">
        <v>1433</v>
      </c>
      <c r="B528" t="s">
        <v>399</v>
      </c>
      <c r="C528" t="s">
        <v>554</v>
      </c>
      <c r="D528" t="s">
        <v>646</v>
      </c>
      <c r="E528" t="s">
        <v>1359</v>
      </c>
      <c r="F528">
        <v>0.6925</v>
      </c>
    </row>
    <row r="529" spans="1:6" x14ac:dyDescent="0.3">
      <c r="A529" t="s">
        <v>1433</v>
      </c>
      <c r="B529" t="s">
        <v>399</v>
      </c>
      <c r="C529" t="s">
        <v>554</v>
      </c>
      <c r="D529" t="s">
        <v>646</v>
      </c>
      <c r="E529" t="s">
        <v>1360</v>
      </c>
      <c r="F529">
        <v>0.75529999999999997</v>
      </c>
    </row>
    <row r="530" spans="1:6" x14ac:dyDescent="0.3">
      <c r="A530" t="s">
        <v>1433</v>
      </c>
      <c r="B530" t="s">
        <v>399</v>
      </c>
      <c r="C530" t="s">
        <v>554</v>
      </c>
      <c r="D530" t="s">
        <v>646</v>
      </c>
      <c r="E530" t="s">
        <v>1361</v>
      </c>
      <c r="F530">
        <v>0.89029999999999998</v>
      </c>
    </row>
    <row r="531" spans="1:6" x14ac:dyDescent="0.3">
      <c r="A531" t="s">
        <v>1433</v>
      </c>
      <c r="B531" t="s">
        <v>399</v>
      </c>
      <c r="C531" t="s">
        <v>554</v>
      </c>
      <c r="D531" t="s">
        <v>646</v>
      </c>
      <c r="E531" t="s">
        <v>1362</v>
      </c>
      <c r="F531">
        <v>1.1017999999999999</v>
      </c>
    </row>
    <row r="532" spans="1:6" x14ac:dyDescent="0.3">
      <c r="A532" t="s">
        <v>1433</v>
      </c>
      <c r="B532" t="s">
        <v>399</v>
      </c>
      <c r="C532" t="s">
        <v>554</v>
      </c>
      <c r="D532" t="s">
        <v>647</v>
      </c>
      <c r="E532" t="s">
        <v>1363</v>
      </c>
      <c r="F532">
        <v>1.01E-2</v>
      </c>
    </row>
    <row r="533" spans="1:6" x14ac:dyDescent="0.3">
      <c r="A533" t="s">
        <v>1433</v>
      </c>
      <c r="B533" t="s">
        <v>399</v>
      </c>
      <c r="C533" t="s">
        <v>554</v>
      </c>
      <c r="D533" t="s">
        <v>647</v>
      </c>
      <c r="E533" t="s">
        <v>1364</v>
      </c>
      <c r="F533">
        <v>0.49230000000000002</v>
      </c>
    </row>
    <row r="534" spans="1:6" x14ac:dyDescent="0.3">
      <c r="A534" t="s">
        <v>1433</v>
      </c>
      <c r="B534" t="s">
        <v>399</v>
      </c>
      <c r="C534" t="s">
        <v>554</v>
      </c>
      <c r="D534" t="s">
        <v>647</v>
      </c>
      <c r="E534" t="s">
        <v>1365</v>
      </c>
      <c r="F534">
        <v>0.85509999999999997</v>
      </c>
    </row>
    <row r="535" spans="1:6" x14ac:dyDescent="0.3">
      <c r="A535" t="s">
        <v>1433</v>
      </c>
      <c r="B535" t="s">
        <v>399</v>
      </c>
      <c r="C535" t="s">
        <v>554</v>
      </c>
      <c r="D535" t="s">
        <v>647</v>
      </c>
      <c r="E535" t="s">
        <v>1366</v>
      </c>
      <c r="F535">
        <v>0.9425</v>
      </c>
    </row>
    <row r="536" spans="1:6" x14ac:dyDescent="0.3">
      <c r="A536" t="s">
        <v>1433</v>
      </c>
      <c r="B536" t="s">
        <v>399</v>
      </c>
      <c r="C536" t="s">
        <v>554</v>
      </c>
      <c r="D536" t="s">
        <v>647</v>
      </c>
      <c r="E536" t="s">
        <v>1367</v>
      </c>
      <c r="F536" t="s">
        <v>1057</v>
      </c>
    </row>
    <row r="537" spans="1:6" x14ac:dyDescent="0.3">
      <c r="A537" t="s">
        <v>1433</v>
      </c>
      <c r="B537" t="s">
        <v>399</v>
      </c>
      <c r="C537" t="s">
        <v>554</v>
      </c>
      <c r="D537" t="s">
        <v>648</v>
      </c>
      <c r="E537" t="s">
        <v>1368</v>
      </c>
      <c r="F537">
        <v>5.4399999999999997E-2</v>
      </c>
    </row>
    <row r="538" spans="1:6" x14ac:dyDescent="0.3">
      <c r="A538" t="s">
        <v>1433</v>
      </c>
      <c r="B538" t="s">
        <v>399</v>
      </c>
      <c r="C538" t="s">
        <v>554</v>
      </c>
      <c r="D538" t="s">
        <v>648</v>
      </c>
      <c r="E538" t="s">
        <v>1369</v>
      </c>
      <c r="F538">
        <v>0.50919999999999999</v>
      </c>
    </row>
    <row r="539" spans="1:6" x14ac:dyDescent="0.3">
      <c r="A539" t="s">
        <v>1433</v>
      </c>
      <c r="B539" t="s">
        <v>399</v>
      </c>
      <c r="C539" t="s">
        <v>554</v>
      </c>
      <c r="D539" t="s">
        <v>648</v>
      </c>
      <c r="E539" t="s">
        <v>1370</v>
      </c>
      <c r="F539">
        <v>0.57030000000000003</v>
      </c>
    </row>
    <row r="540" spans="1:6" x14ac:dyDescent="0.3">
      <c r="A540" t="s">
        <v>1433</v>
      </c>
      <c r="B540" t="s">
        <v>399</v>
      </c>
      <c r="C540" t="s">
        <v>554</v>
      </c>
      <c r="D540" t="s">
        <v>648</v>
      </c>
      <c r="E540" t="s">
        <v>1371</v>
      </c>
      <c r="F540">
        <v>0.8861</v>
      </c>
    </row>
    <row r="541" spans="1:6" x14ac:dyDescent="0.3">
      <c r="A541" t="s">
        <v>1433</v>
      </c>
      <c r="B541" t="s">
        <v>399</v>
      </c>
      <c r="C541" t="s">
        <v>554</v>
      </c>
      <c r="D541" t="s">
        <v>648</v>
      </c>
      <c r="E541" t="s">
        <v>1372</v>
      </c>
      <c r="F541">
        <v>1.7216</v>
      </c>
    </row>
    <row r="542" spans="1:6" x14ac:dyDescent="0.3">
      <c r="A542" t="s">
        <v>1433</v>
      </c>
      <c r="B542" t="s">
        <v>400</v>
      </c>
      <c r="C542" t="s">
        <v>554</v>
      </c>
      <c r="D542" t="s">
        <v>652</v>
      </c>
      <c r="E542" t="s">
        <v>1373</v>
      </c>
      <c r="F542">
        <v>0.1996</v>
      </c>
    </row>
    <row r="543" spans="1:6" x14ac:dyDescent="0.3">
      <c r="A543" t="s">
        <v>1433</v>
      </c>
      <c r="B543" t="s">
        <v>400</v>
      </c>
      <c r="C543" t="s">
        <v>554</v>
      </c>
      <c r="D543" t="s">
        <v>652</v>
      </c>
      <c r="E543" t="s">
        <v>1374</v>
      </c>
      <c r="F543">
        <v>0.48299999999999998</v>
      </c>
    </row>
    <row r="544" spans="1:6" x14ac:dyDescent="0.3">
      <c r="A544" t="s">
        <v>1433</v>
      </c>
      <c r="B544" t="s">
        <v>400</v>
      </c>
      <c r="C544" t="s">
        <v>554</v>
      </c>
      <c r="D544" t="s">
        <v>652</v>
      </c>
      <c r="E544" t="s">
        <v>1375</v>
      </c>
      <c r="F544">
        <v>0.59079999999999999</v>
      </c>
    </row>
    <row r="545" spans="1:6" x14ac:dyDescent="0.3">
      <c r="A545" t="s">
        <v>1433</v>
      </c>
      <c r="B545" t="s">
        <v>400</v>
      </c>
      <c r="C545" t="s">
        <v>554</v>
      </c>
      <c r="D545" t="s">
        <v>652</v>
      </c>
      <c r="E545" t="s">
        <v>1376</v>
      </c>
      <c r="F545">
        <v>1.0346</v>
      </c>
    </row>
    <row r="546" spans="1:6" x14ac:dyDescent="0.3">
      <c r="A546" t="s">
        <v>1433</v>
      </c>
      <c r="B546" t="s">
        <v>400</v>
      </c>
      <c r="C546" t="s">
        <v>554</v>
      </c>
      <c r="D546" t="s">
        <v>652</v>
      </c>
      <c r="E546" t="s">
        <v>1377</v>
      </c>
      <c r="F546" t="s">
        <v>1057</v>
      </c>
    </row>
    <row r="547" spans="1:6" x14ac:dyDescent="0.3">
      <c r="A547" t="s">
        <v>1433</v>
      </c>
      <c r="B547" t="s">
        <v>400</v>
      </c>
      <c r="C547" t="s">
        <v>554</v>
      </c>
      <c r="D547" t="s">
        <v>653</v>
      </c>
      <c r="E547" t="s">
        <v>1378</v>
      </c>
      <c r="F547">
        <v>5.7500000000000002E-2</v>
      </c>
    </row>
    <row r="548" spans="1:6" x14ac:dyDescent="0.3">
      <c r="A548" t="s">
        <v>1433</v>
      </c>
      <c r="B548" t="s">
        <v>400</v>
      </c>
      <c r="C548" t="s">
        <v>554</v>
      </c>
      <c r="D548" t="s">
        <v>653</v>
      </c>
      <c r="E548" t="s">
        <v>1379</v>
      </c>
      <c r="F548">
        <v>0.23280000000000001</v>
      </c>
    </row>
    <row r="549" spans="1:6" x14ac:dyDescent="0.3">
      <c r="A549" t="s">
        <v>1433</v>
      </c>
      <c r="B549" t="s">
        <v>400</v>
      </c>
      <c r="C549" t="s">
        <v>554</v>
      </c>
      <c r="D549" t="s">
        <v>653</v>
      </c>
      <c r="E549" t="s">
        <v>1380</v>
      </c>
      <c r="F549">
        <v>0.43990000000000001</v>
      </c>
    </row>
    <row r="550" spans="1:6" x14ac:dyDescent="0.3">
      <c r="A550" t="s">
        <v>1433</v>
      </c>
      <c r="B550" t="s">
        <v>400</v>
      </c>
      <c r="C550" t="s">
        <v>554</v>
      </c>
      <c r="D550" t="s">
        <v>653</v>
      </c>
      <c r="E550" t="s">
        <v>1381</v>
      </c>
      <c r="F550">
        <v>0.83160000000000001</v>
      </c>
    </row>
    <row r="551" spans="1:6" x14ac:dyDescent="0.3">
      <c r="A551" t="s">
        <v>1433</v>
      </c>
      <c r="B551" t="s">
        <v>400</v>
      </c>
      <c r="C551" t="s">
        <v>554</v>
      </c>
      <c r="D551" t="s">
        <v>653</v>
      </c>
      <c r="E551" t="s">
        <v>1382</v>
      </c>
      <c r="F551">
        <v>1.0256000000000001</v>
      </c>
    </row>
    <row r="552" spans="1:6" x14ac:dyDescent="0.3">
      <c r="A552" t="s">
        <v>1433</v>
      </c>
      <c r="B552" t="s">
        <v>400</v>
      </c>
      <c r="C552" t="s">
        <v>554</v>
      </c>
      <c r="D552" t="s">
        <v>654</v>
      </c>
      <c r="E552" t="s">
        <v>1383</v>
      </c>
      <c r="F552">
        <v>7.7799999999999994E-2</v>
      </c>
    </row>
    <row r="553" spans="1:6" x14ac:dyDescent="0.3">
      <c r="A553" t="s">
        <v>1433</v>
      </c>
      <c r="B553" t="s">
        <v>400</v>
      </c>
      <c r="C553" t="s">
        <v>554</v>
      </c>
      <c r="D553" t="s">
        <v>654</v>
      </c>
      <c r="E553" t="s">
        <v>1384</v>
      </c>
      <c r="F553">
        <v>0.379</v>
      </c>
    </row>
    <row r="554" spans="1:6" x14ac:dyDescent="0.3">
      <c r="A554" t="s">
        <v>1433</v>
      </c>
      <c r="B554" t="s">
        <v>400</v>
      </c>
      <c r="C554" t="s">
        <v>554</v>
      </c>
      <c r="D554" t="s">
        <v>654</v>
      </c>
      <c r="E554" t="s">
        <v>1385</v>
      </c>
      <c r="F554">
        <v>0.54120000000000001</v>
      </c>
    </row>
    <row r="555" spans="1:6" x14ac:dyDescent="0.3">
      <c r="A555" t="s">
        <v>1433</v>
      </c>
      <c r="B555" t="s">
        <v>400</v>
      </c>
      <c r="C555" t="s">
        <v>554</v>
      </c>
      <c r="D555" t="s">
        <v>654</v>
      </c>
      <c r="E555" t="s">
        <v>1386</v>
      </c>
      <c r="F555">
        <v>0.61040000000000005</v>
      </c>
    </row>
    <row r="556" spans="1:6" x14ac:dyDescent="0.3">
      <c r="A556" t="s">
        <v>1433</v>
      </c>
      <c r="B556" t="s">
        <v>400</v>
      </c>
      <c r="C556" t="s">
        <v>554</v>
      </c>
      <c r="D556" t="s">
        <v>654</v>
      </c>
      <c r="E556" t="s">
        <v>1387</v>
      </c>
      <c r="F556">
        <v>1.1514</v>
      </c>
    </row>
    <row r="557" spans="1:6" x14ac:dyDescent="0.3">
      <c r="A557" t="s">
        <v>1433</v>
      </c>
      <c r="B557" t="s">
        <v>401</v>
      </c>
      <c r="C557" t="s">
        <v>554</v>
      </c>
      <c r="D557" t="s">
        <v>658</v>
      </c>
      <c r="E557" t="s">
        <v>1388</v>
      </c>
      <c r="F557">
        <v>3.2000000000000001E-2</v>
      </c>
    </row>
    <row r="558" spans="1:6" x14ac:dyDescent="0.3">
      <c r="A558" t="s">
        <v>1433</v>
      </c>
      <c r="B558" t="s">
        <v>401</v>
      </c>
      <c r="C558" t="s">
        <v>554</v>
      </c>
      <c r="D558" t="s">
        <v>658</v>
      </c>
      <c r="E558" t="s">
        <v>1389</v>
      </c>
      <c r="F558">
        <v>0.44840000000000002</v>
      </c>
    </row>
    <row r="559" spans="1:6" x14ac:dyDescent="0.3">
      <c r="A559" t="s">
        <v>1433</v>
      </c>
      <c r="B559" t="s">
        <v>401</v>
      </c>
      <c r="C559" t="s">
        <v>554</v>
      </c>
      <c r="D559" t="s">
        <v>658</v>
      </c>
      <c r="E559" t="s">
        <v>1390</v>
      </c>
      <c r="F559">
        <v>0.4491</v>
      </c>
    </row>
    <row r="560" spans="1:6" x14ac:dyDescent="0.3">
      <c r="A560" t="s">
        <v>1433</v>
      </c>
      <c r="B560" t="s">
        <v>401</v>
      </c>
      <c r="C560" t="s">
        <v>554</v>
      </c>
      <c r="D560" t="s">
        <v>658</v>
      </c>
      <c r="E560" t="s">
        <v>1391</v>
      </c>
      <c r="F560">
        <v>0.48020000000000002</v>
      </c>
    </row>
    <row r="561" spans="1:6" x14ac:dyDescent="0.3">
      <c r="A561" t="s">
        <v>1433</v>
      </c>
      <c r="B561" t="s">
        <v>401</v>
      </c>
      <c r="C561" t="s">
        <v>554</v>
      </c>
      <c r="D561" t="s">
        <v>658</v>
      </c>
      <c r="E561" t="s">
        <v>1392</v>
      </c>
      <c r="F561">
        <v>0.76819999999999999</v>
      </c>
    </row>
    <row r="562" spans="1:6" x14ac:dyDescent="0.3">
      <c r="A562" t="s">
        <v>1433</v>
      </c>
      <c r="B562" t="s">
        <v>401</v>
      </c>
      <c r="C562" t="s">
        <v>554</v>
      </c>
      <c r="D562" t="s">
        <v>659</v>
      </c>
      <c r="E562" t="s">
        <v>1393</v>
      </c>
      <c r="F562">
        <v>2.63E-2</v>
      </c>
    </row>
    <row r="563" spans="1:6" x14ac:dyDescent="0.3">
      <c r="A563" t="s">
        <v>1433</v>
      </c>
      <c r="B563" t="s">
        <v>401</v>
      </c>
      <c r="C563" t="s">
        <v>554</v>
      </c>
      <c r="D563" t="s">
        <v>659</v>
      </c>
      <c r="E563" t="s">
        <v>1394</v>
      </c>
      <c r="F563">
        <v>0.15190000000000001</v>
      </c>
    </row>
    <row r="564" spans="1:6" x14ac:dyDescent="0.3">
      <c r="A564" t="s">
        <v>1433</v>
      </c>
      <c r="B564" t="s">
        <v>401</v>
      </c>
      <c r="C564" t="s">
        <v>554</v>
      </c>
      <c r="D564" t="s">
        <v>659</v>
      </c>
      <c r="E564" t="s">
        <v>1395</v>
      </c>
      <c r="F564">
        <v>0.26850000000000002</v>
      </c>
    </row>
    <row r="565" spans="1:6" x14ac:dyDescent="0.3">
      <c r="A565" t="s">
        <v>1433</v>
      </c>
      <c r="B565" t="s">
        <v>401</v>
      </c>
      <c r="C565" t="s">
        <v>554</v>
      </c>
      <c r="D565" t="s">
        <v>659</v>
      </c>
      <c r="E565" t="s">
        <v>1396</v>
      </c>
      <c r="F565">
        <v>0.28410000000000002</v>
      </c>
    </row>
    <row r="566" spans="1:6" x14ac:dyDescent="0.3">
      <c r="A566" t="s">
        <v>1433</v>
      </c>
      <c r="B566" t="s">
        <v>401</v>
      </c>
      <c r="C566" t="s">
        <v>554</v>
      </c>
      <c r="D566" t="s">
        <v>659</v>
      </c>
      <c r="E566" t="s">
        <v>1397</v>
      </c>
      <c r="F566">
        <v>0.3216</v>
      </c>
    </row>
    <row r="567" spans="1:6" x14ac:dyDescent="0.3">
      <c r="A567" t="s">
        <v>1433</v>
      </c>
      <c r="B567" t="s">
        <v>401</v>
      </c>
      <c r="C567" t="s">
        <v>554</v>
      </c>
      <c r="D567" t="s">
        <v>660</v>
      </c>
      <c r="E567" t="s">
        <v>1398</v>
      </c>
      <c r="F567">
        <v>1.43E-2</v>
      </c>
    </row>
    <row r="568" spans="1:6" x14ac:dyDescent="0.3">
      <c r="A568" t="s">
        <v>1433</v>
      </c>
      <c r="B568" t="s">
        <v>401</v>
      </c>
      <c r="C568" t="s">
        <v>554</v>
      </c>
      <c r="D568" t="s">
        <v>660</v>
      </c>
      <c r="E568" t="s">
        <v>1399</v>
      </c>
      <c r="F568">
        <v>1.7600000000000001E-2</v>
      </c>
    </row>
    <row r="569" spans="1:6" x14ac:dyDescent="0.3">
      <c r="A569" t="s">
        <v>1433</v>
      </c>
      <c r="B569" t="s">
        <v>401</v>
      </c>
      <c r="C569" t="s">
        <v>554</v>
      </c>
      <c r="D569" t="s">
        <v>660</v>
      </c>
      <c r="E569" t="s">
        <v>1400</v>
      </c>
      <c r="F569">
        <v>2.8299999999999999E-2</v>
      </c>
    </row>
    <row r="570" spans="1:6" x14ac:dyDescent="0.3">
      <c r="A570" t="s">
        <v>1433</v>
      </c>
      <c r="B570" t="s">
        <v>401</v>
      </c>
      <c r="C570" t="s">
        <v>554</v>
      </c>
      <c r="D570" t="s">
        <v>660</v>
      </c>
      <c r="E570" t="s">
        <v>1401</v>
      </c>
      <c r="F570">
        <v>3.8800000000000001E-2</v>
      </c>
    </row>
    <row r="571" spans="1:6" x14ac:dyDescent="0.3">
      <c r="A571" t="s">
        <v>1433</v>
      </c>
      <c r="B571" t="s">
        <v>401</v>
      </c>
      <c r="C571" t="s">
        <v>554</v>
      </c>
      <c r="D571" t="s">
        <v>660</v>
      </c>
      <c r="E571" t="s">
        <v>1402</v>
      </c>
      <c r="F571">
        <v>0.40670000000000001</v>
      </c>
    </row>
    <row r="572" spans="1:6" x14ac:dyDescent="0.3">
      <c r="A572" t="s">
        <v>1433</v>
      </c>
      <c r="B572" t="s">
        <v>402</v>
      </c>
      <c r="C572" t="s">
        <v>554</v>
      </c>
      <c r="D572" t="s">
        <v>664</v>
      </c>
      <c r="E572" t="s">
        <v>1403</v>
      </c>
      <c r="F572">
        <v>0.26469999999999999</v>
      </c>
    </row>
    <row r="573" spans="1:6" x14ac:dyDescent="0.3">
      <c r="A573" t="s">
        <v>1433</v>
      </c>
      <c r="B573" t="s">
        <v>402</v>
      </c>
      <c r="C573" t="s">
        <v>554</v>
      </c>
      <c r="D573" t="s">
        <v>664</v>
      </c>
      <c r="E573" t="s">
        <v>1404</v>
      </c>
      <c r="F573">
        <v>1.0553999999999999</v>
      </c>
    </row>
    <row r="574" spans="1:6" x14ac:dyDescent="0.3">
      <c r="A574" t="s">
        <v>1433</v>
      </c>
      <c r="B574" t="s">
        <v>402</v>
      </c>
      <c r="C574" t="s">
        <v>554</v>
      </c>
      <c r="D574" t="s">
        <v>664</v>
      </c>
      <c r="E574" t="s">
        <v>1405</v>
      </c>
      <c r="F574">
        <v>1.7876000000000001</v>
      </c>
    </row>
    <row r="575" spans="1:6" x14ac:dyDescent="0.3">
      <c r="A575" t="s">
        <v>1433</v>
      </c>
      <c r="B575" t="s">
        <v>402</v>
      </c>
      <c r="C575" t="s">
        <v>554</v>
      </c>
      <c r="D575" t="s">
        <v>664</v>
      </c>
      <c r="E575" t="s">
        <v>1406</v>
      </c>
      <c r="F575">
        <v>2.0990000000000002</v>
      </c>
    </row>
    <row r="576" spans="1:6" x14ac:dyDescent="0.3">
      <c r="A576" t="s">
        <v>1433</v>
      </c>
      <c r="B576" t="s">
        <v>402</v>
      </c>
      <c r="C576" t="s">
        <v>554</v>
      </c>
      <c r="D576" t="s">
        <v>664</v>
      </c>
      <c r="E576" t="s">
        <v>1407</v>
      </c>
      <c r="F576">
        <v>2.2391000000000001</v>
      </c>
    </row>
    <row r="577" spans="1:6" x14ac:dyDescent="0.3">
      <c r="A577" t="s">
        <v>1433</v>
      </c>
      <c r="B577" t="s">
        <v>402</v>
      </c>
      <c r="C577" t="s">
        <v>554</v>
      </c>
      <c r="D577" t="s">
        <v>665</v>
      </c>
      <c r="E577" t="s">
        <v>1408</v>
      </c>
      <c r="F577">
        <v>0.62319999999999998</v>
      </c>
    </row>
    <row r="578" spans="1:6" x14ac:dyDescent="0.3">
      <c r="A578" t="s">
        <v>1433</v>
      </c>
      <c r="B578" t="s">
        <v>402</v>
      </c>
      <c r="C578" t="s">
        <v>554</v>
      </c>
      <c r="D578" t="s">
        <v>665</v>
      </c>
      <c r="E578" t="s">
        <v>1409</v>
      </c>
      <c r="F578">
        <v>0.63839999999999997</v>
      </c>
    </row>
    <row r="579" spans="1:6" x14ac:dyDescent="0.3">
      <c r="A579" t="s">
        <v>1433</v>
      </c>
      <c r="B579" t="s">
        <v>402</v>
      </c>
      <c r="C579" t="s">
        <v>554</v>
      </c>
      <c r="D579" t="s">
        <v>665</v>
      </c>
      <c r="E579" t="s">
        <v>1410</v>
      </c>
      <c r="F579">
        <v>0.76980000000000004</v>
      </c>
    </row>
    <row r="580" spans="1:6" x14ac:dyDescent="0.3">
      <c r="A580" t="s">
        <v>1433</v>
      </c>
      <c r="B580" t="s">
        <v>402</v>
      </c>
      <c r="C580" t="s">
        <v>554</v>
      </c>
      <c r="D580" t="s">
        <v>665</v>
      </c>
      <c r="E580" t="s">
        <v>1411</v>
      </c>
      <c r="F580">
        <v>0.89980000000000004</v>
      </c>
    </row>
    <row r="581" spans="1:6" x14ac:dyDescent="0.3">
      <c r="A581" t="s">
        <v>1433</v>
      </c>
      <c r="B581" t="s">
        <v>402</v>
      </c>
      <c r="C581" t="s">
        <v>554</v>
      </c>
      <c r="D581" t="s">
        <v>665</v>
      </c>
      <c r="E581" t="s">
        <v>1412</v>
      </c>
      <c r="F581">
        <v>0.92469999999999997</v>
      </c>
    </row>
    <row r="582" spans="1:6" x14ac:dyDescent="0.3">
      <c r="A582" t="s">
        <v>1433</v>
      </c>
      <c r="B582" t="s">
        <v>402</v>
      </c>
      <c r="C582" t="s">
        <v>554</v>
      </c>
      <c r="D582" t="s">
        <v>666</v>
      </c>
      <c r="E582" t="s">
        <v>1413</v>
      </c>
      <c r="F582">
        <v>8.5599999999999996E-2</v>
      </c>
    </row>
    <row r="583" spans="1:6" x14ac:dyDescent="0.3">
      <c r="A583" t="s">
        <v>1433</v>
      </c>
      <c r="B583" t="s">
        <v>402</v>
      </c>
      <c r="C583" t="s">
        <v>554</v>
      </c>
      <c r="D583" t="s">
        <v>666</v>
      </c>
      <c r="E583" t="s">
        <v>1414</v>
      </c>
      <c r="F583">
        <v>0.17249999999999999</v>
      </c>
    </row>
    <row r="584" spans="1:6" x14ac:dyDescent="0.3">
      <c r="A584" t="s">
        <v>1433</v>
      </c>
      <c r="B584" t="s">
        <v>402</v>
      </c>
      <c r="C584" t="s">
        <v>554</v>
      </c>
      <c r="D584" t="s">
        <v>666</v>
      </c>
      <c r="E584" t="s">
        <v>1415</v>
      </c>
      <c r="F584">
        <v>0.30630000000000002</v>
      </c>
    </row>
    <row r="585" spans="1:6" x14ac:dyDescent="0.3">
      <c r="A585" t="s">
        <v>1433</v>
      </c>
      <c r="B585" t="s">
        <v>402</v>
      </c>
      <c r="C585" t="s">
        <v>554</v>
      </c>
      <c r="D585" t="s">
        <v>666</v>
      </c>
      <c r="E585" t="s">
        <v>1416</v>
      </c>
      <c r="F585">
        <v>0.43869999999999998</v>
      </c>
    </row>
    <row r="586" spans="1:6" x14ac:dyDescent="0.3">
      <c r="A586" t="s">
        <v>1433</v>
      </c>
      <c r="B586" t="s">
        <v>402</v>
      </c>
      <c r="C586" t="s">
        <v>554</v>
      </c>
      <c r="D586" t="s">
        <v>666</v>
      </c>
      <c r="E586" t="s">
        <v>1417</v>
      </c>
      <c r="F586">
        <v>0.47210000000000002</v>
      </c>
    </row>
    <row r="587" spans="1:6" x14ac:dyDescent="0.3">
      <c r="A587" t="s">
        <v>1433</v>
      </c>
      <c r="B587" t="s">
        <v>396</v>
      </c>
      <c r="C587" t="s">
        <v>554</v>
      </c>
      <c r="D587" t="s">
        <v>670</v>
      </c>
      <c r="E587" t="s">
        <v>1418</v>
      </c>
      <c r="F587">
        <v>5.33E-2</v>
      </c>
    </row>
    <row r="588" spans="1:6" x14ac:dyDescent="0.3">
      <c r="A588" t="s">
        <v>1433</v>
      </c>
      <c r="B588" t="s">
        <v>396</v>
      </c>
      <c r="C588" t="s">
        <v>554</v>
      </c>
      <c r="D588" t="s">
        <v>670</v>
      </c>
      <c r="E588" t="s">
        <v>1419</v>
      </c>
      <c r="F588">
        <v>9.0700000000000003E-2</v>
      </c>
    </row>
    <row r="589" spans="1:6" x14ac:dyDescent="0.3">
      <c r="A589" t="s">
        <v>1433</v>
      </c>
      <c r="B589" t="s">
        <v>396</v>
      </c>
      <c r="C589" t="s">
        <v>554</v>
      </c>
      <c r="D589" t="s">
        <v>670</v>
      </c>
      <c r="E589" t="s">
        <v>1420</v>
      </c>
      <c r="F589">
        <v>0.27139999999999997</v>
      </c>
    </row>
    <row r="590" spans="1:6" x14ac:dyDescent="0.3">
      <c r="A590" t="s">
        <v>1433</v>
      </c>
      <c r="B590" t="s">
        <v>396</v>
      </c>
      <c r="C590" t="s">
        <v>554</v>
      </c>
      <c r="D590" t="s">
        <v>670</v>
      </c>
      <c r="E590" t="s">
        <v>1421</v>
      </c>
      <c r="F590">
        <v>0.35970000000000002</v>
      </c>
    </row>
    <row r="591" spans="1:6" x14ac:dyDescent="0.3">
      <c r="A591" t="s">
        <v>1433</v>
      </c>
      <c r="B591" t="s">
        <v>396</v>
      </c>
      <c r="C591" t="s">
        <v>554</v>
      </c>
      <c r="D591" t="s">
        <v>670</v>
      </c>
      <c r="E591" t="s">
        <v>1422</v>
      </c>
      <c r="F591">
        <v>0.4597</v>
      </c>
    </row>
    <row r="592" spans="1:6" x14ac:dyDescent="0.3">
      <c r="A592" t="s">
        <v>1433</v>
      </c>
      <c r="B592" t="s">
        <v>396</v>
      </c>
      <c r="C592" t="s">
        <v>554</v>
      </c>
      <c r="D592" t="s">
        <v>671</v>
      </c>
      <c r="E592" t="s">
        <v>1423</v>
      </c>
      <c r="F592">
        <v>0.11990000000000001</v>
      </c>
    </row>
    <row r="593" spans="1:6" x14ac:dyDescent="0.3">
      <c r="A593" t="s">
        <v>1433</v>
      </c>
      <c r="B593" t="s">
        <v>396</v>
      </c>
      <c r="C593" t="s">
        <v>554</v>
      </c>
      <c r="D593" t="s">
        <v>671</v>
      </c>
      <c r="E593" t="s">
        <v>1424</v>
      </c>
      <c r="F593">
        <v>0.2072</v>
      </c>
    </row>
    <row r="594" spans="1:6" x14ac:dyDescent="0.3">
      <c r="A594" t="s">
        <v>1433</v>
      </c>
      <c r="B594" t="s">
        <v>396</v>
      </c>
      <c r="C594" t="s">
        <v>554</v>
      </c>
      <c r="D594" t="s">
        <v>671</v>
      </c>
      <c r="E594" t="s">
        <v>1425</v>
      </c>
      <c r="F594">
        <v>0.29010000000000002</v>
      </c>
    </row>
    <row r="595" spans="1:6" x14ac:dyDescent="0.3">
      <c r="A595" t="s">
        <v>1433</v>
      </c>
      <c r="B595" t="s">
        <v>396</v>
      </c>
      <c r="C595" t="s">
        <v>554</v>
      </c>
      <c r="D595" t="s">
        <v>671</v>
      </c>
      <c r="E595" t="s">
        <v>1426</v>
      </c>
      <c r="F595">
        <v>0.38690000000000002</v>
      </c>
    </row>
    <row r="596" spans="1:6" x14ac:dyDescent="0.3">
      <c r="A596" t="s">
        <v>1433</v>
      </c>
      <c r="B596" t="s">
        <v>396</v>
      </c>
      <c r="C596" t="s">
        <v>554</v>
      </c>
      <c r="D596" t="s">
        <v>671</v>
      </c>
      <c r="E596" t="s">
        <v>1427</v>
      </c>
      <c r="F596">
        <v>0.73089999999999999</v>
      </c>
    </row>
    <row r="597" spans="1:6" x14ac:dyDescent="0.3">
      <c r="A597" t="s">
        <v>1433</v>
      </c>
      <c r="B597" t="s">
        <v>396</v>
      </c>
      <c r="C597" t="s">
        <v>554</v>
      </c>
      <c r="D597" t="s">
        <v>672</v>
      </c>
      <c r="E597" t="s">
        <v>1428</v>
      </c>
      <c r="F597">
        <v>0.22120000000000001</v>
      </c>
    </row>
    <row r="598" spans="1:6" x14ac:dyDescent="0.3">
      <c r="A598" t="s">
        <v>1433</v>
      </c>
      <c r="B598" t="s">
        <v>396</v>
      </c>
      <c r="C598" t="s">
        <v>554</v>
      </c>
      <c r="D598" t="s">
        <v>672</v>
      </c>
      <c r="E598" t="s">
        <v>1429</v>
      </c>
      <c r="F598">
        <v>0.22170000000000001</v>
      </c>
    </row>
    <row r="599" spans="1:6" x14ac:dyDescent="0.3">
      <c r="A599" t="s">
        <v>1433</v>
      </c>
      <c r="B599" t="s">
        <v>396</v>
      </c>
      <c r="C599" t="s">
        <v>554</v>
      </c>
      <c r="D599" t="s">
        <v>672</v>
      </c>
      <c r="E599" t="s">
        <v>1430</v>
      </c>
      <c r="F599">
        <v>0.51919999999999999</v>
      </c>
    </row>
    <row r="600" spans="1:6" x14ac:dyDescent="0.3">
      <c r="A600" t="s">
        <v>1433</v>
      </c>
      <c r="B600" t="s">
        <v>396</v>
      </c>
      <c r="C600" t="s">
        <v>554</v>
      </c>
      <c r="D600" t="s">
        <v>672</v>
      </c>
      <c r="E600" t="s">
        <v>1431</v>
      </c>
      <c r="F600">
        <v>0.74370000000000003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83"/>
  <sheetViews>
    <sheetView workbookViewId="0">
      <selection activeCell="D4" sqref="D4"/>
    </sheetView>
  </sheetViews>
  <sheetFormatPr defaultColWidth="8.88671875" defaultRowHeight="14.4" x14ac:dyDescent="0.3"/>
  <sheetData>
    <row r="1" spans="1:7" x14ac:dyDescent="0.3">
      <c r="A1" t="s">
        <v>294</v>
      </c>
      <c r="B1" s="58" t="s">
        <v>690</v>
      </c>
      <c r="C1" s="58" t="s">
        <v>691</v>
      </c>
      <c r="D1" t="s">
        <v>16</v>
      </c>
      <c r="E1" t="s">
        <v>547</v>
      </c>
      <c r="F1" t="s">
        <v>548</v>
      </c>
      <c r="G1" t="s">
        <v>549</v>
      </c>
    </row>
    <row r="2" spans="1:7" x14ac:dyDescent="0.3">
      <c r="A2" t="s">
        <v>59</v>
      </c>
      <c r="B2">
        <v>3</v>
      </c>
      <c r="C2" s="58">
        <v>41234</v>
      </c>
      <c r="D2" t="s">
        <v>388</v>
      </c>
      <c r="E2" t="s">
        <v>550</v>
      </c>
      <c r="F2" t="s">
        <v>572</v>
      </c>
      <c r="G2">
        <v>1.4981</v>
      </c>
    </row>
    <row r="3" spans="1:7" x14ac:dyDescent="0.3">
      <c r="A3" t="s">
        <v>59</v>
      </c>
      <c r="B3">
        <v>3</v>
      </c>
      <c r="C3" s="58">
        <v>41234</v>
      </c>
      <c r="D3" t="s">
        <v>390</v>
      </c>
      <c r="E3" t="s">
        <v>550</v>
      </c>
      <c r="F3" t="s">
        <v>584</v>
      </c>
      <c r="G3">
        <v>2.4648000000000003</v>
      </c>
    </row>
    <row r="4" spans="1:7" x14ac:dyDescent="0.3">
      <c r="A4" t="s">
        <v>59</v>
      </c>
      <c r="B4">
        <v>3</v>
      </c>
      <c r="C4" s="58">
        <v>41234</v>
      </c>
      <c r="D4" t="s">
        <v>391</v>
      </c>
      <c r="E4" t="s">
        <v>550</v>
      </c>
      <c r="F4" t="s">
        <v>589</v>
      </c>
      <c r="G4">
        <v>9.1499999999999998E-2</v>
      </c>
    </row>
    <row r="5" spans="1:7" x14ac:dyDescent="0.3">
      <c r="A5" t="s">
        <v>59</v>
      </c>
      <c r="B5">
        <v>3</v>
      </c>
      <c r="C5" s="58">
        <v>41234</v>
      </c>
      <c r="D5" t="s">
        <v>392</v>
      </c>
      <c r="E5" t="s">
        <v>550</v>
      </c>
      <c r="F5" t="s">
        <v>594</v>
      </c>
      <c r="G5">
        <v>1.8228</v>
      </c>
    </row>
    <row r="6" spans="1:7" x14ac:dyDescent="0.3">
      <c r="A6" t="s">
        <v>59</v>
      </c>
      <c r="B6">
        <v>3</v>
      </c>
      <c r="C6" s="58">
        <v>41234</v>
      </c>
      <c r="D6" t="s">
        <v>60</v>
      </c>
      <c r="E6" t="s">
        <v>554</v>
      </c>
      <c r="F6" t="s">
        <v>557</v>
      </c>
      <c r="G6">
        <v>1.8795999999999999</v>
      </c>
    </row>
    <row r="7" spans="1:7" x14ac:dyDescent="0.3">
      <c r="A7" t="s">
        <v>59</v>
      </c>
      <c r="B7">
        <v>3</v>
      </c>
      <c r="C7" s="58">
        <v>41234</v>
      </c>
      <c r="D7" t="s">
        <v>109</v>
      </c>
      <c r="E7" t="s">
        <v>554</v>
      </c>
      <c r="F7" t="s">
        <v>562</v>
      </c>
      <c r="G7">
        <v>0.76290000000000013</v>
      </c>
    </row>
    <row r="8" spans="1:7" x14ac:dyDescent="0.3">
      <c r="A8" t="s">
        <v>59</v>
      </c>
      <c r="B8">
        <v>3</v>
      </c>
      <c r="C8" s="58">
        <v>41234</v>
      </c>
      <c r="D8" t="s">
        <v>388</v>
      </c>
      <c r="E8" t="s">
        <v>554</v>
      </c>
      <c r="F8" t="s">
        <v>573</v>
      </c>
      <c r="G8">
        <v>2.2927999999999997</v>
      </c>
    </row>
    <row r="9" spans="1:7" x14ac:dyDescent="0.3">
      <c r="A9" t="s">
        <v>59</v>
      </c>
      <c r="B9">
        <v>3</v>
      </c>
      <c r="C9" s="58">
        <v>41234</v>
      </c>
      <c r="D9" t="s">
        <v>388</v>
      </c>
      <c r="E9" t="s">
        <v>554</v>
      </c>
      <c r="F9" t="s">
        <v>574</v>
      </c>
      <c r="G9">
        <v>2.2301000000000002</v>
      </c>
    </row>
    <row r="10" spans="1:7" x14ac:dyDescent="0.3">
      <c r="A10" t="s">
        <v>59</v>
      </c>
      <c r="B10">
        <v>3</v>
      </c>
      <c r="C10" s="58">
        <v>41234</v>
      </c>
      <c r="D10" t="s">
        <v>388</v>
      </c>
      <c r="E10" t="s">
        <v>554</v>
      </c>
      <c r="F10" t="s">
        <v>575</v>
      </c>
      <c r="G10">
        <v>2.4061000000000003</v>
      </c>
    </row>
    <row r="11" spans="1:7" x14ac:dyDescent="0.3">
      <c r="A11" t="s">
        <v>59</v>
      </c>
      <c r="B11">
        <v>3</v>
      </c>
      <c r="C11" s="58">
        <v>41234</v>
      </c>
      <c r="D11" t="s">
        <v>391</v>
      </c>
      <c r="E11" t="s">
        <v>554</v>
      </c>
      <c r="F11" t="s">
        <v>591</v>
      </c>
      <c r="G11">
        <v>0.29959999999999987</v>
      </c>
    </row>
    <row r="12" spans="1:7" x14ac:dyDescent="0.3">
      <c r="A12" t="s">
        <v>59</v>
      </c>
      <c r="B12">
        <v>3</v>
      </c>
      <c r="C12" s="58">
        <v>41234</v>
      </c>
      <c r="D12" t="s">
        <v>391</v>
      </c>
      <c r="E12" t="s">
        <v>554</v>
      </c>
      <c r="F12" t="s">
        <v>592</v>
      </c>
      <c r="G12">
        <v>0.12589999999999968</v>
      </c>
    </row>
    <row r="13" spans="1:7" x14ac:dyDescent="0.3">
      <c r="A13" t="s">
        <v>612</v>
      </c>
      <c r="B13">
        <v>3</v>
      </c>
      <c r="C13" s="58">
        <v>41234</v>
      </c>
      <c r="D13" t="s">
        <v>394</v>
      </c>
      <c r="E13" t="s">
        <v>550</v>
      </c>
      <c r="F13" t="s">
        <v>615</v>
      </c>
      <c r="G13">
        <v>1.3411</v>
      </c>
    </row>
    <row r="14" spans="1:7" x14ac:dyDescent="0.3">
      <c r="A14" t="s">
        <v>612</v>
      </c>
      <c r="B14">
        <v>3</v>
      </c>
      <c r="C14" s="58">
        <v>41234</v>
      </c>
      <c r="D14" t="s">
        <v>172</v>
      </c>
      <c r="E14" t="s">
        <v>550</v>
      </c>
      <c r="F14" t="s">
        <v>620</v>
      </c>
      <c r="G14">
        <v>0.01</v>
      </c>
    </row>
    <row r="15" spans="1:7" x14ac:dyDescent="0.3">
      <c r="A15" t="s">
        <v>612</v>
      </c>
      <c r="B15">
        <v>3</v>
      </c>
      <c r="C15" s="58">
        <v>41234</v>
      </c>
      <c r="D15" t="s">
        <v>397</v>
      </c>
      <c r="E15" t="s">
        <v>550</v>
      </c>
      <c r="F15" t="s">
        <v>626</v>
      </c>
      <c r="G15">
        <v>2.0791000000000004</v>
      </c>
    </row>
    <row r="16" spans="1:7" x14ac:dyDescent="0.3">
      <c r="A16" t="s">
        <v>612</v>
      </c>
      <c r="B16">
        <v>3</v>
      </c>
      <c r="C16" s="58">
        <v>41234</v>
      </c>
      <c r="D16" t="s">
        <v>233</v>
      </c>
      <c r="E16" t="s">
        <v>550</v>
      </c>
      <c r="F16" t="s">
        <v>633</v>
      </c>
      <c r="G16">
        <v>1.3441999999999998</v>
      </c>
    </row>
    <row r="17" spans="1:7" x14ac:dyDescent="0.3">
      <c r="A17" t="s">
        <v>612</v>
      </c>
      <c r="B17">
        <v>3</v>
      </c>
      <c r="C17" s="58">
        <v>41234</v>
      </c>
      <c r="D17" t="s">
        <v>398</v>
      </c>
      <c r="E17" t="s">
        <v>550</v>
      </c>
      <c r="F17" t="s">
        <v>638</v>
      </c>
      <c r="G17">
        <v>1.4222000000000001</v>
      </c>
    </row>
    <row r="18" spans="1:7" x14ac:dyDescent="0.3">
      <c r="A18" t="s">
        <v>612</v>
      </c>
      <c r="B18">
        <v>3</v>
      </c>
      <c r="C18" s="58">
        <v>41234</v>
      </c>
      <c r="D18" t="s">
        <v>399</v>
      </c>
      <c r="E18" t="s">
        <v>550</v>
      </c>
      <c r="F18" t="s">
        <v>643</v>
      </c>
      <c r="G18">
        <v>1.7896999999999998</v>
      </c>
    </row>
    <row r="19" spans="1:7" x14ac:dyDescent="0.3">
      <c r="A19" t="s">
        <v>612</v>
      </c>
      <c r="B19">
        <v>3</v>
      </c>
      <c r="C19" s="58">
        <v>41234</v>
      </c>
      <c r="D19" t="s">
        <v>399</v>
      </c>
      <c r="E19" t="s">
        <v>550</v>
      </c>
      <c r="F19" t="s">
        <v>644</v>
      </c>
      <c r="G19">
        <v>0.73460000000000036</v>
      </c>
    </row>
    <row r="20" spans="1:7" x14ac:dyDescent="0.3">
      <c r="A20" t="s">
        <v>612</v>
      </c>
      <c r="B20">
        <v>3</v>
      </c>
      <c r="C20" s="58">
        <v>41234</v>
      </c>
      <c r="D20" t="s">
        <v>401</v>
      </c>
      <c r="E20" t="s">
        <v>550</v>
      </c>
      <c r="F20" t="s">
        <v>657</v>
      </c>
      <c r="G20">
        <v>1.0238000000000005</v>
      </c>
    </row>
    <row r="21" spans="1:7" x14ac:dyDescent="0.3">
      <c r="A21" t="s">
        <v>612</v>
      </c>
      <c r="B21">
        <v>3</v>
      </c>
      <c r="C21" s="58">
        <v>41234</v>
      </c>
      <c r="D21" t="s">
        <v>396</v>
      </c>
      <c r="E21" t="s">
        <v>550</v>
      </c>
      <c r="F21" t="s">
        <v>669</v>
      </c>
      <c r="G21">
        <v>0.37300000000000022</v>
      </c>
    </row>
    <row r="22" spans="1:7" x14ac:dyDescent="0.3">
      <c r="A22" t="s">
        <v>612</v>
      </c>
      <c r="B22">
        <v>3</v>
      </c>
      <c r="C22" s="58">
        <v>41234</v>
      </c>
      <c r="D22" t="s">
        <v>172</v>
      </c>
      <c r="E22" t="s">
        <v>554</v>
      </c>
      <c r="F22" t="s">
        <v>624</v>
      </c>
      <c r="G22">
        <v>0.10040000000000049</v>
      </c>
    </row>
    <row r="23" spans="1:7" x14ac:dyDescent="0.3">
      <c r="A23" t="s">
        <v>612</v>
      </c>
      <c r="B23">
        <v>3</v>
      </c>
      <c r="C23" s="58">
        <v>41234</v>
      </c>
      <c r="D23" t="s">
        <v>397</v>
      </c>
      <c r="E23" t="s">
        <v>554</v>
      </c>
      <c r="F23" t="s">
        <v>630</v>
      </c>
      <c r="G23">
        <v>2.54</v>
      </c>
    </row>
    <row r="24" spans="1:7" x14ac:dyDescent="0.3">
      <c r="A24" t="s">
        <v>612</v>
      </c>
      <c r="B24">
        <v>3</v>
      </c>
      <c r="C24" s="58">
        <v>41234</v>
      </c>
      <c r="D24" t="s">
        <v>233</v>
      </c>
      <c r="E24" t="s">
        <v>554</v>
      </c>
      <c r="F24" t="s">
        <v>634</v>
      </c>
      <c r="G24">
        <v>3.2250000000000005</v>
      </c>
    </row>
    <row r="25" spans="1:7" x14ac:dyDescent="0.3">
      <c r="A25" t="s">
        <v>612</v>
      </c>
      <c r="B25">
        <v>3</v>
      </c>
      <c r="C25" s="58">
        <v>41234</v>
      </c>
      <c r="D25" t="s">
        <v>398</v>
      </c>
      <c r="E25" t="s">
        <v>554</v>
      </c>
      <c r="F25" t="s">
        <v>641</v>
      </c>
      <c r="G25">
        <v>0.79279999999999973</v>
      </c>
    </row>
    <row r="26" spans="1:7" x14ac:dyDescent="0.3">
      <c r="A26" t="s">
        <v>612</v>
      </c>
      <c r="B26">
        <v>3</v>
      </c>
      <c r="C26" s="58">
        <v>41234</v>
      </c>
      <c r="D26" t="s">
        <v>398</v>
      </c>
      <c r="E26" t="s">
        <v>554</v>
      </c>
      <c r="F26" t="s">
        <v>642</v>
      </c>
      <c r="G26">
        <v>0.71110000000000007</v>
      </c>
    </row>
    <row r="27" spans="1:7" x14ac:dyDescent="0.3">
      <c r="A27" t="s">
        <v>612</v>
      </c>
      <c r="B27">
        <v>3</v>
      </c>
      <c r="C27" s="58">
        <v>41234</v>
      </c>
      <c r="D27" t="s">
        <v>396</v>
      </c>
      <c r="E27" t="s">
        <v>554</v>
      </c>
      <c r="F27" t="s">
        <v>670</v>
      </c>
      <c r="G27">
        <v>0.37089999999999979</v>
      </c>
    </row>
    <row r="28" spans="1:7" x14ac:dyDescent="0.3">
      <c r="A28" t="s">
        <v>59</v>
      </c>
      <c r="B28">
        <v>3</v>
      </c>
      <c r="C28" s="58">
        <v>41241</v>
      </c>
      <c r="D28" t="s">
        <v>388</v>
      </c>
    </row>
    <row r="29" spans="1:7" x14ac:dyDescent="0.3">
      <c r="A29" t="s">
        <v>59</v>
      </c>
      <c r="B29">
        <v>3</v>
      </c>
      <c r="C29" s="58">
        <v>41241</v>
      </c>
      <c r="D29" t="s">
        <v>390</v>
      </c>
    </row>
    <row r="30" spans="1:7" x14ac:dyDescent="0.3">
      <c r="A30" t="s">
        <v>59</v>
      </c>
      <c r="B30">
        <v>3</v>
      </c>
      <c r="C30" s="58">
        <v>41241</v>
      </c>
      <c r="D30" t="s">
        <v>391</v>
      </c>
    </row>
    <row r="31" spans="1:7" x14ac:dyDescent="0.3">
      <c r="A31" t="s">
        <v>59</v>
      </c>
      <c r="B31">
        <v>2</v>
      </c>
      <c r="C31" s="58">
        <v>41241</v>
      </c>
      <c r="D31" t="s">
        <v>392</v>
      </c>
    </row>
    <row r="32" spans="1:7" x14ac:dyDescent="0.3">
      <c r="A32" t="s">
        <v>59</v>
      </c>
      <c r="B32">
        <v>3</v>
      </c>
      <c r="C32" s="58">
        <v>41241</v>
      </c>
      <c r="D32" t="s">
        <v>60</v>
      </c>
    </row>
    <row r="33" spans="1:4" x14ac:dyDescent="0.3">
      <c r="A33" t="s">
        <v>59</v>
      </c>
      <c r="B33">
        <v>13</v>
      </c>
      <c r="C33" s="58">
        <v>41241</v>
      </c>
      <c r="D33" t="s">
        <v>109</v>
      </c>
    </row>
    <row r="34" spans="1:4" x14ac:dyDescent="0.3">
      <c r="A34" t="s">
        <v>59</v>
      </c>
      <c r="B34">
        <v>3</v>
      </c>
      <c r="C34" s="58">
        <v>41241</v>
      </c>
      <c r="D34" t="s">
        <v>388</v>
      </c>
    </row>
    <row r="35" spans="1:4" x14ac:dyDescent="0.3">
      <c r="A35" t="s">
        <v>59</v>
      </c>
      <c r="B35">
        <v>2</v>
      </c>
      <c r="C35" s="58">
        <v>41241</v>
      </c>
      <c r="D35" t="s">
        <v>388</v>
      </c>
    </row>
    <row r="36" spans="1:4" x14ac:dyDescent="0.3">
      <c r="A36" t="s">
        <v>59</v>
      </c>
      <c r="B36">
        <v>3</v>
      </c>
      <c r="C36" s="58">
        <v>41241</v>
      </c>
      <c r="D36" t="s">
        <v>388</v>
      </c>
    </row>
    <row r="37" spans="1:4" x14ac:dyDescent="0.3">
      <c r="A37" t="s">
        <v>59</v>
      </c>
      <c r="B37">
        <v>2</v>
      </c>
      <c r="C37" s="58">
        <v>41241</v>
      </c>
      <c r="D37" t="s">
        <v>391</v>
      </c>
    </row>
    <row r="38" spans="1:4" x14ac:dyDescent="0.3">
      <c r="A38" t="s">
        <v>59</v>
      </c>
      <c r="B38">
        <v>3</v>
      </c>
      <c r="C38" s="58">
        <v>41241</v>
      </c>
      <c r="D38" t="s">
        <v>391</v>
      </c>
    </row>
    <row r="39" spans="1:4" x14ac:dyDescent="0.3">
      <c r="A39" t="s">
        <v>612</v>
      </c>
      <c r="B39">
        <v>3</v>
      </c>
      <c r="C39" s="58">
        <v>41241</v>
      </c>
      <c r="D39" t="s">
        <v>394</v>
      </c>
    </row>
    <row r="40" spans="1:4" x14ac:dyDescent="0.3">
      <c r="A40" t="s">
        <v>612</v>
      </c>
      <c r="B40">
        <v>7</v>
      </c>
      <c r="C40" s="58">
        <v>41241</v>
      </c>
      <c r="D40" t="s">
        <v>172</v>
      </c>
    </row>
    <row r="41" spans="1:4" x14ac:dyDescent="0.3">
      <c r="A41" t="s">
        <v>612</v>
      </c>
      <c r="B41">
        <v>3</v>
      </c>
      <c r="C41" s="58">
        <v>41241</v>
      </c>
      <c r="D41" t="s">
        <v>397</v>
      </c>
    </row>
    <row r="42" spans="1:4" x14ac:dyDescent="0.3">
      <c r="A42" t="s">
        <v>612</v>
      </c>
      <c r="B42">
        <v>1</v>
      </c>
      <c r="C42" s="58">
        <v>41241</v>
      </c>
      <c r="D42" t="s">
        <v>233</v>
      </c>
    </row>
    <row r="43" spans="1:4" x14ac:dyDescent="0.3">
      <c r="A43" t="s">
        <v>612</v>
      </c>
      <c r="B43">
        <v>3</v>
      </c>
      <c r="C43" s="58">
        <v>41241</v>
      </c>
      <c r="D43" t="s">
        <v>398</v>
      </c>
    </row>
    <row r="44" spans="1:4" x14ac:dyDescent="0.3">
      <c r="A44" t="s">
        <v>612</v>
      </c>
      <c r="B44">
        <v>3</v>
      </c>
      <c r="C44" s="58">
        <v>41241</v>
      </c>
      <c r="D44" t="s">
        <v>399</v>
      </c>
    </row>
    <row r="45" spans="1:4" x14ac:dyDescent="0.3">
      <c r="A45" t="s">
        <v>612</v>
      </c>
      <c r="B45">
        <v>2</v>
      </c>
      <c r="C45" s="58">
        <v>41241</v>
      </c>
      <c r="D45" t="s">
        <v>399</v>
      </c>
    </row>
    <row r="46" spans="1:4" x14ac:dyDescent="0.3">
      <c r="A46" t="s">
        <v>612</v>
      </c>
      <c r="B46">
        <v>3</v>
      </c>
      <c r="C46" s="58">
        <v>41241</v>
      </c>
      <c r="D46" t="s">
        <v>401</v>
      </c>
    </row>
    <row r="47" spans="1:4" x14ac:dyDescent="0.3">
      <c r="A47" t="s">
        <v>612</v>
      </c>
      <c r="B47">
        <v>4</v>
      </c>
      <c r="C47" s="58">
        <v>41241</v>
      </c>
      <c r="D47" t="s">
        <v>396</v>
      </c>
    </row>
    <row r="48" spans="1:4" x14ac:dyDescent="0.3">
      <c r="A48" t="s">
        <v>612</v>
      </c>
      <c r="B48">
        <v>5</v>
      </c>
      <c r="C48" s="58">
        <v>41241</v>
      </c>
      <c r="D48" t="s">
        <v>172</v>
      </c>
    </row>
    <row r="49" spans="1:4" x14ac:dyDescent="0.3">
      <c r="A49" t="s">
        <v>612</v>
      </c>
      <c r="B49">
        <v>3</v>
      </c>
      <c r="C49" s="58">
        <v>41241</v>
      </c>
      <c r="D49" t="s">
        <v>397</v>
      </c>
    </row>
    <row r="50" spans="1:4" x14ac:dyDescent="0.3">
      <c r="A50" t="s">
        <v>612</v>
      </c>
      <c r="B50">
        <v>1</v>
      </c>
      <c r="C50" s="58">
        <v>41241</v>
      </c>
      <c r="D50" t="s">
        <v>233</v>
      </c>
    </row>
    <row r="51" spans="1:4" x14ac:dyDescent="0.3">
      <c r="A51" t="s">
        <v>612</v>
      </c>
      <c r="B51">
        <v>2</v>
      </c>
      <c r="C51" s="58">
        <v>41241</v>
      </c>
      <c r="D51" t="s">
        <v>398</v>
      </c>
    </row>
    <row r="52" spans="1:4" x14ac:dyDescent="0.3">
      <c r="A52" t="s">
        <v>612</v>
      </c>
      <c r="B52">
        <v>4</v>
      </c>
      <c r="C52" s="58">
        <v>41241</v>
      </c>
      <c r="D52" t="s">
        <v>398</v>
      </c>
    </row>
    <row r="53" spans="1:4" x14ac:dyDescent="0.3">
      <c r="A53" t="s">
        <v>612</v>
      </c>
      <c r="B53">
        <v>3</v>
      </c>
      <c r="C53" s="58">
        <v>41241</v>
      </c>
      <c r="D53" t="s">
        <v>396</v>
      </c>
    </row>
    <row r="54" spans="1:4" x14ac:dyDescent="0.3">
      <c r="A54" t="s">
        <v>59</v>
      </c>
      <c r="B54">
        <v>3</v>
      </c>
      <c r="C54" s="58">
        <v>41248</v>
      </c>
      <c r="D54" t="s">
        <v>388</v>
      </c>
    </row>
    <row r="55" spans="1:4" x14ac:dyDescent="0.3">
      <c r="A55" t="s">
        <v>59</v>
      </c>
      <c r="B55">
        <v>2</v>
      </c>
      <c r="C55" s="58">
        <v>41248</v>
      </c>
      <c r="D55" t="s">
        <v>390</v>
      </c>
    </row>
    <row r="56" spans="1:4" x14ac:dyDescent="0.3">
      <c r="A56" t="s">
        <v>59</v>
      </c>
      <c r="B56">
        <v>4</v>
      </c>
      <c r="C56" s="58">
        <v>41248</v>
      </c>
      <c r="D56" t="s">
        <v>391</v>
      </c>
    </row>
    <row r="57" spans="1:4" x14ac:dyDescent="0.3">
      <c r="A57" t="s">
        <v>59</v>
      </c>
      <c r="B57">
        <v>3</v>
      </c>
      <c r="C57" s="58">
        <v>41248</v>
      </c>
      <c r="D57" t="s">
        <v>392</v>
      </c>
    </row>
    <row r="58" spans="1:4" x14ac:dyDescent="0.3">
      <c r="A58" t="s">
        <v>59</v>
      </c>
      <c r="B58">
        <v>3</v>
      </c>
      <c r="C58" s="58">
        <v>41248</v>
      </c>
      <c r="D58" t="s">
        <v>60</v>
      </c>
    </row>
    <row r="59" spans="1:4" x14ac:dyDescent="0.3">
      <c r="A59" t="s">
        <v>59</v>
      </c>
      <c r="B59">
        <v>25</v>
      </c>
      <c r="C59" s="58">
        <v>41248</v>
      </c>
      <c r="D59" t="s">
        <v>109</v>
      </c>
    </row>
    <row r="60" spans="1:4" x14ac:dyDescent="0.3">
      <c r="A60" t="s">
        <v>59</v>
      </c>
      <c r="B60">
        <v>4</v>
      </c>
      <c r="C60" s="58">
        <v>41248</v>
      </c>
      <c r="D60" t="s">
        <v>388</v>
      </c>
    </row>
    <row r="61" spans="1:4" x14ac:dyDescent="0.3">
      <c r="A61" t="s">
        <v>59</v>
      </c>
      <c r="B61">
        <v>3</v>
      </c>
      <c r="C61" s="58">
        <v>41248</v>
      </c>
      <c r="D61" t="s">
        <v>388</v>
      </c>
    </row>
    <row r="62" spans="1:4" x14ac:dyDescent="0.3">
      <c r="A62" t="s">
        <v>59</v>
      </c>
      <c r="B62">
        <v>3</v>
      </c>
      <c r="C62" s="58">
        <v>41248</v>
      </c>
      <c r="D62" t="s">
        <v>388</v>
      </c>
    </row>
    <row r="63" spans="1:4" x14ac:dyDescent="0.3">
      <c r="A63" t="s">
        <v>59</v>
      </c>
      <c r="B63">
        <v>2</v>
      </c>
      <c r="C63" s="58">
        <v>41248</v>
      </c>
      <c r="D63" t="s">
        <v>391</v>
      </c>
    </row>
    <row r="64" spans="1:4" x14ac:dyDescent="0.3">
      <c r="A64" t="s">
        <v>59</v>
      </c>
      <c r="B64">
        <v>2</v>
      </c>
      <c r="C64" s="58">
        <v>41248</v>
      </c>
      <c r="D64" t="s">
        <v>391</v>
      </c>
    </row>
    <row r="65" spans="1:4" x14ac:dyDescent="0.3">
      <c r="A65" t="s">
        <v>612</v>
      </c>
      <c r="B65">
        <v>21</v>
      </c>
      <c r="C65" s="58">
        <v>41248</v>
      </c>
      <c r="D65" t="s">
        <v>394</v>
      </c>
    </row>
    <row r="66" spans="1:4" x14ac:dyDescent="0.3">
      <c r="A66" t="s">
        <v>612</v>
      </c>
      <c r="B66">
        <v>3</v>
      </c>
      <c r="C66" s="58">
        <v>41248</v>
      </c>
      <c r="D66" t="s">
        <v>172</v>
      </c>
    </row>
    <row r="67" spans="1:4" x14ac:dyDescent="0.3">
      <c r="A67" t="s">
        <v>612</v>
      </c>
      <c r="B67">
        <v>2</v>
      </c>
      <c r="C67" s="58">
        <v>41248</v>
      </c>
      <c r="D67" t="s">
        <v>397</v>
      </c>
    </row>
    <row r="68" spans="1:4" x14ac:dyDescent="0.3">
      <c r="A68" t="s">
        <v>612</v>
      </c>
      <c r="B68">
        <v>1</v>
      </c>
      <c r="C68" s="58">
        <v>41248</v>
      </c>
      <c r="D68" t="s">
        <v>233</v>
      </c>
    </row>
    <row r="69" spans="1:4" x14ac:dyDescent="0.3">
      <c r="A69" t="s">
        <v>612</v>
      </c>
      <c r="B69">
        <v>8</v>
      </c>
      <c r="C69" s="58">
        <v>41248</v>
      </c>
      <c r="D69" t="s">
        <v>398</v>
      </c>
    </row>
    <row r="70" spans="1:4" x14ac:dyDescent="0.3">
      <c r="A70" t="s">
        <v>612</v>
      </c>
      <c r="B70">
        <v>11</v>
      </c>
      <c r="C70" s="58">
        <v>41248</v>
      </c>
      <c r="D70" t="s">
        <v>399</v>
      </c>
    </row>
    <row r="71" spans="1:4" x14ac:dyDescent="0.3">
      <c r="A71" t="s">
        <v>612</v>
      </c>
      <c r="B71">
        <v>10</v>
      </c>
      <c r="C71" s="58">
        <v>41248</v>
      </c>
      <c r="D71" t="s">
        <v>399</v>
      </c>
    </row>
    <row r="72" spans="1:4" x14ac:dyDescent="0.3">
      <c r="A72" t="s">
        <v>612</v>
      </c>
      <c r="B72" t="s">
        <v>61</v>
      </c>
      <c r="C72" s="58">
        <v>41248</v>
      </c>
      <c r="D72" t="s">
        <v>401</v>
      </c>
    </row>
    <row r="73" spans="1:4" x14ac:dyDescent="0.3">
      <c r="A73" t="s">
        <v>612</v>
      </c>
      <c r="B73">
        <v>3</v>
      </c>
      <c r="C73" s="58">
        <v>41248</v>
      </c>
      <c r="D73" t="s">
        <v>396</v>
      </c>
    </row>
    <row r="74" spans="1:4" x14ac:dyDescent="0.3">
      <c r="A74" t="s">
        <v>612</v>
      </c>
      <c r="B74">
        <v>7</v>
      </c>
      <c r="C74" s="58">
        <v>41248</v>
      </c>
      <c r="D74" t="s">
        <v>172</v>
      </c>
    </row>
    <row r="75" spans="1:4" x14ac:dyDescent="0.3">
      <c r="A75" t="s">
        <v>612</v>
      </c>
      <c r="B75">
        <v>3</v>
      </c>
      <c r="C75" s="58">
        <v>41248</v>
      </c>
      <c r="D75" t="s">
        <v>397</v>
      </c>
    </row>
    <row r="76" spans="1:4" x14ac:dyDescent="0.3">
      <c r="A76" t="s">
        <v>612</v>
      </c>
      <c r="B76">
        <v>1</v>
      </c>
      <c r="C76" s="58">
        <v>41248</v>
      </c>
      <c r="D76" t="s">
        <v>233</v>
      </c>
    </row>
    <row r="77" spans="1:4" x14ac:dyDescent="0.3">
      <c r="A77" t="s">
        <v>612</v>
      </c>
      <c r="B77">
        <v>6</v>
      </c>
      <c r="C77" s="58">
        <v>41248</v>
      </c>
      <c r="D77" t="s">
        <v>398</v>
      </c>
    </row>
    <row r="78" spans="1:4" x14ac:dyDescent="0.3">
      <c r="A78" t="s">
        <v>612</v>
      </c>
      <c r="B78">
        <v>5</v>
      </c>
      <c r="C78" s="58">
        <v>41248</v>
      </c>
      <c r="D78" t="s">
        <v>398</v>
      </c>
    </row>
    <row r="79" spans="1:4" x14ac:dyDescent="0.3">
      <c r="A79" t="s">
        <v>612</v>
      </c>
      <c r="B79">
        <v>1</v>
      </c>
      <c r="C79" s="58">
        <v>41248</v>
      </c>
      <c r="D79" t="s">
        <v>396</v>
      </c>
    </row>
    <row r="80" spans="1:4" x14ac:dyDescent="0.3">
      <c r="A80" t="s">
        <v>59</v>
      </c>
      <c r="B80">
        <v>8</v>
      </c>
      <c r="C80" s="58">
        <v>41255</v>
      </c>
      <c r="D80" t="s">
        <v>388</v>
      </c>
    </row>
    <row r="81" spans="1:4" x14ac:dyDescent="0.3">
      <c r="A81" t="s">
        <v>59</v>
      </c>
      <c r="B81">
        <v>6</v>
      </c>
      <c r="C81" s="58">
        <v>41255</v>
      </c>
      <c r="D81" t="s">
        <v>390</v>
      </c>
    </row>
    <row r="82" spans="1:4" x14ac:dyDescent="0.3">
      <c r="A82" t="s">
        <v>59</v>
      </c>
      <c r="B82">
        <v>2</v>
      </c>
      <c r="C82" s="58">
        <v>41255</v>
      </c>
      <c r="D82" t="s">
        <v>391</v>
      </c>
    </row>
    <row r="83" spans="1:4" x14ac:dyDescent="0.3">
      <c r="A83" t="s">
        <v>59</v>
      </c>
      <c r="B83">
        <v>4</v>
      </c>
      <c r="C83" s="58">
        <v>41255</v>
      </c>
      <c r="D83" t="s">
        <v>392</v>
      </c>
    </row>
    <row r="84" spans="1:4" x14ac:dyDescent="0.3">
      <c r="A84" t="s">
        <v>59</v>
      </c>
      <c r="B84">
        <v>14</v>
      </c>
      <c r="C84" s="58">
        <v>41255</v>
      </c>
      <c r="D84" t="s">
        <v>60</v>
      </c>
    </row>
    <row r="85" spans="1:4" x14ac:dyDescent="0.3">
      <c r="A85" t="s">
        <v>59</v>
      </c>
      <c r="B85">
        <v>33</v>
      </c>
      <c r="C85" s="58">
        <v>41255</v>
      </c>
      <c r="D85" t="s">
        <v>109</v>
      </c>
    </row>
    <row r="86" spans="1:4" x14ac:dyDescent="0.3">
      <c r="A86" t="s">
        <v>59</v>
      </c>
      <c r="B86">
        <v>4</v>
      </c>
      <c r="C86" s="58">
        <v>41255</v>
      </c>
      <c r="D86" t="s">
        <v>388</v>
      </c>
    </row>
    <row r="87" spans="1:4" x14ac:dyDescent="0.3">
      <c r="A87" t="s">
        <v>59</v>
      </c>
      <c r="B87">
        <v>4</v>
      </c>
      <c r="C87" s="58">
        <v>41255</v>
      </c>
      <c r="D87" t="s">
        <v>388</v>
      </c>
    </row>
    <row r="88" spans="1:4" x14ac:dyDescent="0.3">
      <c r="A88" t="s">
        <v>59</v>
      </c>
      <c r="B88">
        <v>3</v>
      </c>
      <c r="C88" s="58">
        <v>41255</v>
      </c>
      <c r="D88" t="s">
        <v>388</v>
      </c>
    </row>
    <row r="89" spans="1:4" x14ac:dyDescent="0.3">
      <c r="A89" t="s">
        <v>59</v>
      </c>
      <c r="B89">
        <v>2</v>
      </c>
      <c r="C89" s="58">
        <v>41255</v>
      </c>
      <c r="D89" t="s">
        <v>391</v>
      </c>
    </row>
    <row r="90" spans="1:4" x14ac:dyDescent="0.3">
      <c r="A90" t="s">
        <v>59</v>
      </c>
      <c r="B90">
        <v>7</v>
      </c>
      <c r="C90" s="58">
        <v>41255</v>
      </c>
      <c r="D90" t="s">
        <v>391</v>
      </c>
    </row>
    <row r="91" spans="1:4" x14ac:dyDescent="0.3">
      <c r="A91" t="s">
        <v>612</v>
      </c>
      <c r="B91">
        <v>25</v>
      </c>
      <c r="C91" s="58">
        <v>41255</v>
      </c>
      <c r="D91" t="s">
        <v>394</v>
      </c>
    </row>
    <row r="92" spans="1:4" x14ac:dyDescent="0.3">
      <c r="A92" t="s">
        <v>612</v>
      </c>
      <c r="B92">
        <v>3</v>
      </c>
      <c r="C92" s="58">
        <v>41255</v>
      </c>
      <c r="D92" t="s">
        <v>172</v>
      </c>
    </row>
    <row r="93" spans="1:4" x14ac:dyDescent="0.3">
      <c r="A93" t="s">
        <v>612</v>
      </c>
      <c r="B93">
        <v>2</v>
      </c>
      <c r="C93" s="58">
        <v>41255</v>
      </c>
      <c r="D93" t="s">
        <v>397</v>
      </c>
    </row>
    <row r="94" spans="1:4" x14ac:dyDescent="0.3">
      <c r="A94" t="s">
        <v>612</v>
      </c>
      <c r="B94">
        <v>9</v>
      </c>
      <c r="C94" s="58">
        <v>41255</v>
      </c>
      <c r="D94" t="s">
        <v>233</v>
      </c>
    </row>
    <row r="95" spans="1:4" x14ac:dyDescent="0.3">
      <c r="A95" t="s">
        <v>612</v>
      </c>
      <c r="B95">
        <v>7</v>
      </c>
      <c r="C95" s="58">
        <v>41255</v>
      </c>
      <c r="D95" t="s">
        <v>398</v>
      </c>
    </row>
    <row r="96" spans="1:4" x14ac:dyDescent="0.3">
      <c r="A96" t="s">
        <v>612</v>
      </c>
      <c r="B96">
        <v>11</v>
      </c>
      <c r="C96" s="58">
        <v>41255</v>
      </c>
      <c r="D96" t="s">
        <v>399</v>
      </c>
    </row>
    <row r="97" spans="1:4" x14ac:dyDescent="0.3">
      <c r="A97" t="s">
        <v>612</v>
      </c>
      <c r="B97">
        <v>11</v>
      </c>
      <c r="C97" s="58">
        <v>41255</v>
      </c>
      <c r="D97" t="s">
        <v>399</v>
      </c>
    </row>
    <row r="98" spans="1:4" x14ac:dyDescent="0.3">
      <c r="A98" t="s">
        <v>612</v>
      </c>
      <c r="B98">
        <v>4</v>
      </c>
      <c r="C98" s="58">
        <v>41255</v>
      </c>
      <c r="D98" t="s">
        <v>401</v>
      </c>
    </row>
    <row r="99" spans="1:4" x14ac:dyDescent="0.3">
      <c r="A99" t="s">
        <v>612</v>
      </c>
      <c r="B99">
        <v>4</v>
      </c>
      <c r="C99" s="58">
        <v>41255</v>
      </c>
      <c r="D99" t="s">
        <v>396</v>
      </c>
    </row>
    <row r="100" spans="1:4" x14ac:dyDescent="0.3">
      <c r="A100" t="s">
        <v>612</v>
      </c>
      <c r="B100">
        <v>11</v>
      </c>
      <c r="C100" s="58">
        <v>41255</v>
      </c>
      <c r="D100" t="s">
        <v>172</v>
      </c>
    </row>
    <row r="101" spans="1:4" x14ac:dyDescent="0.3">
      <c r="A101" t="s">
        <v>612</v>
      </c>
      <c r="B101">
        <v>3</v>
      </c>
      <c r="C101" s="58">
        <v>41255</v>
      </c>
      <c r="D101" t="s">
        <v>397</v>
      </c>
    </row>
    <row r="102" spans="1:4" x14ac:dyDescent="0.3">
      <c r="A102" t="s">
        <v>612</v>
      </c>
      <c r="B102">
        <v>2</v>
      </c>
      <c r="C102" s="58">
        <v>41255</v>
      </c>
      <c r="D102" t="s">
        <v>233</v>
      </c>
    </row>
    <row r="103" spans="1:4" x14ac:dyDescent="0.3">
      <c r="A103" t="s">
        <v>612</v>
      </c>
      <c r="B103">
        <v>6</v>
      </c>
      <c r="C103" s="58">
        <v>41255</v>
      </c>
      <c r="D103" t="s">
        <v>398</v>
      </c>
    </row>
    <row r="104" spans="1:4" x14ac:dyDescent="0.3">
      <c r="A104" t="s">
        <v>612</v>
      </c>
      <c r="B104">
        <v>7</v>
      </c>
      <c r="C104" s="58">
        <v>41255</v>
      </c>
      <c r="D104" t="s">
        <v>398</v>
      </c>
    </row>
    <row r="105" spans="1:4" x14ac:dyDescent="0.3">
      <c r="A105" t="s">
        <v>612</v>
      </c>
      <c r="B105">
        <v>1</v>
      </c>
      <c r="C105" s="58">
        <v>41255</v>
      </c>
      <c r="D105" t="s">
        <v>396</v>
      </c>
    </row>
    <row r="106" spans="1:4" x14ac:dyDescent="0.3">
      <c r="A106" t="s">
        <v>59</v>
      </c>
      <c r="B106">
        <v>15</v>
      </c>
      <c r="C106" s="58">
        <v>41262</v>
      </c>
      <c r="D106" t="s">
        <v>388</v>
      </c>
    </row>
    <row r="107" spans="1:4" x14ac:dyDescent="0.3">
      <c r="A107" t="s">
        <v>59</v>
      </c>
      <c r="B107">
        <v>10</v>
      </c>
      <c r="C107" s="58">
        <v>41262</v>
      </c>
      <c r="D107" t="s">
        <v>390</v>
      </c>
    </row>
    <row r="108" spans="1:4" x14ac:dyDescent="0.3">
      <c r="A108" t="s">
        <v>59</v>
      </c>
      <c r="B108">
        <v>3</v>
      </c>
      <c r="C108" s="58">
        <v>41262</v>
      </c>
      <c r="D108" t="s">
        <v>391</v>
      </c>
    </row>
    <row r="109" spans="1:4" x14ac:dyDescent="0.3">
      <c r="A109" t="s">
        <v>59</v>
      </c>
      <c r="B109">
        <v>4</v>
      </c>
      <c r="C109" s="58">
        <v>41262</v>
      </c>
      <c r="D109" t="s">
        <v>392</v>
      </c>
    </row>
    <row r="110" spans="1:4" x14ac:dyDescent="0.3">
      <c r="A110" t="s">
        <v>59</v>
      </c>
      <c r="B110">
        <v>19</v>
      </c>
      <c r="C110" s="58">
        <v>41262</v>
      </c>
      <c r="D110" t="s">
        <v>60</v>
      </c>
    </row>
    <row r="111" spans="1:4" x14ac:dyDescent="0.3">
      <c r="A111" t="s">
        <v>59</v>
      </c>
      <c r="B111">
        <v>26</v>
      </c>
      <c r="C111" s="58">
        <v>41262</v>
      </c>
      <c r="D111" t="s">
        <v>109</v>
      </c>
    </row>
    <row r="112" spans="1:4" x14ac:dyDescent="0.3">
      <c r="A112" t="s">
        <v>59</v>
      </c>
      <c r="B112">
        <v>4</v>
      </c>
      <c r="C112" s="58">
        <v>41262</v>
      </c>
      <c r="D112" t="s">
        <v>388</v>
      </c>
    </row>
    <row r="113" spans="1:4" x14ac:dyDescent="0.3">
      <c r="A113" t="s">
        <v>59</v>
      </c>
      <c r="B113">
        <v>3</v>
      </c>
      <c r="C113" s="58">
        <v>41262</v>
      </c>
      <c r="D113" t="s">
        <v>388</v>
      </c>
    </row>
    <row r="114" spans="1:4" x14ac:dyDescent="0.3">
      <c r="A114" t="s">
        <v>59</v>
      </c>
      <c r="B114">
        <v>3</v>
      </c>
      <c r="C114" s="58">
        <v>41262</v>
      </c>
      <c r="D114" t="s">
        <v>388</v>
      </c>
    </row>
    <row r="115" spans="1:4" x14ac:dyDescent="0.3">
      <c r="A115" t="s">
        <v>59</v>
      </c>
      <c r="B115">
        <v>6</v>
      </c>
      <c r="C115" s="58">
        <v>41262</v>
      </c>
      <c r="D115" t="s">
        <v>391</v>
      </c>
    </row>
    <row r="116" spans="1:4" x14ac:dyDescent="0.3">
      <c r="A116" t="s">
        <v>59</v>
      </c>
      <c r="B116">
        <v>3</v>
      </c>
      <c r="C116" s="58">
        <v>41262</v>
      </c>
      <c r="D116" t="s">
        <v>391</v>
      </c>
    </row>
    <row r="117" spans="1:4" x14ac:dyDescent="0.3">
      <c r="A117" t="s">
        <v>612</v>
      </c>
      <c r="B117">
        <v>12</v>
      </c>
      <c r="C117" s="58">
        <v>41262</v>
      </c>
      <c r="D117" t="s">
        <v>394</v>
      </c>
    </row>
    <row r="118" spans="1:4" x14ac:dyDescent="0.3">
      <c r="A118" t="s">
        <v>612</v>
      </c>
      <c r="B118">
        <v>2</v>
      </c>
      <c r="C118" s="58">
        <v>41262</v>
      </c>
      <c r="D118" t="s">
        <v>172</v>
      </c>
    </row>
    <row r="119" spans="1:4" x14ac:dyDescent="0.3">
      <c r="A119" t="s">
        <v>612</v>
      </c>
      <c r="B119">
        <v>2</v>
      </c>
      <c r="C119" s="58">
        <v>41262</v>
      </c>
      <c r="D119" t="s">
        <v>397</v>
      </c>
    </row>
    <row r="120" spans="1:4" x14ac:dyDescent="0.3">
      <c r="A120" t="s">
        <v>612</v>
      </c>
      <c r="B120">
        <v>6</v>
      </c>
      <c r="C120" s="58">
        <v>41262</v>
      </c>
      <c r="D120" t="s">
        <v>233</v>
      </c>
    </row>
    <row r="121" spans="1:4" x14ac:dyDescent="0.3">
      <c r="A121" t="s">
        <v>612</v>
      </c>
      <c r="B121">
        <v>6</v>
      </c>
      <c r="C121" s="58">
        <v>41262</v>
      </c>
      <c r="D121" t="s">
        <v>398</v>
      </c>
    </row>
    <row r="122" spans="1:4" x14ac:dyDescent="0.3">
      <c r="A122" t="s">
        <v>612</v>
      </c>
      <c r="B122">
        <v>11</v>
      </c>
      <c r="C122" s="58">
        <v>41262</v>
      </c>
      <c r="D122" t="s">
        <v>399</v>
      </c>
    </row>
    <row r="123" spans="1:4" x14ac:dyDescent="0.3">
      <c r="A123" t="s">
        <v>612</v>
      </c>
      <c r="B123">
        <v>8</v>
      </c>
      <c r="C123" s="58">
        <v>41262</v>
      </c>
      <c r="D123" t="s">
        <v>399</v>
      </c>
    </row>
    <row r="124" spans="1:4" x14ac:dyDescent="0.3">
      <c r="A124" t="s">
        <v>612</v>
      </c>
      <c r="B124">
        <v>4</v>
      </c>
      <c r="C124" s="58">
        <v>41262</v>
      </c>
      <c r="D124" t="s">
        <v>401</v>
      </c>
    </row>
    <row r="125" spans="1:4" x14ac:dyDescent="0.3">
      <c r="A125" t="s">
        <v>612</v>
      </c>
      <c r="B125">
        <v>4</v>
      </c>
      <c r="C125" s="58">
        <v>41262</v>
      </c>
      <c r="D125" t="s">
        <v>396</v>
      </c>
    </row>
    <row r="126" spans="1:4" x14ac:dyDescent="0.3">
      <c r="A126" t="s">
        <v>612</v>
      </c>
      <c r="B126">
        <v>12</v>
      </c>
      <c r="C126" s="58">
        <v>41262</v>
      </c>
      <c r="D126" t="s">
        <v>172</v>
      </c>
    </row>
    <row r="127" spans="1:4" x14ac:dyDescent="0.3">
      <c r="A127" t="s">
        <v>612</v>
      </c>
      <c r="B127">
        <v>3</v>
      </c>
      <c r="C127" s="58">
        <v>41262</v>
      </c>
      <c r="D127" t="s">
        <v>397</v>
      </c>
    </row>
    <row r="128" spans="1:4" x14ac:dyDescent="0.3">
      <c r="A128" t="s">
        <v>612</v>
      </c>
      <c r="B128">
        <v>4</v>
      </c>
      <c r="C128" s="58">
        <v>41262</v>
      </c>
      <c r="D128" t="s">
        <v>233</v>
      </c>
    </row>
    <row r="129" spans="1:4" x14ac:dyDescent="0.3">
      <c r="A129" t="s">
        <v>612</v>
      </c>
      <c r="B129">
        <v>6</v>
      </c>
      <c r="C129" s="58">
        <v>41262</v>
      </c>
      <c r="D129" t="s">
        <v>398</v>
      </c>
    </row>
    <row r="130" spans="1:4" x14ac:dyDescent="0.3">
      <c r="A130" t="s">
        <v>612</v>
      </c>
      <c r="B130">
        <v>2</v>
      </c>
      <c r="C130" s="58">
        <v>41262</v>
      </c>
      <c r="D130" t="s">
        <v>398</v>
      </c>
    </row>
    <row r="131" spans="1:4" x14ac:dyDescent="0.3">
      <c r="A131" t="s">
        <v>612</v>
      </c>
      <c r="B131">
        <v>4</v>
      </c>
      <c r="C131" s="58">
        <v>41262</v>
      </c>
      <c r="D131" t="s">
        <v>396</v>
      </c>
    </row>
    <row r="132" spans="1:4" x14ac:dyDescent="0.3">
      <c r="A132" t="s">
        <v>59</v>
      </c>
      <c r="B132">
        <v>11</v>
      </c>
      <c r="C132" s="58">
        <v>41269</v>
      </c>
      <c r="D132" t="s">
        <v>388</v>
      </c>
    </row>
    <row r="133" spans="1:4" x14ac:dyDescent="0.3">
      <c r="A133" t="s">
        <v>59</v>
      </c>
      <c r="B133">
        <v>0</v>
      </c>
      <c r="C133" s="58">
        <v>41269</v>
      </c>
      <c r="D133" t="s">
        <v>390</v>
      </c>
    </row>
    <row r="134" spans="1:4" x14ac:dyDescent="0.3">
      <c r="A134" t="s">
        <v>59</v>
      </c>
      <c r="B134">
        <v>0</v>
      </c>
      <c r="C134" s="58">
        <v>41269</v>
      </c>
      <c r="D134" t="s">
        <v>391</v>
      </c>
    </row>
    <row r="135" spans="1:4" x14ac:dyDescent="0.3">
      <c r="A135" t="s">
        <v>59</v>
      </c>
      <c r="B135">
        <v>0</v>
      </c>
      <c r="C135" s="58">
        <v>41269</v>
      </c>
      <c r="D135" t="s">
        <v>392</v>
      </c>
    </row>
    <row r="136" spans="1:4" x14ac:dyDescent="0.3">
      <c r="A136" t="s">
        <v>59</v>
      </c>
      <c r="B136">
        <v>8</v>
      </c>
      <c r="C136" s="58">
        <v>41269</v>
      </c>
      <c r="D136" t="s">
        <v>60</v>
      </c>
    </row>
    <row r="137" spans="1:4" x14ac:dyDescent="0.3">
      <c r="A137" t="s">
        <v>59</v>
      </c>
      <c r="B137">
        <v>30</v>
      </c>
      <c r="C137" s="58">
        <v>41269</v>
      </c>
      <c r="D137" t="s">
        <v>109</v>
      </c>
    </row>
    <row r="138" spans="1:4" x14ac:dyDescent="0.3">
      <c r="A138" t="s">
        <v>59</v>
      </c>
      <c r="B138">
        <v>0</v>
      </c>
      <c r="C138" s="58">
        <v>41269</v>
      </c>
      <c r="D138" t="s">
        <v>388</v>
      </c>
    </row>
    <row r="139" spans="1:4" x14ac:dyDescent="0.3">
      <c r="A139" t="s">
        <v>59</v>
      </c>
      <c r="B139">
        <v>0</v>
      </c>
      <c r="C139" s="58">
        <v>41269</v>
      </c>
      <c r="D139" t="s">
        <v>388</v>
      </c>
    </row>
    <row r="140" spans="1:4" x14ac:dyDescent="0.3">
      <c r="A140" t="s">
        <v>59</v>
      </c>
      <c r="B140">
        <v>17</v>
      </c>
      <c r="C140" s="58">
        <v>41269</v>
      </c>
      <c r="D140" t="s">
        <v>388</v>
      </c>
    </row>
    <row r="141" spans="1:4" x14ac:dyDescent="0.3">
      <c r="A141" t="s">
        <v>59</v>
      </c>
      <c r="B141">
        <v>3</v>
      </c>
      <c r="C141" s="58">
        <v>41269</v>
      </c>
      <c r="D141" t="s">
        <v>391</v>
      </c>
    </row>
    <row r="142" spans="1:4" x14ac:dyDescent="0.3">
      <c r="A142" t="s">
        <v>59</v>
      </c>
      <c r="B142">
        <v>0</v>
      </c>
      <c r="C142" s="58">
        <v>41269</v>
      </c>
      <c r="D142" t="s">
        <v>391</v>
      </c>
    </row>
    <row r="143" spans="1:4" x14ac:dyDescent="0.3">
      <c r="A143" t="s">
        <v>612</v>
      </c>
      <c r="B143">
        <v>0</v>
      </c>
      <c r="C143" s="58">
        <v>41269</v>
      </c>
      <c r="D143" t="s">
        <v>394</v>
      </c>
    </row>
    <row r="144" spans="1:4" x14ac:dyDescent="0.3">
      <c r="A144" t="s">
        <v>612</v>
      </c>
      <c r="B144">
        <v>0</v>
      </c>
      <c r="C144" s="58">
        <v>41269</v>
      </c>
      <c r="D144" t="s">
        <v>172</v>
      </c>
    </row>
    <row r="145" spans="1:4" x14ac:dyDescent="0.3">
      <c r="A145" t="s">
        <v>612</v>
      </c>
      <c r="B145">
        <v>5</v>
      </c>
      <c r="C145" s="58">
        <v>41269</v>
      </c>
      <c r="D145" t="s">
        <v>397</v>
      </c>
    </row>
    <row r="146" spans="1:4" x14ac:dyDescent="0.3">
      <c r="A146" t="s">
        <v>612</v>
      </c>
      <c r="B146">
        <v>6</v>
      </c>
      <c r="C146" s="58">
        <v>41269</v>
      </c>
      <c r="D146" t="s">
        <v>233</v>
      </c>
    </row>
    <row r="147" spans="1:4" x14ac:dyDescent="0.3">
      <c r="A147" t="s">
        <v>612</v>
      </c>
      <c r="B147">
        <v>0</v>
      </c>
      <c r="C147" s="58">
        <v>41269</v>
      </c>
      <c r="D147" t="s">
        <v>398</v>
      </c>
    </row>
    <row r="148" spans="1:4" x14ac:dyDescent="0.3">
      <c r="A148" t="s">
        <v>612</v>
      </c>
      <c r="B148">
        <v>9</v>
      </c>
      <c r="C148" s="58">
        <v>41269</v>
      </c>
      <c r="D148" t="s">
        <v>399</v>
      </c>
    </row>
    <row r="149" spans="1:4" x14ac:dyDescent="0.3">
      <c r="A149" t="s">
        <v>612</v>
      </c>
      <c r="B149">
        <v>5</v>
      </c>
      <c r="C149" s="58">
        <v>41269</v>
      </c>
      <c r="D149" t="s">
        <v>399</v>
      </c>
    </row>
    <row r="150" spans="1:4" x14ac:dyDescent="0.3">
      <c r="A150" t="s">
        <v>612</v>
      </c>
      <c r="B150">
        <v>12</v>
      </c>
      <c r="C150" s="58">
        <v>41269</v>
      </c>
      <c r="D150" t="s">
        <v>401</v>
      </c>
    </row>
    <row r="151" spans="1:4" x14ac:dyDescent="0.3">
      <c r="A151" t="s">
        <v>612</v>
      </c>
      <c r="B151">
        <v>0</v>
      </c>
      <c r="C151" s="58">
        <v>41269</v>
      </c>
      <c r="D151" t="s">
        <v>396</v>
      </c>
    </row>
    <row r="152" spans="1:4" x14ac:dyDescent="0.3">
      <c r="A152" t="s">
        <v>612</v>
      </c>
      <c r="B152">
        <v>5</v>
      </c>
      <c r="C152" s="58">
        <v>41269</v>
      </c>
      <c r="D152" t="s">
        <v>172</v>
      </c>
    </row>
    <row r="153" spans="1:4" x14ac:dyDescent="0.3">
      <c r="A153" t="s">
        <v>612</v>
      </c>
      <c r="B153">
        <v>15</v>
      </c>
      <c r="C153" s="58">
        <v>41269</v>
      </c>
      <c r="D153" t="s">
        <v>397</v>
      </c>
    </row>
    <row r="154" spans="1:4" x14ac:dyDescent="0.3">
      <c r="A154" t="s">
        <v>612</v>
      </c>
      <c r="B154">
        <v>1</v>
      </c>
      <c r="C154" s="58">
        <v>41269</v>
      </c>
      <c r="D154" t="s">
        <v>233</v>
      </c>
    </row>
    <row r="155" spans="1:4" x14ac:dyDescent="0.3">
      <c r="A155" t="s">
        <v>612</v>
      </c>
      <c r="B155">
        <v>3</v>
      </c>
      <c r="C155" s="58">
        <v>41269</v>
      </c>
      <c r="D155" t="s">
        <v>398</v>
      </c>
    </row>
    <row r="156" spans="1:4" x14ac:dyDescent="0.3">
      <c r="A156" t="s">
        <v>612</v>
      </c>
      <c r="B156">
        <v>0</v>
      </c>
      <c r="C156" s="58">
        <v>41269</v>
      </c>
      <c r="D156" t="s">
        <v>398</v>
      </c>
    </row>
    <row r="157" spans="1:4" x14ac:dyDescent="0.3">
      <c r="A157" t="s">
        <v>612</v>
      </c>
      <c r="B157">
        <v>1</v>
      </c>
      <c r="C157" s="58">
        <v>41269</v>
      </c>
      <c r="D157" t="s">
        <v>396</v>
      </c>
    </row>
    <row r="158" spans="1:4" x14ac:dyDescent="0.3">
      <c r="A158" t="s">
        <v>59</v>
      </c>
      <c r="B158">
        <v>5</v>
      </c>
      <c r="C158" s="58">
        <v>41277</v>
      </c>
      <c r="D158" t="s">
        <v>388</v>
      </c>
    </row>
    <row r="159" spans="1:4" x14ac:dyDescent="0.3">
      <c r="A159" t="s">
        <v>59</v>
      </c>
      <c r="B159">
        <v>0</v>
      </c>
      <c r="C159" s="58">
        <v>41277</v>
      </c>
      <c r="D159" t="s">
        <v>390</v>
      </c>
    </row>
    <row r="160" spans="1:4" x14ac:dyDescent="0.3">
      <c r="A160" t="s">
        <v>59</v>
      </c>
      <c r="B160">
        <v>2</v>
      </c>
      <c r="C160" s="58">
        <v>41277</v>
      </c>
      <c r="D160" t="s">
        <v>391</v>
      </c>
    </row>
    <row r="161" spans="1:4" x14ac:dyDescent="0.3">
      <c r="A161" t="s">
        <v>59</v>
      </c>
      <c r="B161">
        <v>0</v>
      </c>
      <c r="C161" s="58">
        <v>41277</v>
      </c>
      <c r="D161" t="s">
        <v>392</v>
      </c>
    </row>
    <row r="162" spans="1:4" x14ac:dyDescent="0.3">
      <c r="A162" t="s">
        <v>59</v>
      </c>
      <c r="B162">
        <v>0</v>
      </c>
      <c r="C162" s="58">
        <v>41277</v>
      </c>
      <c r="D162" t="s">
        <v>60</v>
      </c>
    </row>
    <row r="163" spans="1:4" x14ac:dyDescent="0.3">
      <c r="A163" t="s">
        <v>59</v>
      </c>
      <c r="B163">
        <v>30</v>
      </c>
      <c r="C163" s="58">
        <v>41277</v>
      </c>
      <c r="D163" t="s">
        <v>109</v>
      </c>
    </row>
    <row r="164" spans="1:4" x14ac:dyDescent="0.3">
      <c r="A164" t="s">
        <v>59</v>
      </c>
      <c r="B164">
        <v>0</v>
      </c>
      <c r="C164" s="58">
        <v>41277</v>
      </c>
      <c r="D164" t="s">
        <v>388</v>
      </c>
    </row>
    <row r="165" spans="1:4" x14ac:dyDescent="0.3">
      <c r="A165" t="s">
        <v>59</v>
      </c>
      <c r="B165">
        <v>0</v>
      </c>
      <c r="C165" s="58">
        <v>41277</v>
      </c>
      <c r="D165" t="s">
        <v>388</v>
      </c>
    </row>
    <row r="166" spans="1:4" x14ac:dyDescent="0.3">
      <c r="A166" t="s">
        <v>59</v>
      </c>
      <c r="B166">
        <v>0</v>
      </c>
      <c r="C166" s="58">
        <v>41277</v>
      </c>
      <c r="D166" t="s">
        <v>388</v>
      </c>
    </row>
    <row r="167" spans="1:4" x14ac:dyDescent="0.3">
      <c r="A167" t="s">
        <v>59</v>
      </c>
      <c r="B167">
        <v>0</v>
      </c>
      <c r="C167" s="58">
        <v>41277</v>
      </c>
      <c r="D167" t="s">
        <v>391</v>
      </c>
    </row>
    <row r="168" spans="1:4" x14ac:dyDescent="0.3">
      <c r="A168" t="s">
        <v>59</v>
      </c>
      <c r="B168">
        <v>0</v>
      </c>
      <c r="C168" s="58">
        <v>41277</v>
      </c>
      <c r="D168" t="s">
        <v>391</v>
      </c>
    </row>
    <row r="169" spans="1:4" x14ac:dyDescent="0.3">
      <c r="A169" t="s">
        <v>612</v>
      </c>
      <c r="B169">
        <v>0</v>
      </c>
      <c r="C169" s="58">
        <v>41277</v>
      </c>
      <c r="D169" t="s">
        <v>394</v>
      </c>
    </row>
    <row r="170" spans="1:4" x14ac:dyDescent="0.3">
      <c r="A170" t="s">
        <v>612</v>
      </c>
      <c r="B170">
        <v>5</v>
      </c>
      <c r="C170" s="58">
        <v>41277</v>
      </c>
      <c r="D170" t="s">
        <v>172</v>
      </c>
    </row>
    <row r="171" spans="1:4" x14ac:dyDescent="0.3">
      <c r="A171" t="s">
        <v>612</v>
      </c>
      <c r="B171">
        <v>0</v>
      </c>
      <c r="C171" s="58">
        <v>41277</v>
      </c>
      <c r="D171" t="s">
        <v>397</v>
      </c>
    </row>
    <row r="172" spans="1:4" x14ac:dyDescent="0.3">
      <c r="A172" t="s">
        <v>612</v>
      </c>
      <c r="B172">
        <v>0</v>
      </c>
      <c r="C172" s="58">
        <v>41277</v>
      </c>
      <c r="D172" t="s">
        <v>233</v>
      </c>
    </row>
    <row r="173" spans="1:4" x14ac:dyDescent="0.3">
      <c r="A173" t="s">
        <v>612</v>
      </c>
      <c r="B173">
        <v>0</v>
      </c>
      <c r="C173" s="58">
        <v>41277</v>
      </c>
      <c r="D173" t="s">
        <v>398</v>
      </c>
    </row>
    <row r="174" spans="1:4" x14ac:dyDescent="0.3">
      <c r="A174" t="s">
        <v>612</v>
      </c>
      <c r="B174">
        <v>6</v>
      </c>
      <c r="C174" s="58">
        <v>41277</v>
      </c>
      <c r="D174" t="s">
        <v>399</v>
      </c>
    </row>
    <row r="175" spans="1:4" x14ac:dyDescent="0.3">
      <c r="A175" t="s">
        <v>612</v>
      </c>
      <c r="B175">
        <v>0</v>
      </c>
      <c r="C175" s="58">
        <v>41277</v>
      </c>
      <c r="D175" t="s">
        <v>399</v>
      </c>
    </row>
    <row r="176" spans="1:4" x14ac:dyDescent="0.3">
      <c r="A176" t="s">
        <v>612</v>
      </c>
      <c r="B176">
        <v>0</v>
      </c>
      <c r="C176" s="58">
        <v>41277</v>
      </c>
      <c r="D176" t="s">
        <v>401</v>
      </c>
    </row>
    <row r="177" spans="1:4" x14ac:dyDescent="0.3">
      <c r="A177" t="s">
        <v>612</v>
      </c>
      <c r="B177">
        <v>0</v>
      </c>
      <c r="C177" s="58">
        <v>41277</v>
      </c>
      <c r="D177" t="s">
        <v>396</v>
      </c>
    </row>
    <row r="178" spans="1:4" x14ac:dyDescent="0.3">
      <c r="A178" t="s">
        <v>612</v>
      </c>
      <c r="B178">
        <v>3</v>
      </c>
      <c r="C178" s="58">
        <v>41277</v>
      </c>
      <c r="D178" t="s">
        <v>172</v>
      </c>
    </row>
    <row r="179" spans="1:4" x14ac:dyDescent="0.3">
      <c r="A179" t="s">
        <v>612</v>
      </c>
      <c r="B179">
        <v>0</v>
      </c>
      <c r="C179" s="58">
        <v>41277</v>
      </c>
      <c r="D179" t="s">
        <v>397</v>
      </c>
    </row>
    <row r="180" spans="1:4" x14ac:dyDescent="0.3">
      <c r="A180" t="s">
        <v>612</v>
      </c>
      <c r="B180">
        <v>1</v>
      </c>
      <c r="C180" s="58">
        <v>41277</v>
      </c>
      <c r="D180" t="s">
        <v>233</v>
      </c>
    </row>
    <row r="181" spans="1:4" x14ac:dyDescent="0.3">
      <c r="A181" t="s">
        <v>612</v>
      </c>
      <c r="B181">
        <v>0</v>
      </c>
      <c r="C181" s="58">
        <v>41277</v>
      </c>
      <c r="D181" t="s">
        <v>398</v>
      </c>
    </row>
    <row r="182" spans="1:4" x14ac:dyDescent="0.3">
      <c r="A182" t="s">
        <v>612</v>
      </c>
      <c r="B182">
        <v>0</v>
      </c>
      <c r="C182" s="58">
        <v>41277</v>
      </c>
      <c r="D182" t="s">
        <v>398</v>
      </c>
    </row>
    <row r="183" spans="1:4" x14ac:dyDescent="0.3">
      <c r="A183" t="s">
        <v>612</v>
      </c>
      <c r="B183">
        <v>0</v>
      </c>
      <c r="C183" s="58">
        <v>41277</v>
      </c>
      <c r="D183" t="s">
        <v>396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01"/>
  <sheetViews>
    <sheetView workbookViewId="0"/>
  </sheetViews>
  <sheetFormatPr defaultColWidth="10.88671875" defaultRowHeight="14.4" x14ac:dyDescent="0.3"/>
  <sheetData>
    <row r="1" spans="1:3" x14ac:dyDescent="0.3">
      <c r="A1" t="s">
        <v>294</v>
      </c>
      <c r="B1" t="s">
        <v>691</v>
      </c>
      <c r="C1" t="s">
        <v>690</v>
      </c>
    </row>
    <row r="2" spans="1:3" x14ac:dyDescent="0.3">
      <c r="A2" t="s">
        <v>1</v>
      </c>
      <c r="B2" s="58">
        <v>41883</v>
      </c>
      <c r="C2" s="1">
        <v>1</v>
      </c>
    </row>
    <row r="3" spans="1:3" x14ac:dyDescent="0.3">
      <c r="A3" t="s">
        <v>1</v>
      </c>
      <c r="B3" s="58">
        <v>41883</v>
      </c>
      <c r="C3" s="1">
        <v>1</v>
      </c>
    </row>
    <row r="4" spans="1:3" x14ac:dyDescent="0.3">
      <c r="A4" t="s">
        <v>1</v>
      </c>
      <c r="B4" s="58">
        <v>41883</v>
      </c>
      <c r="C4" s="1">
        <v>1</v>
      </c>
    </row>
    <row r="5" spans="1:3" x14ac:dyDescent="0.3">
      <c r="A5" t="s">
        <v>1</v>
      </c>
      <c r="B5" s="58">
        <v>41883</v>
      </c>
      <c r="C5" s="1">
        <v>1</v>
      </c>
    </row>
    <row r="6" spans="1:3" x14ac:dyDescent="0.3">
      <c r="A6" t="s">
        <v>1</v>
      </c>
      <c r="B6" s="58">
        <v>41883</v>
      </c>
      <c r="C6" s="1">
        <v>1</v>
      </c>
    </row>
    <row r="7" spans="1:3" x14ac:dyDescent="0.3">
      <c r="A7" t="s">
        <v>1</v>
      </c>
      <c r="B7" s="58">
        <v>41883</v>
      </c>
      <c r="C7" s="1">
        <v>1</v>
      </c>
    </row>
    <row r="8" spans="1:3" x14ac:dyDescent="0.3">
      <c r="A8" t="s">
        <v>1</v>
      </c>
      <c r="B8" s="58">
        <v>41883</v>
      </c>
      <c r="C8" s="1">
        <v>1</v>
      </c>
    </row>
    <row r="9" spans="1:3" x14ac:dyDescent="0.3">
      <c r="A9" t="s">
        <v>1</v>
      </c>
      <c r="B9" s="58">
        <v>41883</v>
      </c>
      <c r="C9" s="1">
        <v>1</v>
      </c>
    </row>
    <row r="10" spans="1:3" x14ac:dyDescent="0.3">
      <c r="A10" t="s">
        <v>1</v>
      </c>
      <c r="B10" s="58">
        <v>41883</v>
      </c>
      <c r="C10" s="1">
        <v>1</v>
      </c>
    </row>
    <row r="11" spans="1:3" x14ac:dyDescent="0.3">
      <c r="A11" t="s">
        <v>1</v>
      </c>
      <c r="B11" s="58">
        <v>41883</v>
      </c>
      <c r="C11" s="1">
        <v>1</v>
      </c>
    </row>
    <row r="12" spans="1:3" x14ac:dyDescent="0.3">
      <c r="A12" t="s">
        <v>395</v>
      </c>
      <c r="B12" s="58">
        <v>41883</v>
      </c>
      <c r="C12" s="1">
        <v>1</v>
      </c>
    </row>
    <row r="13" spans="1:3" x14ac:dyDescent="0.3">
      <c r="A13" t="s">
        <v>395</v>
      </c>
      <c r="B13" s="58">
        <v>41883</v>
      </c>
      <c r="C13" s="1">
        <v>1</v>
      </c>
    </row>
    <row r="14" spans="1:3" x14ac:dyDescent="0.3">
      <c r="A14" t="s">
        <v>395</v>
      </c>
      <c r="B14" s="58">
        <v>41883</v>
      </c>
      <c r="C14" s="1">
        <v>1</v>
      </c>
    </row>
    <row r="15" spans="1:3" x14ac:dyDescent="0.3">
      <c r="A15" t="s">
        <v>395</v>
      </c>
      <c r="B15" s="58">
        <v>41883</v>
      </c>
      <c r="C15" s="1">
        <v>1</v>
      </c>
    </row>
    <row r="16" spans="1:3" x14ac:dyDescent="0.3">
      <c r="A16" t="s">
        <v>395</v>
      </c>
      <c r="B16" s="58">
        <v>41883</v>
      </c>
      <c r="C16" s="1">
        <v>1</v>
      </c>
    </row>
    <row r="17" spans="1:3" x14ac:dyDescent="0.3">
      <c r="A17" t="s">
        <v>395</v>
      </c>
      <c r="B17" s="58">
        <v>41883</v>
      </c>
      <c r="C17" s="1">
        <v>1</v>
      </c>
    </row>
    <row r="18" spans="1:3" x14ac:dyDescent="0.3">
      <c r="A18" t="s">
        <v>395</v>
      </c>
      <c r="B18" s="58">
        <v>41883</v>
      </c>
      <c r="C18" s="1">
        <v>1</v>
      </c>
    </row>
    <row r="19" spans="1:3" x14ac:dyDescent="0.3">
      <c r="A19" t="s">
        <v>395</v>
      </c>
      <c r="B19" s="58">
        <v>41883</v>
      </c>
      <c r="C19" s="1">
        <v>1</v>
      </c>
    </row>
    <row r="20" spans="1:3" x14ac:dyDescent="0.3">
      <c r="A20" t="s">
        <v>395</v>
      </c>
      <c r="B20" s="58">
        <v>41883</v>
      </c>
      <c r="C20" s="1">
        <v>1</v>
      </c>
    </row>
    <row r="21" spans="1:3" x14ac:dyDescent="0.3">
      <c r="A21" t="s">
        <v>395</v>
      </c>
      <c r="B21" s="58">
        <v>41883</v>
      </c>
      <c r="C21" s="1">
        <v>1</v>
      </c>
    </row>
    <row r="22" spans="1:3" x14ac:dyDescent="0.3">
      <c r="A22" t="s">
        <v>1</v>
      </c>
      <c r="B22" s="58">
        <v>41890</v>
      </c>
      <c r="C22" s="1">
        <v>2</v>
      </c>
    </row>
    <row r="23" spans="1:3" x14ac:dyDescent="0.3">
      <c r="A23" t="s">
        <v>1</v>
      </c>
      <c r="B23" s="58">
        <v>41890</v>
      </c>
      <c r="C23" s="1">
        <v>3</v>
      </c>
    </row>
    <row r="24" spans="1:3" x14ac:dyDescent="0.3">
      <c r="A24" t="s">
        <v>1</v>
      </c>
      <c r="B24" s="58">
        <v>41890</v>
      </c>
      <c r="C24" s="1">
        <v>5</v>
      </c>
    </row>
    <row r="25" spans="1:3" x14ac:dyDescent="0.3">
      <c r="A25" t="s">
        <v>1</v>
      </c>
      <c r="B25" s="58">
        <v>41890</v>
      </c>
      <c r="C25" s="1">
        <v>1</v>
      </c>
    </row>
    <row r="26" spans="1:3" x14ac:dyDescent="0.3">
      <c r="A26" t="s">
        <v>1</v>
      </c>
      <c r="B26" s="58">
        <v>41890</v>
      </c>
      <c r="C26" s="1">
        <v>1</v>
      </c>
    </row>
    <row r="27" spans="1:3" x14ac:dyDescent="0.3">
      <c r="A27" t="s">
        <v>1</v>
      </c>
      <c r="B27" s="58">
        <v>41890</v>
      </c>
      <c r="C27" s="1">
        <v>6</v>
      </c>
    </row>
    <row r="28" spans="1:3" x14ac:dyDescent="0.3">
      <c r="A28" t="s">
        <v>1</v>
      </c>
      <c r="B28" s="58">
        <v>41890</v>
      </c>
      <c r="C28" s="1">
        <v>3</v>
      </c>
    </row>
    <row r="29" spans="1:3" x14ac:dyDescent="0.3">
      <c r="A29" t="s">
        <v>1</v>
      </c>
      <c r="B29" s="58">
        <v>41890</v>
      </c>
      <c r="C29" s="1">
        <v>2</v>
      </c>
    </row>
    <row r="30" spans="1:3" x14ac:dyDescent="0.3">
      <c r="A30" t="s">
        <v>1</v>
      </c>
      <c r="B30" s="58">
        <v>41890</v>
      </c>
      <c r="C30" s="1">
        <v>3</v>
      </c>
    </row>
    <row r="31" spans="1:3" x14ac:dyDescent="0.3">
      <c r="A31" t="s">
        <v>1</v>
      </c>
      <c r="B31" s="58">
        <v>41890</v>
      </c>
      <c r="C31" s="1">
        <v>1</v>
      </c>
    </row>
    <row r="32" spans="1:3" x14ac:dyDescent="0.3">
      <c r="A32" t="s">
        <v>395</v>
      </c>
      <c r="B32" s="58">
        <v>41890</v>
      </c>
      <c r="C32" s="1">
        <v>2</v>
      </c>
    </row>
    <row r="33" spans="1:3" x14ac:dyDescent="0.3">
      <c r="A33" t="s">
        <v>395</v>
      </c>
      <c r="B33" s="58">
        <v>41890</v>
      </c>
      <c r="C33" s="1">
        <v>2</v>
      </c>
    </row>
    <row r="34" spans="1:3" x14ac:dyDescent="0.3">
      <c r="A34" t="s">
        <v>395</v>
      </c>
      <c r="B34" s="58">
        <v>41890</v>
      </c>
      <c r="C34" s="1">
        <v>5</v>
      </c>
    </row>
    <row r="35" spans="1:3" x14ac:dyDescent="0.3">
      <c r="A35" t="s">
        <v>395</v>
      </c>
      <c r="B35" s="58">
        <v>41890</v>
      </c>
      <c r="C35" s="1">
        <v>5</v>
      </c>
    </row>
    <row r="36" spans="1:3" x14ac:dyDescent="0.3">
      <c r="A36" t="s">
        <v>395</v>
      </c>
      <c r="B36" s="58">
        <v>41890</v>
      </c>
      <c r="C36" s="1">
        <v>6</v>
      </c>
    </row>
    <row r="37" spans="1:3" x14ac:dyDescent="0.3">
      <c r="A37" t="s">
        <v>395</v>
      </c>
      <c r="B37" s="58">
        <v>41890</v>
      </c>
      <c r="C37" s="1">
        <v>1</v>
      </c>
    </row>
    <row r="38" spans="1:3" x14ac:dyDescent="0.3">
      <c r="A38" t="s">
        <v>395</v>
      </c>
      <c r="B38" s="58">
        <v>41890</v>
      </c>
      <c r="C38" s="1">
        <v>7</v>
      </c>
    </row>
    <row r="39" spans="1:3" x14ac:dyDescent="0.3">
      <c r="A39" t="s">
        <v>395</v>
      </c>
      <c r="B39" s="58">
        <v>41890</v>
      </c>
      <c r="C39" s="1">
        <v>8</v>
      </c>
    </row>
    <row r="40" spans="1:3" x14ac:dyDescent="0.3">
      <c r="A40" t="s">
        <v>395</v>
      </c>
      <c r="B40" s="58">
        <v>41890</v>
      </c>
      <c r="C40">
        <v>0</v>
      </c>
    </row>
    <row r="41" spans="1:3" x14ac:dyDescent="0.3">
      <c r="A41" t="s">
        <v>395</v>
      </c>
      <c r="B41" s="58">
        <v>41890</v>
      </c>
      <c r="C41" s="1">
        <v>7</v>
      </c>
    </row>
    <row r="42" spans="1:3" x14ac:dyDescent="0.3">
      <c r="A42" t="s">
        <v>1</v>
      </c>
      <c r="B42" s="58">
        <v>41897</v>
      </c>
      <c r="C42" s="1">
        <v>2</v>
      </c>
    </row>
    <row r="43" spans="1:3" x14ac:dyDescent="0.3">
      <c r="A43" t="s">
        <v>1</v>
      </c>
      <c r="B43" s="58">
        <v>41897</v>
      </c>
      <c r="C43" s="1">
        <v>9</v>
      </c>
    </row>
    <row r="44" spans="1:3" x14ac:dyDescent="0.3">
      <c r="A44" t="s">
        <v>1</v>
      </c>
      <c r="B44" s="58">
        <v>41897</v>
      </c>
      <c r="C44" s="1">
        <v>11</v>
      </c>
    </row>
    <row r="45" spans="1:3" x14ac:dyDescent="0.3">
      <c r="A45" t="s">
        <v>1</v>
      </c>
      <c r="B45" s="58">
        <v>41897</v>
      </c>
      <c r="C45" s="1">
        <v>18</v>
      </c>
    </row>
    <row r="46" spans="1:3" x14ac:dyDescent="0.3">
      <c r="A46" t="s">
        <v>1</v>
      </c>
      <c r="B46" s="58">
        <v>41897</v>
      </c>
      <c r="C46" s="1">
        <v>5</v>
      </c>
    </row>
    <row r="47" spans="1:3" x14ac:dyDescent="0.3">
      <c r="A47" t="s">
        <v>1</v>
      </c>
      <c r="B47" s="58">
        <v>41897</v>
      </c>
      <c r="C47" s="1">
        <v>9</v>
      </c>
    </row>
    <row r="48" spans="1:3" x14ac:dyDescent="0.3">
      <c r="A48" t="s">
        <v>1</v>
      </c>
      <c r="B48" s="58">
        <v>41897</v>
      </c>
      <c r="C48" s="1">
        <v>16</v>
      </c>
    </row>
    <row r="49" spans="1:3" x14ac:dyDescent="0.3">
      <c r="A49" t="s">
        <v>1</v>
      </c>
      <c r="B49" s="58">
        <v>41897</v>
      </c>
      <c r="C49" s="1">
        <v>5</v>
      </c>
    </row>
    <row r="50" spans="1:3" x14ac:dyDescent="0.3">
      <c r="A50" t="s">
        <v>1</v>
      </c>
      <c r="B50" s="58">
        <v>41897</v>
      </c>
      <c r="C50" s="1">
        <v>6</v>
      </c>
    </row>
    <row r="51" spans="1:3" x14ac:dyDescent="0.3">
      <c r="A51" t="s">
        <v>1</v>
      </c>
      <c r="B51" s="58">
        <v>41897</v>
      </c>
      <c r="C51" s="1">
        <v>8</v>
      </c>
    </row>
    <row r="52" spans="1:3" x14ac:dyDescent="0.3">
      <c r="A52" t="s">
        <v>395</v>
      </c>
      <c r="B52" s="58">
        <v>41897</v>
      </c>
      <c r="C52" s="1">
        <v>8</v>
      </c>
    </row>
    <row r="53" spans="1:3" x14ac:dyDescent="0.3">
      <c r="A53" t="s">
        <v>395</v>
      </c>
      <c r="B53" s="58">
        <v>41897</v>
      </c>
      <c r="C53" s="1">
        <v>19</v>
      </c>
    </row>
    <row r="54" spans="1:3" x14ac:dyDescent="0.3">
      <c r="A54" t="s">
        <v>395</v>
      </c>
      <c r="B54" s="58">
        <v>41897</v>
      </c>
      <c r="C54" s="1">
        <v>23</v>
      </c>
    </row>
    <row r="55" spans="1:3" x14ac:dyDescent="0.3">
      <c r="A55" t="s">
        <v>395</v>
      </c>
      <c r="B55" s="58">
        <v>41897</v>
      </c>
      <c r="C55" s="1">
        <v>28</v>
      </c>
    </row>
    <row r="56" spans="1:3" x14ac:dyDescent="0.3">
      <c r="A56" t="s">
        <v>395</v>
      </c>
      <c r="B56" s="58">
        <v>41897</v>
      </c>
      <c r="C56" s="1">
        <v>50</v>
      </c>
    </row>
    <row r="57" spans="1:3" x14ac:dyDescent="0.3">
      <c r="A57" t="s">
        <v>395</v>
      </c>
      <c r="B57" s="58">
        <v>41897</v>
      </c>
      <c r="C57" s="1">
        <v>18</v>
      </c>
    </row>
    <row r="58" spans="1:3" x14ac:dyDescent="0.3">
      <c r="A58" t="s">
        <v>395</v>
      </c>
      <c r="B58" s="58">
        <v>41897</v>
      </c>
      <c r="C58" s="1">
        <v>14</v>
      </c>
    </row>
    <row r="59" spans="1:3" x14ac:dyDescent="0.3">
      <c r="A59" t="s">
        <v>395</v>
      </c>
      <c r="B59" s="58">
        <v>41897</v>
      </c>
      <c r="C59" s="1">
        <v>18</v>
      </c>
    </row>
    <row r="60" spans="1:3" x14ac:dyDescent="0.3">
      <c r="A60" t="s">
        <v>395</v>
      </c>
      <c r="B60" s="58">
        <v>41897</v>
      </c>
      <c r="C60">
        <v>0</v>
      </c>
    </row>
    <row r="61" spans="1:3" x14ac:dyDescent="0.3">
      <c r="A61" t="s">
        <v>395</v>
      </c>
      <c r="B61" s="58">
        <v>41897</v>
      </c>
      <c r="C61" s="1">
        <v>23</v>
      </c>
    </row>
    <row r="62" spans="1:3" x14ac:dyDescent="0.3">
      <c r="A62" t="s">
        <v>1</v>
      </c>
      <c r="B62" s="58">
        <v>41904</v>
      </c>
      <c r="C62" s="1">
        <v>8</v>
      </c>
    </row>
    <row r="63" spans="1:3" x14ac:dyDescent="0.3">
      <c r="A63" t="s">
        <v>1</v>
      </c>
      <c r="B63" s="58">
        <v>41904</v>
      </c>
      <c r="C63" s="1">
        <v>34</v>
      </c>
    </row>
    <row r="64" spans="1:3" x14ac:dyDescent="0.3">
      <c r="A64" t="s">
        <v>1</v>
      </c>
      <c r="B64" s="58">
        <v>41904</v>
      </c>
      <c r="C64" s="1">
        <v>21</v>
      </c>
    </row>
    <row r="65" spans="1:3" x14ac:dyDescent="0.3">
      <c r="A65" t="s">
        <v>1</v>
      </c>
      <c r="B65" s="58">
        <v>41904</v>
      </c>
      <c r="C65" s="1">
        <v>17</v>
      </c>
    </row>
    <row r="66" spans="1:3" x14ac:dyDescent="0.3">
      <c r="A66" t="s">
        <v>1</v>
      </c>
      <c r="B66" s="58">
        <v>41904</v>
      </c>
      <c r="C66" s="1">
        <v>14</v>
      </c>
    </row>
    <row r="67" spans="1:3" x14ac:dyDescent="0.3">
      <c r="A67" t="s">
        <v>1</v>
      </c>
      <c r="B67" s="58">
        <v>41904</v>
      </c>
      <c r="C67" s="1">
        <v>13</v>
      </c>
    </row>
    <row r="68" spans="1:3" x14ac:dyDescent="0.3">
      <c r="A68" t="s">
        <v>1</v>
      </c>
      <c r="B68" s="58">
        <v>41904</v>
      </c>
      <c r="C68" s="1">
        <v>14</v>
      </c>
    </row>
    <row r="69" spans="1:3" x14ac:dyDescent="0.3">
      <c r="A69" t="s">
        <v>1</v>
      </c>
      <c r="B69" s="58">
        <v>41904</v>
      </c>
      <c r="C69" s="1">
        <v>16</v>
      </c>
    </row>
    <row r="70" spans="1:3" x14ac:dyDescent="0.3">
      <c r="A70" t="s">
        <v>1</v>
      </c>
      <c r="B70" s="58">
        <v>41904</v>
      </c>
      <c r="C70" s="1">
        <v>15</v>
      </c>
    </row>
    <row r="71" spans="1:3" x14ac:dyDescent="0.3">
      <c r="A71" t="s">
        <v>1</v>
      </c>
      <c r="B71" s="58">
        <v>41904</v>
      </c>
      <c r="C71" s="1">
        <v>17</v>
      </c>
    </row>
    <row r="72" spans="1:3" x14ac:dyDescent="0.3">
      <c r="A72" t="s">
        <v>395</v>
      </c>
      <c r="B72" s="58">
        <v>41904</v>
      </c>
      <c r="C72" s="1">
        <v>21</v>
      </c>
    </row>
    <row r="73" spans="1:3" x14ac:dyDescent="0.3">
      <c r="A73" t="s">
        <v>395</v>
      </c>
      <c r="B73" s="58">
        <v>41904</v>
      </c>
      <c r="C73" s="1">
        <v>21</v>
      </c>
    </row>
    <row r="74" spans="1:3" x14ac:dyDescent="0.3">
      <c r="A74" t="s">
        <v>395</v>
      </c>
      <c r="B74" s="58">
        <v>41904</v>
      </c>
      <c r="C74" s="1">
        <v>36</v>
      </c>
    </row>
    <row r="75" spans="1:3" x14ac:dyDescent="0.3">
      <c r="A75" t="s">
        <v>395</v>
      </c>
      <c r="B75" s="58">
        <v>41904</v>
      </c>
      <c r="C75" s="1">
        <v>40</v>
      </c>
    </row>
    <row r="76" spans="1:3" x14ac:dyDescent="0.3">
      <c r="A76" t="s">
        <v>395</v>
      </c>
      <c r="B76" s="58">
        <v>41904</v>
      </c>
      <c r="C76" s="1">
        <v>15</v>
      </c>
    </row>
    <row r="77" spans="1:3" x14ac:dyDescent="0.3">
      <c r="A77" t="s">
        <v>395</v>
      </c>
      <c r="B77" s="58">
        <v>41904</v>
      </c>
      <c r="C77" s="1">
        <v>17</v>
      </c>
    </row>
    <row r="78" spans="1:3" x14ac:dyDescent="0.3">
      <c r="A78" t="s">
        <v>395</v>
      </c>
      <c r="B78" s="58">
        <v>41904</v>
      </c>
      <c r="C78" s="1">
        <v>38</v>
      </c>
    </row>
    <row r="79" spans="1:3" x14ac:dyDescent="0.3">
      <c r="A79" t="s">
        <v>395</v>
      </c>
      <c r="B79" s="58">
        <v>41904</v>
      </c>
      <c r="C79" s="1">
        <v>36</v>
      </c>
    </row>
    <row r="80" spans="1:3" x14ac:dyDescent="0.3">
      <c r="A80" t="s">
        <v>395</v>
      </c>
      <c r="B80" s="58">
        <v>41904</v>
      </c>
      <c r="C80">
        <v>0</v>
      </c>
    </row>
    <row r="81" spans="1:3" x14ac:dyDescent="0.3">
      <c r="A81" t="s">
        <v>395</v>
      </c>
      <c r="B81" s="58">
        <v>41904</v>
      </c>
      <c r="C81" s="1">
        <v>45</v>
      </c>
    </row>
    <row r="82" spans="1:3" x14ac:dyDescent="0.3">
      <c r="A82" t="s">
        <v>1</v>
      </c>
      <c r="B82" s="58">
        <v>41911</v>
      </c>
      <c r="C82" s="1">
        <v>9</v>
      </c>
    </row>
    <row r="83" spans="1:3" x14ac:dyDescent="0.3">
      <c r="A83" t="s">
        <v>1</v>
      </c>
      <c r="B83" s="58">
        <v>41911</v>
      </c>
      <c r="C83" s="1">
        <v>15</v>
      </c>
    </row>
    <row r="84" spans="1:3" x14ac:dyDescent="0.3">
      <c r="A84" t="s">
        <v>1</v>
      </c>
      <c r="B84" s="58">
        <v>41911</v>
      </c>
      <c r="C84" s="1">
        <v>18</v>
      </c>
    </row>
    <row r="85" spans="1:3" x14ac:dyDescent="0.3">
      <c r="A85" t="s">
        <v>1</v>
      </c>
      <c r="B85" s="58">
        <v>41911</v>
      </c>
      <c r="C85" s="1">
        <v>6</v>
      </c>
    </row>
    <row r="86" spans="1:3" x14ac:dyDescent="0.3">
      <c r="A86" t="s">
        <v>1</v>
      </c>
      <c r="B86" s="58">
        <v>41911</v>
      </c>
      <c r="C86" s="1">
        <v>11</v>
      </c>
    </row>
    <row r="87" spans="1:3" x14ac:dyDescent="0.3">
      <c r="A87" t="s">
        <v>1</v>
      </c>
      <c r="B87" s="58">
        <v>41911</v>
      </c>
      <c r="C87" s="1">
        <v>18</v>
      </c>
    </row>
    <row r="88" spans="1:3" x14ac:dyDescent="0.3">
      <c r="A88" t="s">
        <v>1</v>
      </c>
      <c r="B88" s="58">
        <v>41911</v>
      </c>
      <c r="C88" s="1">
        <v>12</v>
      </c>
    </row>
    <row r="89" spans="1:3" x14ac:dyDescent="0.3">
      <c r="A89" t="s">
        <v>1</v>
      </c>
      <c r="B89" s="58">
        <v>41911</v>
      </c>
      <c r="C89" s="1">
        <v>11</v>
      </c>
    </row>
    <row r="90" spans="1:3" x14ac:dyDescent="0.3">
      <c r="A90" t="s">
        <v>1</v>
      </c>
      <c r="B90" s="58">
        <v>41911</v>
      </c>
      <c r="C90" s="1">
        <v>13</v>
      </c>
    </row>
    <row r="91" spans="1:3" x14ac:dyDescent="0.3">
      <c r="A91" t="s">
        <v>1</v>
      </c>
      <c r="B91" s="58">
        <v>41911</v>
      </c>
      <c r="C91" s="1">
        <v>18</v>
      </c>
    </row>
    <row r="92" spans="1:3" x14ac:dyDescent="0.3">
      <c r="A92" t="s">
        <v>395</v>
      </c>
      <c r="B92" s="58">
        <v>41911</v>
      </c>
      <c r="C92" s="1">
        <v>20</v>
      </c>
    </row>
    <row r="93" spans="1:3" x14ac:dyDescent="0.3">
      <c r="A93" t="s">
        <v>395</v>
      </c>
      <c r="B93" s="58">
        <v>41911</v>
      </c>
      <c r="C93" s="1">
        <v>7</v>
      </c>
    </row>
    <row r="94" spans="1:3" x14ac:dyDescent="0.3">
      <c r="A94" t="s">
        <v>395</v>
      </c>
      <c r="B94" s="58">
        <v>41911</v>
      </c>
      <c r="C94" s="1">
        <v>17</v>
      </c>
    </row>
    <row r="95" spans="1:3" x14ac:dyDescent="0.3">
      <c r="A95" t="s">
        <v>395</v>
      </c>
      <c r="B95" s="58">
        <v>41911</v>
      </c>
      <c r="C95" s="1">
        <v>24</v>
      </c>
    </row>
    <row r="96" spans="1:3" x14ac:dyDescent="0.3">
      <c r="A96" t="s">
        <v>395</v>
      </c>
      <c r="B96" s="58">
        <v>41911</v>
      </c>
      <c r="C96" s="1">
        <v>17</v>
      </c>
    </row>
    <row r="97" spans="1:3" x14ac:dyDescent="0.3">
      <c r="A97" t="s">
        <v>395</v>
      </c>
      <c r="B97" s="58">
        <v>41911</v>
      </c>
      <c r="C97" s="1">
        <v>12</v>
      </c>
    </row>
    <row r="98" spans="1:3" x14ac:dyDescent="0.3">
      <c r="A98" t="s">
        <v>395</v>
      </c>
      <c r="B98" s="58">
        <v>41911</v>
      </c>
      <c r="C98" s="1">
        <v>31</v>
      </c>
    </row>
    <row r="99" spans="1:3" x14ac:dyDescent="0.3">
      <c r="A99" t="s">
        <v>395</v>
      </c>
      <c r="B99" s="58">
        <v>41911</v>
      </c>
      <c r="C99" s="1">
        <v>9</v>
      </c>
    </row>
    <row r="100" spans="1:3" x14ac:dyDescent="0.3">
      <c r="A100" t="s">
        <v>395</v>
      </c>
      <c r="B100" s="58">
        <v>41911</v>
      </c>
      <c r="C100" s="1">
        <v>0</v>
      </c>
    </row>
    <row r="101" spans="1:3" x14ac:dyDescent="0.3">
      <c r="A101" t="s">
        <v>395</v>
      </c>
      <c r="B101" s="58">
        <v>41911</v>
      </c>
      <c r="C101" s="1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6"/>
  <sheetViews>
    <sheetView tabSelected="1" workbookViewId="0">
      <selection activeCell="O14" sqref="O14"/>
    </sheetView>
  </sheetViews>
  <sheetFormatPr defaultColWidth="8.88671875" defaultRowHeight="14.4" x14ac:dyDescent="0.3"/>
  <cols>
    <col min="1" max="1" width="16.88671875" customWidth="1"/>
    <col min="7" max="7" width="10.109375" bestFit="1" customWidth="1"/>
  </cols>
  <sheetData>
    <row r="1" spans="1:14" x14ac:dyDescent="0.3">
      <c r="A1" t="s">
        <v>5</v>
      </c>
      <c r="B1" t="s">
        <v>1674</v>
      </c>
      <c r="C1" t="s">
        <v>56</v>
      </c>
      <c r="D1" t="s">
        <v>16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1529</v>
      </c>
      <c r="K1" t="s">
        <v>12</v>
      </c>
      <c r="L1" t="s">
        <v>13</v>
      </c>
      <c r="M1" t="s">
        <v>14</v>
      </c>
      <c r="N1" t="s">
        <v>15</v>
      </c>
    </row>
    <row r="2" spans="1:14" x14ac:dyDescent="0.3">
      <c r="A2" t="s">
        <v>0</v>
      </c>
      <c r="B2" t="s">
        <v>1</v>
      </c>
      <c r="C2">
        <v>1</v>
      </c>
      <c r="D2" t="s">
        <v>60</v>
      </c>
      <c r="E2" t="s">
        <v>1434</v>
      </c>
      <c r="F2">
        <v>5.1680000000000001</v>
      </c>
      <c r="G2">
        <v>2499.4984954864599</v>
      </c>
      <c r="H2">
        <v>92.871164376484899</v>
      </c>
      <c r="I2">
        <v>76.449999999999989</v>
      </c>
      <c r="J2">
        <v>113.56</v>
      </c>
      <c r="K2">
        <v>2731.5999999999995</v>
      </c>
      <c r="L2">
        <v>0</v>
      </c>
      <c r="M2">
        <v>266.46000000000004</v>
      </c>
      <c r="N2">
        <v>1.7317</v>
      </c>
    </row>
    <row r="3" spans="1:14" x14ac:dyDescent="0.3">
      <c r="A3" t="s">
        <v>0</v>
      </c>
      <c r="B3" t="s">
        <v>1</v>
      </c>
      <c r="C3">
        <v>1</v>
      </c>
      <c r="D3" t="s">
        <v>60</v>
      </c>
      <c r="E3" t="s">
        <v>1435</v>
      </c>
      <c r="F3">
        <v>5.944</v>
      </c>
      <c r="G3">
        <v>2959.8308668076111</v>
      </c>
      <c r="H3">
        <v>91.387240850609899</v>
      </c>
      <c r="I3">
        <v>106.06</v>
      </c>
      <c r="J3">
        <v>130.73999999999998</v>
      </c>
      <c r="K3">
        <v>3958.1000000000004</v>
      </c>
      <c r="L3">
        <v>0</v>
      </c>
      <c r="M3">
        <v>318.09000000000003</v>
      </c>
      <c r="N3">
        <v>2.6551999999999998</v>
      </c>
    </row>
    <row r="4" spans="1:14" x14ac:dyDescent="0.3">
      <c r="A4" t="s">
        <v>0</v>
      </c>
      <c r="B4" t="s">
        <v>1</v>
      </c>
      <c r="C4">
        <v>1</v>
      </c>
      <c r="D4" t="s">
        <v>60</v>
      </c>
      <c r="E4" t="s">
        <v>1436</v>
      </c>
      <c r="F4">
        <v>6.4459999999999997</v>
      </c>
      <c r="G4">
        <v>3422.2222222222222</v>
      </c>
      <c r="H4">
        <v>90.702335980263697</v>
      </c>
      <c r="I4">
        <v>115.96000000000001</v>
      </c>
      <c r="J4">
        <v>133.68</v>
      </c>
      <c r="K4">
        <v>4896.5</v>
      </c>
      <c r="L4">
        <v>0</v>
      </c>
      <c r="M4">
        <v>361.94999999999993</v>
      </c>
      <c r="N4">
        <v>3.2393999999999998</v>
      </c>
    </row>
    <row r="5" spans="1:14" x14ac:dyDescent="0.3">
      <c r="A5" t="s">
        <v>0</v>
      </c>
      <c r="B5" t="s">
        <v>1</v>
      </c>
      <c r="C5">
        <v>1</v>
      </c>
      <c r="D5" t="s">
        <v>60</v>
      </c>
      <c r="E5" t="s">
        <v>1437</v>
      </c>
      <c r="F5">
        <v>6.6040000000000001</v>
      </c>
      <c r="G5">
        <v>2471.4142427281849</v>
      </c>
      <c r="H5">
        <v>92.484937306627728</v>
      </c>
      <c r="I5">
        <v>104.62</v>
      </c>
      <c r="J5">
        <v>133.02999999999997</v>
      </c>
      <c r="K5">
        <v>3795.1</v>
      </c>
      <c r="L5">
        <v>0</v>
      </c>
      <c r="M5">
        <v>301.65000000000003</v>
      </c>
      <c r="N5">
        <v>1.2633000000000001</v>
      </c>
    </row>
    <row r="6" spans="1:14" x14ac:dyDescent="0.3">
      <c r="A6" t="s">
        <v>0</v>
      </c>
      <c r="B6" t="s">
        <v>1</v>
      </c>
      <c r="C6">
        <v>1</v>
      </c>
      <c r="D6" t="s">
        <v>60</v>
      </c>
      <c r="E6" t="s">
        <v>1438</v>
      </c>
      <c r="F6">
        <v>5.78</v>
      </c>
      <c r="G6">
        <v>1908.4778420038538</v>
      </c>
      <c r="H6">
        <v>94.070136683694685</v>
      </c>
      <c r="I6">
        <v>120.04999999999998</v>
      </c>
      <c r="J6">
        <v>118.32999999999998</v>
      </c>
      <c r="K6">
        <v>2621.5999999999995</v>
      </c>
      <c r="L6">
        <v>0</v>
      </c>
      <c r="M6">
        <v>238.62</v>
      </c>
      <c r="N6">
        <v>0.90519999999999989</v>
      </c>
    </row>
    <row r="7" spans="1:14" x14ac:dyDescent="0.3">
      <c r="A7" t="s">
        <v>0</v>
      </c>
      <c r="B7" t="s">
        <v>1</v>
      </c>
      <c r="C7">
        <v>2</v>
      </c>
      <c r="D7" t="s">
        <v>109</v>
      </c>
      <c r="E7" t="s">
        <v>1439</v>
      </c>
      <c r="F7">
        <v>6.9109999999999996</v>
      </c>
      <c r="G7">
        <v>3153.9923954372621</v>
      </c>
      <c r="H7">
        <v>90.842954293847839</v>
      </c>
      <c r="I7">
        <v>146.86000000000001</v>
      </c>
      <c r="J7">
        <v>82.8</v>
      </c>
      <c r="K7">
        <v>4408.2</v>
      </c>
      <c r="L7">
        <v>0</v>
      </c>
      <c r="M7">
        <v>490.98000000000008</v>
      </c>
      <c r="N7">
        <v>1.3696999999999999</v>
      </c>
    </row>
    <row r="8" spans="1:14" x14ac:dyDescent="0.3">
      <c r="A8" t="s">
        <v>0</v>
      </c>
      <c r="B8" t="s">
        <v>1</v>
      </c>
      <c r="C8">
        <v>2</v>
      </c>
      <c r="D8" t="s">
        <v>109</v>
      </c>
      <c r="E8" t="s">
        <v>1440</v>
      </c>
      <c r="F8">
        <v>7.0579999999999998</v>
      </c>
      <c r="G8">
        <v>2715.7407407407404</v>
      </c>
      <c r="H8">
        <v>93.333856168143882</v>
      </c>
      <c r="I8">
        <v>116.13</v>
      </c>
      <c r="J8">
        <v>63.129999999999995</v>
      </c>
      <c r="K8">
        <v>3765.7000000000007</v>
      </c>
      <c r="L8">
        <v>0</v>
      </c>
      <c r="M8">
        <v>413.01000000000005</v>
      </c>
      <c r="N8">
        <v>3.5366000000000004</v>
      </c>
    </row>
    <row r="9" spans="1:14" x14ac:dyDescent="0.3">
      <c r="A9" t="s">
        <v>0</v>
      </c>
      <c r="B9" t="s">
        <v>1</v>
      </c>
      <c r="C9">
        <v>2</v>
      </c>
      <c r="D9" t="s">
        <v>109</v>
      </c>
      <c r="E9" t="s">
        <v>1441</v>
      </c>
      <c r="F9">
        <v>7.2510000000000003</v>
      </c>
      <c r="G9">
        <v>3238.9112903225805</v>
      </c>
      <c r="H9">
        <v>90.492414502442784</v>
      </c>
      <c r="I9">
        <v>126.53999999999999</v>
      </c>
      <c r="J9">
        <v>70.38</v>
      </c>
      <c r="K9">
        <v>4571.5</v>
      </c>
      <c r="L9">
        <v>0</v>
      </c>
      <c r="M9">
        <v>484.5</v>
      </c>
      <c r="N9">
        <v>3.9973999999999998</v>
      </c>
    </row>
    <row r="10" spans="1:14" x14ac:dyDescent="0.3">
      <c r="A10" t="s">
        <v>0</v>
      </c>
      <c r="B10" t="s">
        <v>1</v>
      </c>
      <c r="C10">
        <v>2</v>
      </c>
      <c r="D10" t="s">
        <v>109</v>
      </c>
      <c r="E10" t="s">
        <v>1442</v>
      </c>
      <c r="F10">
        <v>7.3970000000000002</v>
      </c>
      <c r="G10">
        <v>2704.2253521126759</v>
      </c>
      <c r="H10">
        <v>93.062685760605092</v>
      </c>
      <c r="I10">
        <v>116.27000000000001</v>
      </c>
      <c r="J10">
        <v>59.01</v>
      </c>
      <c r="K10">
        <v>4543.8999999999996</v>
      </c>
      <c r="L10">
        <v>0</v>
      </c>
      <c r="M10">
        <v>463.77000000000004</v>
      </c>
      <c r="N10">
        <v>3.4413999999999998</v>
      </c>
    </row>
    <row r="11" spans="1:14" x14ac:dyDescent="0.3">
      <c r="A11" t="s">
        <v>0</v>
      </c>
      <c r="B11" t="s">
        <v>1</v>
      </c>
      <c r="C11">
        <v>2</v>
      </c>
      <c r="D11" t="s">
        <v>109</v>
      </c>
      <c r="E11" t="s">
        <v>1443</v>
      </c>
      <c r="F11">
        <v>7.4210000000000003</v>
      </c>
      <c r="G11">
        <v>2548.479087452472</v>
      </c>
      <c r="H11">
        <v>93.063328424153113</v>
      </c>
      <c r="I11">
        <v>94.950000000000017</v>
      </c>
      <c r="J11">
        <v>49.81</v>
      </c>
      <c r="K11">
        <v>4147</v>
      </c>
      <c r="L11">
        <v>0</v>
      </c>
      <c r="M11">
        <v>381</v>
      </c>
      <c r="N11">
        <v>2.1181999999999999</v>
      </c>
    </row>
    <row r="12" spans="1:14" x14ac:dyDescent="0.3">
      <c r="A12" t="s">
        <v>0</v>
      </c>
      <c r="B12" t="s">
        <v>1</v>
      </c>
      <c r="C12">
        <v>3</v>
      </c>
      <c r="D12" t="s">
        <v>387</v>
      </c>
      <c r="E12" t="s">
        <v>1444</v>
      </c>
      <c r="F12">
        <v>4.0529999999999999</v>
      </c>
      <c r="G12">
        <v>3482.5174825174831</v>
      </c>
      <c r="H12">
        <v>89.394364878779157</v>
      </c>
      <c r="I12">
        <v>168.29000000000002</v>
      </c>
      <c r="J12">
        <v>152.88</v>
      </c>
      <c r="K12">
        <v>2358.4999999999995</v>
      </c>
      <c r="L12">
        <v>59.399999999999991</v>
      </c>
      <c r="M12">
        <v>353.82</v>
      </c>
      <c r="N12">
        <v>0.67080000000000006</v>
      </c>
    </row>
    <row r="13" spans="1:14" x14ac:dyDescent="0.3">
      <c r="A13" t="s">
        <v>0</v>
      </c>
      <c r="B13" t="s">
        <v>1</v>
      </c>
      <c r="C13">
        <v>3</v>
      </c>
      <c r="D13" t="s">
        <v>387</v>
      </c>
      <c r="E13" t="s">
        <v>1445</v>
      </c>
      <c r="F13">
        <v>4.0359999999999996</v>
      </c>
      <c r="G13">
        <v>2863.3093525179861</v>
      </c>
      <c r="H13">
        <v>91.872737077266819</v>
      </c>
      <c r="I13">
        <v>105.91999999999999</v>
      </c>
      <c r="J13">
        <v>116.08999999999997</v>
      </c>
      <c r="K13">
        <v>2027.8999999999999</v>
      </c>
      <c r="L13">
        <v>62.400000000000006</v>
      </c>
      <c r="M13">
        <v>324.54000000000002</v>
      </c>
      <c r="N13">
        <v>1.3830999999999998</v>
      </c>
    </row>
    <row r="14" spans="1:14" x14ac:dyDescent="0.3">
      <c r="A14" t="s">
        <v>0</v>
      </c>
      <c r="B14" t="s">
        <v>1</v>
      </c>
      <c r="C14">
        <v>3</v>
      </c>
      <c r="D14" t="s">
        <v>387</v>
      </c>
      <c r="E14" t="s">
        <v>1446</v>
      </c>
      <c r="F14">
        <v>6.6749999999999998</v>
      </c>
      <c r="G14">
        <v>3307.5356415478618</v>
      </c>
      <c r="H14">
        <v>89.718783307370472</v>
      </c>
      <c r="I14">
        <v>112.97999999999999</v>
      </c>
      <c r="J14">
        <v>124.62</v>
      </c>
      <c r="K14">
        <v>5429.6</v>
      </c>
      <c r="L14">
        <v>0</v>
      </c>
      <c r="M14">
        <v>396.78</v>
      </c>
      <c r="N14">
        <v>3.7426000000000004</v>
      </c>
    </row>
    <row r="15" spans="1:14" x14ac:dyDescent="0.3">
      <c r="A15" t="s">
        <v>0</v>
      </c>
      <c r="B15" t="s">
        <v>1</v>
      </c>
      <c r="C15">
        <v>3</v>
      </c>
      <c r="D15" t="s">
        <v>387</v>
      </c>
      <c r="E15" t="s">
        <v>1447</v>
      </c>
      <c r="F15">
        <v>4.1749999999999998</v>
      </c>
      <c r="G15">
        <v>3155.7935735150932</v>
      </c>
      <c r="H15">
        <v>91.284055139476706</v>
      </c>
      <c r="I15">
        <v>132.16</v>
      </c>
      <c r="J15">
        <v>117.84999999999998</v>
      </c>
      <c r="K15">
        <v>2458.6999999999998</v>
      </c>
      <c r="L15">
        <v>25.4</v>
      </c>
      <c r="M15">
        <v>336.03000000000003</v>
      </c>
      <c r="N15">
        <v>2.6004000000000005</v>
      </c>
    </row>
    <row r="16" spans="1:14" x14ac:dyDescent="0.3">
      <c r="A16" t="s">
        <v>0</v>
      </c>
      <c r="B16" t="s">
        <v>1</v>
      </c>
      <c r="C16">
        <v>3</v>
      </c>
      <c r="D16" t="s">
        <v>387</v>
      </c>
      <c r="E16" t="s">
        <v>1448</v>
      </c>
      <c r="F16">
        <v>4.5640000000000001</v>
      </c>
      <c r="G16">
        <v>3121.6216216216221</v>
      </c>
      <c r="H16">
        <v>91.329350261389123</v>
      </c>
      <c r="I16">
        <v>137.95999999999998</v>
      </c>
      <c r="J16">
        <v>137.66999999999999</v>
      </c>
      <c r="K16">
        <v>2462.3999999999996</v>
      </c>
      <c r="L16">
        <v>0</v>
      </c>
      <c r="M16">
        <v>301.89</v>
      </c>
      <c r="N16">
        <v>1.6619999999999999</v>
      </c>
    </row>
    <row r="17" spans="1:14" x14ac:dyDescent="0.3">
      <c r="A17" t="s">
        <v>0</v>
      </c>
      <c r="B17" t="s">
        <v>395</v>
      </c>
      <c r="C17">
        <v>1</v>
      </c>
      <c r="D17" t="s">
        <v>394</v>
      </c>
      <c r="E17" t="s">
        <v>1449</v>
      </c>
      <c r="F17">
        <v>4.3819999999999997</v>
      </c>
      <c r="G17">
        <v>3011.2737341772149</v>
      </c>
      <c r="H17">
        <v>91.414010538136012</v>
      </c>
      <c r="I17">
        <v>136.22</v>
      </c>
      <c r="J17">
        <v>101.23999999999998</v>
      </c>
      <c r="K17">
        <v>1104</v>
      </c>
      <c r="L17">
        <v>76.400000000000006</v>
      </c>
      <c r="M17">
        <v>952.77</v>
      </c>
      <c r="N17">
        <v>76.375399999999999</v>
      </c>
    </row>
    <row r="18" spans="1:14" x14ac:dyDescent="0.3">
      <c r="A18" t="s">
        <v>0</v>
      </c>
      <c r="B18" t="s">
        <v>395</v>
      </c>
      <c r="C18">
        <v>1</v>
      </c>
      <c r="D18" t="s">
        <v>394</v>
      </c>
      <c r="E18" t="s">
        <v>1450</v>
      </c>
      <c r="F18">
        <v>3.8260000000000001</v>
      </c>
      <c r="G18">
        <v>2986.2768496420049</v>
      </c>
      <c r="H18">
        <v>92.750853242320744</v>
      </c>
      <c r="I18">
        <v>112.31</v>
      </c>
      <c r="J18">
        <v>56.83</v>
      </c>
      <c r="K18">
        <v>707.5</v>
      </c>
      <c r="L18">
        <v>179.4</v>
      </c>
      <c r="M18">
        <v>1047.72</v>
      </c>
      <c r="N18">
        <v>144.53739999999999</v>
      </c>
    </row>
    <row r="19" spans="1:14" x14ac:dyDescent="0.3">
      <c r="A19" t="s">
        <v>0</v>
      </c>
      <c r="B19" t="s">
        <v>395</v>
      </c>
      <c r="C19">
        <v>1</v>
      </c>
      <c r="D19" t="s">
        <v>394</v>
      </c>
      <c r="E19" t="s">
        <v>1451</v>
      </c>
      <c r="F19">
        <v>3.9409999999999998</v>
      </c>
      <c r="G19">
        <v>2179.2921610384342</v>
      </c>
      <c r="H19">
        <v>94.316817417753825</v>
      </c>
      <c r="I19">
        <v>79.650000000000006</v>
      </c>
      <c r="J19">
        <v>51.980000000000004</v>
      </c>
      <c r="K19">
        <v>746.4</v>
      </c>
      <c r="L19">
        <v>123.4</v>
      </c>
      <c r="M19">
        <v>1040.73</v>
      </c>
      <c r="N19">
        <v>120.44539999999999</v>
      </c>
    </row>
    <row r="20" spans="1:14" x14ac:dyDescent="0.3">
      <c r="A20" t="s">
        <v>0</v>
      </c>
      <c r="B20" t="s">
        <v>395</v>
      </c>
      <c r="C20">
        <v>1</v>
      </c>
      <c r="D20" t="s">
        <v>394</v>
      </c>
      <c r="E20" t="s">
        <v>1452</v>
      </c>
      <c r="F20">
        <v>4.0609999999999999</v>
      </c>
      <c r="G20">
        <v>2582.6028320971009</v>
      </c>
      <c r="H20">
        <v>93.553008595988587</v>
      </c>
      <c r="I20">
        <v>129.55000000000001</v>
      </c>
      <c r="J20">
        <v>51.51</v>
      </c>
      <c r="K20">
        <v>773</v>
      </c>
      <c r="L20">
        <v>110.4</v>
      </c>
      <c r="M20">
        <v>1138.02</v>
      </c>
      <c r="N20">
        <v>131.27779999999998</v>
      </c>
    </row>
    <row r="21" spans="1:14" x14ac:dyDescent="0.3">
      <c r="A21" t="s">
        <v>0</v>
      </c>
      <c r="B21" t="s">
        <v>395</v>
      </c>
      <c r="C21">
        <v>1</v>
      </c>
      <c r="D21" t="s">
        <v>394</v>
      </c>
      <c r="E21" t="s">
        <v>1453</v>
      </c>
      <c r="F21">
        <v>4.0090000000000003</v>
      </c>
      <c r="G21">
        <v>2160.6233143542104</v>
      </c>
      <c r="H21">
        <v>94.328490301644777</v>
      </c>
      <c r="I21">
        <v>116.41999999999999</v>
      </c>
      <c r="J21">
        <v>59.399999999999991</v>
      </c>
      <c r="K21">
        <v>722.6</v>
      </c>
      <c r="L21">
        <v>111.39999999999999</v>
      </c>
      <c r="M21">
        <v>986.6099999999999</v>
      </c>
      <c r="N21">
        <v>107.0462</v>
      </c>
    </row>
    <row r="22" spans="1:14" x14ac:dyDescent="0.3">
      <c r="A22" t="s">
        <v>0</v>
      </c>
      <c r="B22" t="s">
        <v>395</v>
      </c>
      <c r="C22">
        <v>2</v>
      </c>
      <c r="D22" t="s">
        <v>172</v>
      </c>
      <c r="E22" t="s">
        <v>1454</v>
      </c>
      <c r="F22">
        <v>4.2709999999999999</v>
      </c>
      <c r="G22">
        <v>2017.2528201725283</v>
      </c>
      <c r="H22">
        <v>94.924961937214519</v>
      </c>
      <c r="I22">
        <v>57.779999999999994</v>
      </c>
      <c r="J22">
        <v>123.02</v>
      </c>
      <c r="K22">
        <v>914.7</v>
      </c>
      <c r="L22">
        <v>56.4</v>
      </c>
      <c r="M22">
        <v>767.79</v>
      </c>
      <c r="N22">
        <v>55.414999999999999</v>
      </c>
    </row>
    <row r="23" spans="1:14" x14ac:dyDescent="0.3">
      <c r="A23" t="s">
        <v>0</v>
      </c>
      <c r="B23" t="s">
        <v>395</v>
      </c>
      <c r="C23">
        <v>2</v>
      </c>
      <c r="D23" t="s">
        <v>172</v>
      </c>
      <c r="E23" t="s">
        <v>1455</v>
      </c>
      <c r="F23">
        <v>4.1349999999999998</v>
      </c>
      <c r="G23">
        <v>1864.8972261025745</v>
      </c>
      <c r="H23">
        <v>94.977626394176269</v>
      </c>
      <c r="I23">
        <v>32.410000000000004</v>
      </c>
      <c r="J23">
        <v>95.27</v>
      </c>
      <c r="K23">
        <v>906.5</v>
      </c>
      <c r="L23">
        <v>85.399999999999991</v>
      </c>
      <c r="M23">
        <v>787.11</v>
      </c>
      <c r="N23">
        <v>63.405799999999999</v>
      </c>
    </row>
    <row r="24" spans="1:14" x14ac:dyDescent="0.3">
      <c r="A24" t="s">
        <v>0</v>
      </c>
      <c r="B24" t="s">
        <v>395</v>
      </c>
      <c r="C24">
        <v>2</v>
      </c>
      <c r="D24" t="s">
        <v>172</v>
      </c>
      <c r="E24" t="s">
        <v>1456</v>
      </c>
      <c r="F24">
        <v>3.88</v>
      </c>
      <c r="G24">
        <v>1736.574673707283</v>
      </c>
      <c r="H24">
        <v>95.455777396332095</v>
      </c>
      <c r="I24">
        <v>42.56</v>
      </c>
      <c r="J24">
        <v>70.37</v>
      </c>
      <c r="K24">
        <v>659.09999999999991</v>
      </c>
      <c r="L24">
        <v>130.4</v>
      </c>
      <c r="M24">
        <v>765.39</v>
      </c>
      <c r="N24">
        <v>73.967799999999997</v>
      </c>
    </row>
    <row r="25" spans="1:14" x14ac:dyDescent="0.3">
      <c r="A25" t="s">
        <v>0</v>
      </c>
      <c r="B25" t="s">
        <v>395</v>
      </c>
      <c r="C25">
        <v>2</v>
      </c>
      <c r="D25" t="s">
        <v>172</v>
      </c>
      <c r="E25" t="s">
        <v>1457</v>
      </c>
      <c r="F25">
        <v>4.2270000000000003</v>
      </c>
      <c r="G25">
        <v>1652.542372881356</v>
      </c>
      <c r="H25">
        <v>95.549494411921216</v>
      </c>
      <c r="I25">
        <v>32</v>
      </c>
      <c r="J25">
        <v>108.43999999999997</v>
      </c>
      <c r="K25">
        <v>846.7</v>
      </c>
      <c r="L25">
        <v>63.4</v>
      </c>
      <c r="M25">
        <v>824.4899999999999</v>
      </c>
      <c r="N25">
        <v>62.264599999999994</v>
      </c>
    </row>
    <row r="26" spans="1:14" x14ac:dyDescent="0.3">
      <c r="A26" t="s">
        <v>0</v>
      </c>
      <c r="B26" t="s">
        <v>395</v>
      </c>
      <c r="C26">
        <v>2</v>
      </c>
      <c r="D26" t="s">
        <v>172</v>
      </c>
      <c r="E26" t="s">
        <v>1458</v>
      </c>
      <c r="F26">
        <v>4.1859999999999999</v>
      </c>
      <c r="G26">
        <v>2047.6477683956571</v>
      </c>
      <c r="H26">
        <v>94.549659353709643</v>
      </c>
      <c r="I26">
        <v>46.499999999999993</v>
      </c>
      <c r="J26">
        <v>113.6</v>
      </c>
      <c r="K26">
        <v>906.2</v>
      </c>
      <c r="L26">
        <v>63.4</v>
      </c>
      <c r="M26">
        <v>815.7299999999999</v>
      </c>
      <c r="N26">
        <v>70.333200000000005</v>
      </c>
    </row>
    <row r="27" spans="1:14" x14ac:dyDescent="0.3">
      <c r="A27" t="s">
        <v>0</v>
      </c>
      <c r="B27" t="s">
        <v>395</v>
      </c>
      <c r="C27">
        <v>3</v>
      </c>
      <c r="D27" t="s">
        <v>397</v>
      </c>
      <c r="E27" t="s">
        <v>1459</v>
      </c>
      <c r="F27">
        <v>3.53</v>
      </c>
      <c r="G27">
        <v>1497.288612171119</v>
      </c>
      <c r="H27">
        <v>95.986284792254978</v>
      </c>
      <c r="I27">
        <v>76.75</v>
      </c>
      <c r="J27">
        <v>13.170000000000002</v>
      </c>
      <c r="K27">
        <v>148.4</v>
      </c>
      <c r="L27">
        <v>172.39999999999998</v>
      </c>
      <c r="M27">
        <v>1001.22</v>
      </c>
      <c r="N27">
        <v>168.3998</v>
      </c>
    </row>
    <row r="28" spans="1:14" x14ac:dyDescent="0.3">
      <c r="A28" t="s">
        <v>0</v>
      </c>
      <c r="B28" t="s">
        <v>395</v>
      </c>
      <c r="C28">
        <v>3</v>
      </c>
      <c r="D28" t="s">
        <v>397</v>
      </c>
      <c r="E28" t="s">
        <v>1460</v>
      </c>
      <c r="F28">
        <v>3.734</v>
      </c>
      <c r="G28">
        <v>1710.0408814438131</v>
      </c>
      <c r="H28">
        <v>95.641580942068273</v>
      </c>
      <c r="I28">
        <v>103.59</v>
      </c>
      <c r="J28">
        <v>29.910000000000004</v>
      </c>
      <c r="K28">
        <v>307.40000000000003</v>
      </c>
      <c r="L28">
        <v>125.39999999999999</v>
      </c>
      <c r="M28">
        <v>1038.3599999999999</v>
      </c>
      <c r="N28">
        <v>141.33940000000001</v>
      </c>
    </row>
    <row r="29" spans="1:14" x14ac:dyDescent="0.3">
      <c r="A29" t="s">
        <v>0</v>
      </c>
      <c r="B29" t="s">
        <v>395</v>
      </c>
      <c r="C29">
        <v>3</v>
      </c>
      <c r="D29" t="s">
        <v>397</v>
      </c>
      <c r="E29" t="s">
        <v>1461</v>
      </c>
      <c r="F29">
        <v>3.5950000000000002</v>
      </c>
      <c r="G29">
        <v>1539.112050739958</v>
      </c>
      <c r="H29">
        <v>96.002774099993601</v>
      </c>
      <c r="I29">
        <v>85.589999999999989</v>
      </c>
      <c r="J29">
        <v>25.61</v>
      </c>
      <c r="K29">
        <v>248.60000000000002</v>
      </c>
      <c r="L29">
        <v>151.4</v>
      </c>
      <c r="M29">
        <v>912.15000000000009</v>
      </c>
      <c r="N29">
        <v>141.56</v>
      </c>
    </row>
    <row r="30" spans="1:14" x14ac:dyDescent="0.3">
      <c r="A30" t="s">
        <v>0</v>
      </c>
      <c r="B30" t="s">
        <v>395</v>
      </c>
      <c r="C30">
        <v>3</v>
      </c>
      <c r="D30" t="s">
        <v>397</v>
      </c>
      <c r="E30" t="s">
        <v>1462</v>
      </c>
      <c r="F30">
        <v>3.58</v>
      </c>
      <c r="G30">
        <v>1206.6666666666667</v>
      </c>
      <c r="H30">
        <v>96.518289995592866</v>
      </c>
      <c r="I30">
        <v>69.179999999999993</v>
      </c>
      <c r="J30">
        <v>13.759999999999998</v>
      </c>
      <c r="K30">
        <v>177.89999999999998</v>
      </c>
      <c r="L30">
        <v>161.4</v>
      </c>
      <c r="M30">
        <v>912.42</v>
      </c>
      <c r="N30">
        <v>146.01959999999997</v>
      </c>
    </row>
    <row r="31" spans="1:14" x14ac:dyDescent="0.3">
      <c r="A31" t="s">
        <v>0</v>
      </c>
      <c r="B31" t="s">
        <v>395</v>
      </c>
      <c r="C31">
        <v>3</v>
      </c>
      <c r="D31" t="s">
        <v>397</v>
      </c>
      <c r="E31" t="s">
        <v>1463</v>
      </c>
      <c r="F31">
        <v>3.609</v>
      </c>
      <c r="G31">
        <v>1364.2857142857144</v>
      </c>
      <c r="H31">
        <v>96.351815062308049</v>
      </c>
      <c r="I31">
        <v>85.27000000000001</v>
      </c>
      <c r="J31">
        <v>14.559999999999999</v>
      </c>
      <c r="K31">
        <v>156.79999999999998</v>
      </c>
      <c r="L31">
        <v>142.39999999999998</v>
      </c>
      <c r="M31">
        <v>1004.73</v>
      </c>
      <c r="N31">
        <v>156.2824</v>
      </c>
    </row>
    <row r="32" spans="1:14" x14ac:dyDescent="0.3">
      <c r="A32" t="s">
        <v>0</v>
      </c>
      <c r="B32" t="s">
        <v>395</v>
      </c>
      <c r="C32">
        <v>4</v>
      </c>
      <c r="D32" t="s">
        <v>233</v>
      </c>
      <c r="E32" t="s">
        <v>1464</v>
      </c>
      <c r="F32">
        <v>4.4050000000000002</v>
      </c>
      <c r="G32">
        <v>2252.2982635342187</v>
      </c>
      <c r="H32">
        <v>93.120318917612892</v>
      </c>
      <c r="I32">
        <v>204.76999999999998</v>
      </c>
      <c r="J32">
        <v>77.010000000000005</v>
      </c>
      <c r="K32">
        <v>1048.4000000000001</v>
      </c>
      <c r="L32">
        <v>47.400000000000006</v>
      </c>
      <c r="M32">
        <v>1264.32</v>
      </c>
      <c r="N32">
        <v>140.14320000000001</v>
      </c>
    </row>
    <row r="33" spans="1:14" x14ac:dyDescent="0.3">
      <c r="A33" t="s">
        <v>0</v>
      </c>
      <c r="B33" t="s">
        <v>395</v>
      </c>
      <c r="C33">
        <v>4</v>
      </c>
      <c r="D33" t="s">
        <v>233</v>
      </c>
      <c r="E33" t="s">
        <v>1465</v>
      </c>
      <c r="F33">
        <v>4.25</v>
      </c>
      <c r="G33">
        <v>2390.4045155221079</v>
      </c>
      <c r="H33">
        <v>93.475222363405194</v>
      </c>
      <c r="I33">
        <v>162.31</v>
      </c>
      <c r="J33">
        <v>61.41</v>
      </c>
      <c r="K33">
        <v>827.5</v>
      </c>
      <c r="L33">
        <v>76.400000000000006</v>
      </c>
      <c r="M33">
        <v>761.79</v>
      </c>
      <c r="N33">
        <v>65.179000000000002</v>
      </c>
    </row>
    <row r="34" spans="1:14" x14ac:dyDescent="0.3">
      <c r="A34" t="s">
        <v>0</v>
      </c>
      <c r="B34" t="s">
        <v>395</v>
      </c>
      <c r="C34">
        <v>4</v>
      </c>
      <c r="D34" t="s">
        <v>233</v>
      </c>
      <c r="E34" t="s">
        <v>1466</v>
      </c>
      <c r="F34">
        <v>4.2670000000000003</v>
      </c>
      <c r="G34">
        <v>2284.8232848232851</v>
      </c>
      <c r="H34">
        <v>93.525222551928906</v>
      </c>
      <c r="I34">
        <v>158.39000000000001</v>
      </c>
      <c r="J34">
        <v>60.64</v>
      </c>
      <c r="K34">
        <v>853.90000000000009</v>
      </c>
      <c r="L34">
        <v>71.399999999999991</v>
      </c>
      <c r="M34">
        <v>1148.49</v>
      </c>
      <c r="N34">
        <v>138.6354</v>
      </c>
    </row>
    <row r="35" spans="1:14" x14ac:dyDescent="0.3">
      <c r="A35" t="s">
        <v>0</v>
      </c>
      <c r="B35" t="s">
        <v>395</v>
      </c>
      <c r="C35">
        <v>4</v>
      </c>
      <c r="D35" t="s">
        <v>233</v>
      </c>
      <c r="E35" t="s">
        <v>1467</v>
      </c>
      <c r="F35">
        <v>4.3230000000000004</v>
      </c>
      <c r="G35">
        <v>2807.1428571428578</v>
      </c>
      <c r="H35">
        <v>91.811730790553241</v>
      </c>
      <c r="I35">
        <v>112.62</v>
      </c>
      <c r="J35">
        <v>79.67</v>
      </c>
      <c r="K35">
        <v>1108.8000000000002</v>
      </c>
      <c r="L35">
        <v>50.4</v>
      </c>
      <c r="M35">
        <v>1202.7</v>
      </c>
      <c r="N35">
        <v>137.36079999999998</v>
      </c>
    </row>
    <row r="36" spans="1:14" x14ac:dyDescent="0.3">
      <c r="A36" t="s">
        <v>0</v>
      </c>
      <c r="B36" t="s">
        <v>395</v>
      </c>
      <c r="C36">
        <v>4</v>
      </c>
      <c r="D36" t="s">
        <v>233</v>
      </c>
      <c r="E36" t="s">
        <v>1468</v>
      </c>
      <c r="F36">
        <v>4.5140000000000002</v>
      </c>
      <c r="G36">
        <v>2513.1845841784989</v>
      </c>
      <c r="H36">
        <v>91.159371867691235</v>
      </c>
      <c r="I36">
        <v>146.69</v>
      </c>
      <c r="J36">
        <v>100.73999999999998</v>
      </c>
      <c r="K36">
        <v>977.5</v>
      </c>
      <c r="L36">
        <v>25.4</v>
      </c>
      <c r="M36">
        <v>1083.21</v>
      </c>
      <c r="N36">
        <v>126.81399999999999</v>
      </c>
    </row>
    <row r="37" spans="1:14" x14ac:dyDescent="0.3">
      <c r="A37" t="s">
        <v>54</v>
      </c>
      <c r="B37" t="s">
        <v>1</v>
      </c>
      <c r="C37">
        <v>1</v>
      </c>
      <c r="D37" t="s">
        <v>389</v>
      </c>
      <c r="E37" t="s">
        <v>1469</v>
      </c>
      <c r="F37">
        <v>6.2279999999999998</v>
      </c>
      <c r="G37">
        <v>4053.0145530145528</v>
      </c>
      <c r="H37">
        <v>87.73258329727382</v>
      </c>
      <c r="I37">
        <v>129.69999999999999</v>
      </c>
      <c r="J37">
        <v>371.65000000000009</v>
      </c>
      <c r="K37">
        <v>4718.2000000000007</v>
      </c>
      <c r="L37">
        <v>3.18</v>
      </c>
      <c r="M37">
        <v>839.46</v>
      </c>
      <c r="N37">
        <v>19.752199999999998</v>
      </c>
    </row>
    <row r="38" spans="1:14" x14ac:dyDescent="0.3">
      <c r="A38" t="s">
        <v>54</v>
      </c>
      <c r="B38" t="s">
        <v>1</v>
      </c>
      <c r="C38">
        <v>1</v>
      </c>
      <c r="D38" t="s">
        <v>389</v>
      </c>
      <c r="E38" t="s">
        <v>1470</v>
      </c>
      <c r="F38">
        <v>4.9630000000000001</v>
      </c>
      <c r="G38">
        <v>4472.4245577523416</v>
      </c>
      <c r="H38">
        <v>86.868186323092246</v>
      </c>
      <c r="I38">
        <v>255.45000000000002</v>
      </c>
      <c r="J38">
        <v>300.52000000000004</v>
      </c>
      <c r="K38">
        <v>3540.9000000000005</v>
      </c>
      <c r="L38">
        <v>10.18</v>
      </c>
      <c r="M38">
        <v>963.9</v>
      </c>
      <c r="N38">
        <v>71.657399999999996</v>
      </c>
    </row>
    <row r="39" spans="1:14" x14ac:dyDescent="0.3">
      <c r="A39" t="s">
        <v>54</v>
      </c>
      <c r="B39" t="s">
        <v>1</v>
      </c>
      <c r="C39">
        <v>1</v>
      </c>
      <c r="D39" t="s">
        <v>389</v>
      </c>
      <c r="E39" t="s">
        <v>1471</v>
      </c>
      <c r="F39">
        <v>6.4859999999999998</v>
      </c>
      <c r="G39">
        <v>4046.6531440162275</v>
      </c>
      <c r="H39">
        <v>88.382269008814802</v>
      </c>
      <c r="I39">
        <v>153.43</v>
      </c>
      <c r="J39">
        <v>318.32</v>
      </c>
      <c r="K39">
        <v>4902.3999999999996</v>
      </c>
      <c r="L39">
        <v>-10.82</v>
      </c>
      <c r="M39">
        <v>900.45</v>
      </c>
      <c r="N39">
        <v>38.794600000000003</v>
      </c>
    </row>
    <row r="40" spans="1:14" x14ac:dyDescent="0.3">
      <c r="A40" t="s">
        <v>54</v>
      </c>
      <c r="B40" t="s">
        <v>1</v>
      </c>
      <c r="C40">
        <v>1</v>
      </c>
      <c r="D40" t="s">
        <v>389</v>
      </c>
      <c r="E40" t="s">
        <v>1472</v>
      </c>
      <c r="F40">
        <v>5.89</v>
      </c>
      <c r="G40">
        <v>3123.4177215189875</v>
      </c>
      <c r="H40">
        <v>91.147431621080742</v>
      </c>
      <c r="I40">
        <v>161.64999999999998</v>
      </c>
      <c r="J40">
        <v>293.62</v>
      </c>
      <c r="K40">
        <v>3533.9000000000005</v>
      </c>
      <c r="L40">
        <v>-13.82</v>
      </c>
      <c r="M40">
        <v>826.7399999999999</v>
      </c>
      <c r="N40">
        <v>41.151200000000003</v>
      </c>
    </row>
    <row r="41" spans="1:14" x14ac:dyDescent="0.3">
      <c r="A41" t="s">
        <v>54</v>
      </c>
      <c r="B41" t="s">
        <v>1</v>
      </c>
      <c r="C41">
        <v>1</v>
      </c>
      <c r="D41" t="s">
        <v>389</v>
      </c>
      <c r="E41" t="s">
        <v>1473</v>
      </c>
      <c r="F41">
        <v>6.3959999999999999</v>
      </c>
      <c r="G41">
        <v>4115.1079136690641</v>
      </c>
      <c r="H41">
        <v>88.193108273570232</v>
      </c>
      <c r="I41">
        <v>135.37</v>
      </c>
      <c r="J41">
        <v>348.65000000000003</v>
      </c>
      <c r="K41">
        <v>4977.6000000000004</v>
      </c>
      <c r="L41">
        <v>-9.82</v>
      </c>
      <c r="M41">
        <v>843.93</v>
      </c>
      <c r="N41">
        <v>22.949199999999998</v>
      </c>
    </row>
    <row r="42" spans="1:14" x14ac:dyDescent="0.3">
      <c r="A42" t="s">
        <v>54</v>
      </c>
      <c r="B42" t="s">
        <v>1</v>
      </c>
      <c r="C42">
        <v>2</v>
      </c>
      <c r="D42" t="s">
        <v>390</v>
      </c>
      <c r="E42" t="s">
        <v>1474</v>
      </c>
      <c r="F42">
        <v>4.2770000000000001</v>
      </c>
      <c r="G42">
        <v>1813.9784946236562</v>
      </c>
      <c r="H42">
        <v>95.129541178173426</v>
      </c>
      <c r="I42">
        <v>53.52</v>
      </c>
      <c r="J42">
        <v>128.66</v>
      </c>
      <c r="K42">
        <v>1238.5</v>
      </c>
      <c r="L42">
        <v>34.18</v>
      </c>
      <c r="M42">
        <v>413.15999999999997</v>
      </c>
      <c r="N42">
        <v>1.6934000000000002</v>
      </c>
    </row>
    <row r="43" spans="1:14" x14ac:dyDescent="0.3">
      <c r="A43" t="s">
        <v>54</v>
      </c>
      <c r="B43" t="s">
        <v>1</v>
      </c>
      <c r="C43">
        <v>2</v>
      </c>
      <c r="D43" t="s">
        <v>390</v>
      </c>
      <c r="E43" t="s">
        <v>1475</v>
      </c>
      <c r="F43">
        <v>5.4930000000000003</v>
      </c>
      <c r="G43">
        <v>2053.2359081419627</v>
      </c>
      <c r="H43">
        <v>94.096904792999936</v>
      </c>
      <c r="I43">
        <v>55.32</v>
      </c>
      <c r="J43">
        <v>200.93</v>
      </c>
      <c r="K43">
        <v>1993.9999999999998</v>
      </c>
      <c r="L43">
        <v>-10.82</v>
      </c>
      <c r="M43">
        <v>475.98</v>
      </c>
      <c r="N43">
        <v>1.5949999999999998</v>
      </c>
    </row>
    <row r="44" spans="1:14" x14ac:dyDescent="0.3">
      <c r="A44" t="s">
        <v>54</v>
      </c>
      <c r="B44" t="s">
        <v>1</v>
      </c>
      <c r="C44">
        <v>2</v>
      </c>
      <c r="D44" t="s">
        <v>390</v>
      </c>
      <c r="E44" t="s">
        <v>1476</v>
      </c>
      <c r="F44">
        <v>5.2089999999999996</v>
      </c>
      <c r="G44">
        <v>1791.75704989154</v>
      </c>
      <c r="H44">
        <v>94.573643410852512</v>
      </c>
      <c r="I44">
        <v>69.47999999999999</v>
      </c>
      <c r="J44">
        <v>177.48999999999998</v>
      </c>
      <c r="K44">
        <v>1727.3</v>
      </c>
      <c r="L44">
        <v>-10.82</v>
      </c>
      <c r="M44">
        <v>447.99000000000007</v>
      </c>
      <c r="N44">
        <v>-0.71</v>
      </c>
    </row>
    <row r="45" spans="1:14" x14ac:dyDescent="0.3">
      <c r="A45" t="s">
        <v>54</v>
      </c>
      <c r="B45" t="s">
        <v>1</v>
      </c>
      <c r="C45">
        <v>2</v>
      </c>
      <c r="D45" t="s">
        <v>390</v>
      </c>
      <c r="E45" t="s">
        <v>1477</v>
      </c>
      <c r="F45">
        <v>4.7670000000000003</v>
      </c>
      <c r="G45">
        <v>1386.4734299516908</v>
      </c>
      <c r="H45">
        <v>95.901477832512299</v>
      </c>
      <c r="I45">
        <v>63.550000000000004</v>
      </c>
      <c r="J45">
        <v>144.52000000000001</v>
      </c>
      <c r="K45">
        <v>1259.8</v>
      </c>
      <c r="L45">
        <v>-0.82000000000000006</v>
      </c>
      <c r="M45">
        <v>404.79</v>
      </c>
      <c r="N45">
        <v>2.4590000000000001</v>
      </c>
    </row>
    <row r="46" spans="1:14" x14ac:dyDescent="0.3">
      <c r="A46" t="s">
        <v>54</v>
      </c>
      <c r="B46" t="s">
        <v>1</v>
      </c>
      <c r="C46">
        <v>2</v>
      </c>
      <c r="D46" t="s">
        <v>390</v>
      </c>
      <c r="E46" t="s">
        <v>1478</v>
      </c>
      <c r="F46">
        <v>5.6909999999999998</v>
      </c>
      <c r="G46">
        <v>2432.2033898305085</v>
      </c>
      <c r="H46">
        <v>93.091451292246717</v>
      </c>
      <c r="I46">
        <v>64.59</v>
      </c>
      <c r="J46">
        <v>237.55</v>
      </c>
      <c r="K46">
        <v>2201.1999999999998</v>
      </c>
      <c r="L46">
        <v>-11.82</v>
      </c>
      <c r="M46">
        <v>496.29</v>
      </c>
      <c r="N46">
        <v>3.2228000000000003</v>
      </c>
    </row>
    <row r="47" spans="1:14" x14ac:dyDescent="0.3">
      <c r="A47" t="s">
        <v>54</v>
      </c>
      <c r="B47" t="s">
        <v>1</v>
      </c>
      <c r="C47">
        <v>3</v>
      </c>
      <c r="D47" t="s">
        <v>391</v>
      </c>
      <c r="E47" t="s">
        <v>1479</v>
      </c>
      <c r="F47">
        <v>5.827</v>
      </c>
      <c r="G47">
        <v>2599.2141453831041</v>
      </c>
      <c r="H47">
        <v>92.397712274526967</v>
      </c>
      <c r="I47">
        <v>112.72999999999999</v>
      </c>
      <c r="J47">
        <v>251.17000000000004</v>
      </c>
      <c r="K47">
        <v>3259.3000000000006</v>
      </c>
      <c r="L47">
        <v>-9.82</v>
      </c>
      <c r="M47">
        <v>761.0100000000001</v>
      </c>
      <c r="N47">
        <v>19.654199999999999</v>
      </c>
    </row>
    <row r="48" spans="1:14" x14ac:dyDescent="0.3">
      <c r="A48" t="s">
        <v>54</v>
      </c>
      <c r="B48" t="s">
        <v>1</v>
      </c>
      <c r="C48">
        <v>3</v>
      </c>
      <c r="D48" t="s">
        <v>391</v>
      </c>
      <c r="E48" t="s">
        <v>1480</v>
      </c>
      <c r="F48">
        <v>7.0430000000000001</v>
      </c>
      <c r="G48">
        <v>4577.181208053692</v>
      </c>
      <c r="H48">
        <v>85.241047469232782</v>
      </c>
      <c r="I48">
        <v>153.72000000000003</v>
      </c>
      <c r="J48">
        <v>319.65000000000003</v>
      </c>
      <c r="K48">
        <v>5491.6</v>
      </c>
      <c r="L48">
        <v>-12.82</v>
      </c>
      <c r="M48">
        <v>1044.81</v>
      </c>
      <c r="N48">
        <v>27.810199999999998</v>
      </c>
    </row>
    <row r="49" spans="1:14" x14ac:dyDescent="0.3">
      <c r="A49" t="s">
        <v>54</v>
      </c>
      <c r="B49" t="s">
        <v>1</v>
      </c>
      <c r="C49">
        <v>3</v>
      </c>
      <c r="D49" t="s">
        <v>391</v>
      </c>
      <c r="E49" t="s">
        <v>1481</v>
      </c>
      <c r="F49">
        <v>5.335</v>
      </c>
      <c r="G49">
        <v>3718.5104052573929</v>
      </c>
      <c r="H49">
        <v>88.558352402746138</v>
      </c>
      <c r="I49">
        <v>257.52000000000004</v>
      </c>
      <c r="J49">
        <v>316.84000000000003</v>
      </c>
      <c r="K49">
        <v>3345.9000000000005</v>
      </c>
      <c r="L49">
        <v>-11.82</v>
      </c>
      <c r="M49">
        <v>943.95</v>
      </c>
      <c r="N49">
        <v>20.256399999999999</v>
      </c>
    </row>
    <row r="50" spans="1:14" x14ac:dyDescent="0.3">
      <c r="A50" t="s">
        <v>54</v>
      </c>
      <c r="B50" t="s">
        <v>1</v>
      </c>
      <c r="C50">
        <v>3</v>
      </c>
      <c r="D50" t="s">
        <v>391</v>
      </c>
      <c r="E50" t="s">
        <v>1482</v>
      </c>
      <c r="F50">
        <v>5.7309999999999999</v>
      </c>
      <c r="G50">
        <v>2660.1371204701281</v>
      </c>
      <c r="H50">
        <v>92.043512043512095</v>
      </c>
      <c r="I50">
        <v>177.01999999999998</v>
      </c>
      <c r="J50">
        <v>292.56</v>
      </c>
      <c r="K50">
        <v>3662.0000000000005</v>
      </c>
      <c r="L50">
        <v>-14.820000000000002</v>
      </c>
      <c r="M50">
        <v>722.22</v>
      </c>
      <c r="N50">
        <v>8.7153999999999989</v>
      </c>
    </row>
    <row r="51" spans="1:14" x14ac:dyDescent="0.3">
      <c r="A51" t="s">
        <v>54</v>
      </c>
      <c r="B51" t="s">
        <v>1</v>
      </c>
      <c r="C51">
        <v>3</v>
      </c>
      <c r="D51" t="s">
        <v>391</v>
      </c>
      <c r="E51" t="s">
        <v>1483</v>
      </c>
      <c r="F51">
        <v>5.3810000000000002</v>
      </c>
      <c r="G51">
        <v>3124.7563352826514</v>
      </c>
      <c r="H51">
        <v>90.37515671713777</v>
      </c>
      <c r="I51">
        <v>237.95000000000002</v>
      </c>
      <c r="J51">
        <v>279.27000000000004</v>
      </c>
      <c r="K51">
        <v>3281.2000000000007</v>
      </c>
      <c r="L51">
        <v>-14.820000000000002</v>
      </c>
      <c r="M51">
        <v>726.21</v>
      </c>
      <c r="N51">
        <v>14.297399999999998</v>
      </c>
    </row>
    <row r="52" spans="1:14" x14ac:dyDescent="0.3">
      <c r="A52" t="s">
        <v>54</v>
      </c>
      <c r="B52" t="s">
        <v>395</v>
      </c>
      <c r="C52">
        <v>1</v>
      </c>
      <c r="D52" t="s">
        <v>398</v>
      </c>
      <c r="E52" t="s">
        <v>1484</v>
      </c>
      <c r="F52">
        <v>6.1379999999999999</v>
      </c>
      <c r="G52">
        <v>3565.5430711610488</v>
      </c>
      <c r="H52">
        <v>90.298647633358627</v>
      </c>
      <c r="I52">
        <v>81.63</v>
      </c>
      <c r="J52">
        <v>282.69</v>
      </c>
      <c r="K52">
        <v>4619.7000000000007</v>
      </c>
      <c r="L52">
        <v>-13.82</v>
      </c>
      <c r="M52">
        <v>1062.06</v>
      </c>
      <c r="N52">
        <v>36.002800000000001</v>
      </c>
    </row>
    <row r="53" spans="1:14" x14ac:dyDescent="0.3">
      <c r="A53" t="s">
        <v>54</v>
      </c>
      <c r="B53" t="s">
        <v>395</v>
      </c>
      <c r="C53">
        <v>1</v>
      </c>
      <c r="D53" t="s">
        <v>398</v>
      </c>
      <c r="E53" t="s">
        <v>1485</v>
      </c>
      <c r="F53">
        <v>6.4029999999999996</v>
      </c>
      <c r="G53">
        <v>5445.8955223880594</v>
      </c>
      <c r="H53">
        <v>85.543286628931725</v>
      </c>
      <c r="I53">
        <v>121.91000000000001</v>
      </c>
      <c r="J53">
        <v>346.99</v>
      </c>
      <c r="K53">
        <v>6272.6000000000013</v>
      </c>
      <c r="L53">
        <v>-13.82</v>
      </c>
      <c r="M53">
        <v>1161.75</v>
      </c>
      <c r="N53">
        <v>50.1586</v>
      </c>
    </row>
    <row r="54" spans="1:14" x14ac:dyDescent="0.3">
      <c r="A54" t="s">
        <v>54</v>
      </c>
      <c r="B54" t="s">
        <v>395</v>
      </c>
      <c r="C54">
        <v>1</v>
      </c>
      <c r="D54" t="s">
        <v>398</v>
      </c>
      <c r="E54" t="s">
        <v>1486</v>
      </c>
      <c r="F54">
        <v>6.351</v>
      </c>
      <c r="G54">
        <v>3704.6783625730995</v>
      </c>
      <c r="H54">
        <v>88.953488372093148</v>
      </c>
      <c r="I54">
        <v>66.010000000000005</v>
      </c>
      <c r="J54">
        <v>276.52</v>
      </c>
      <c r="K54">
        <v>5000.2000000000007</v>
      </c>
      <c r="L54">
        <v>-14.820000000000002</v>
      </c>
      <c r="M54">
        <v>1066.1400000000001</v>
      </c>
      <c r="N54">
        <v>41.624200000000002</v>
      </c>
    </row>
    <row r="55" spans="1:14" x14ac:dyDescent="0.3">
      <c r="A55" t="s">
        <v>54</v>
      </c>
      <c r="B55" t="s">
        <v>395</v>
      </c>
      <c r="C55">
        <v>1</v>
      </c>
      <c r="D55" t="s">
        <v>398</v>
      </c>
      <c r="E55" t="s">
        <v>1487</v>
      </c>
      <c r="F55">
        <v>6.7009999999999996</v>
      </c>
      <c r="G55">
        <v>5019.3798449612405</v>
      </c>
      <c r="H55">
        <v>86.753396104362807</v>
      </c>
      <c r="I55">
        <v>86.509999999999991</v>
      </c>
      <c r="J55">
        <v>323.98</v>
      </c>
      <c r="K55">
        <v>6244.6</v>
      </c>
      <c r="L55">
        <v>-13.82</v>
      </c>
      <c r="M55">
        <v>1496.6999999999998</v>
      </c>
      <c r="N55">
        <v>69.790999999999997</v>
      </c>
    </row>
    <row r="56" spans="1:14" x14ac:dyDescent="0.3">
      <c r="A56" t="s">
        <v>54</v>
      </c>
      <c r="B56" t="s">
        <v>395</v>
      </c>
      <c r="C56">
        <v>1</v>
      </c>
      <c r="D56" t="s">
        <v>398</v>
      </c>
      <c r="E56" t="s">
        <v>1488</v>
      </c>
      <c r="F56">
        <v>6.3769999999999998</v>
      </c>
      <c r="G56">
        <v>4661.9144602851311</v>
      </c>
      <c r="H56">
        <v>86.014947169487115</v>
      </c>
      <c r="I56">
        <v>92.610000000000014</v>
      </c>
      <c r="J56">
        <v>344.15</v>
      </c>
      <c r="K56">
        <v>5664.1</v>
      </c>
      <c r="L56">
        <v>-11.82</v>
      </c>
      <c r="M56">
        <v>1209.1200000000001</v>
      </c>
      <c r="N56">
        <v>54.628200000000007</v>
      </c>
    </row>
    <row r="57" spans="1:14" x14ac:dyDescent="0.3">
      <c r="A57" t="s">
        <v>54</v>
      </c>
      <c r="B57" t="s">
        <v>395</v>
      </c>
      <c r="C57">
        <v>2</v>
      </c>
      <c r="D57" t="s">
        <v>399</v>
      </c>
      <c r="E57" t="s">
        <v>1489</v>
      </c>
      <c r="F57">
        <v>4.7409999999999997</v>
      </c>
      <c r="G57">
        <v>4036.0360360360364</v>
      </c>
      <c r="H57">
        <v>87.971219482196531</v>
      </c>
      <c r="I57">
        <v>99.52000000000001</v>
      </c>
      <c r="J57">
        <v>386.69000000000005</v>
      </c>
      <c r="K57">
        <v>4749.3</v>
      </c>
      <c r="L57">
        <v>-0.82000000000000006</v>
      </c>
      <c r="M57">
        <v>1009.6499999999999</v>
      </c>
      <c r="N57">
        <v>12.6196</v>
      </c>
    </row>
    <row r="58" spans="1:14" x14ac:dyDescent="0.3">
      <c r="A58" t="s">
        <v>54</v>
      </c>
      <c r="B58" t="s">
        <v>395</v>
      </c>
      <c r="C58">
        <v>2</v>
      </c>
      <c r="D58" t="s">
        <v>399</v>
      </c>
      <c r="E58" t="s">
        <v>1490</v>
      </c>
      <c r="F58">
        <v>4.6589999999999998</v>
      </c>
      <c r="G58">
        <v>4497.616777883698</v>
      </c>
      <c r="H58">
        <v>87.579860054761227</v>
      </c>
      <c r="I58">
        <v>161.16</v>
      </c>
      <c r="J58">
        <v>423.07999999999993</v>
      </c>
      <c r="K58">
        <v>4870.6000000000004</v>
      </c>
      <c r="L58">
        <v>16.18</v>
      </c>
      <c r="M58">
        <v>1274.4000000000001</v>
      </c>
      <c r="N58">
        <v>42.781200000000005</v>
      </c>
    </row>
    <row r="59" spans="1:14" x14ac:dyDescent="0.3">
      <c r="A59" t="s">
        <v>54</v>
      </c>
      <c r="B59" t="s">
        <v>395</v>
      </c>
      <c r="C59">
        <v>2</v>
      </c>
      <c r="D59" t="s">
        <v>399</v>
      </c>
      <c r="E59" t="s">
        <v>1491</v>
      </c>
      <c r="F59">
        <v>3.9140000000000001</v>
      </c>
      <c r="G59">
        <v>8814.2999006951341</v>
      </c>
      <c r="H59">
        <v>77.118994459604636</v>
      </c>
      <c r="I59">
        <v>215.42</v>
      </c>
      <c r="J59">
        <v>350.19</v>
      </c>
      <c r="K59">
        <v>4202.9000000000005</v>
      </c>
      <c r="L59">
        <v>120.18</v>
      </c>
      <c r="M59">
        <v>2092.02</v>
      </c>
      <c r="N59">
        <v>91.288399999999996</v>
      </c>
    </row>
    <row r="60" spans="1:14" x14ac:dyDescent="0.3">
      <c r="A60" t="s">
        <v>54</v>
      </c>
      <c r="B60" t="s">
        <v>395</v>
      </c>
      <c r="C60">
        <v>2</v>
      </c>
      <c r="D60" t="s">
        <v>399</v>
      </c>
      <c r="E60" t="s">
        <v>1492</v>
      </c>
      <c r="F60">
        <v>4.55</v>
      </c>
      <c r="G60">
        <v>6050.0481231953809</v>
      </c>
      <c r="H60">
        <v>83.951402133220299</v>
      </c>
      <c r="I60">
        <v>180.06</v>
      </c>
      <c r="J60">
        <v>431.75</v>
      </c>
      <c r="K60">
        <v>4936.5999999999995</v>
      </c>
      <c r="L60">
        <v>31.180000000000003</v>
      </c>
      <c r="M60">
        <v>1386.78</v>
      </c>
      <c r="N60">
        <v>44.583799999999997</v>
      </c>
    </row>
    <row r="61" spans="1:14" x14ac:dyDescent="0.3">
      <c r="A61" t="s">
        <v>54</v>
      </c>
      <c r="B61" t="s">
        <v>395</v>
      </c>
      <c r="C61">
        <v>2</v>
      </c>
      <c r="D61" t="s">
        <v>399</v>
      </c>
      <c r="E61" t="s">
        <v>1493</v>
      </c>
      <c r="F61">
        <v>4.6189999999999998</v>
      </c>
      <c r="G61">
        <v>3739.6265560165975</v>
      </c>
      <c r="H61">
        <v>88.234918200409169</v>
      </c>
      <c r="I61">
        <v>148.16</v>
      </c>
      <c r="J61">
        <v>422.3599999999999</v>
      </c>
      <c r="K61">
        <v>4447.7000000000007</v>
      </c>
      <c r="L61">
        <v>35.18</v>
      </c>
      <c r="M61">
        <v>1130.43</v>
      </c>
      <c r="N61">
        <v>14.849600000000001</v>
      </c>
    </row>
    <row r="62" spans="1:14" x14ac:dyDescent="0.3">
      <c r="A62" t="s">
        <v>54</v>
      </c>
      <c r="B62" t="s">
        <v>395</v>
      </c>
      <c r="C62">
        <v>3</v>
      </c>
      <c r="D62" t="s">
        <v>400</v>
      </c>
      <c r="E62" t="s">
        <v>1494</v>
      </c>
      <c r="F62">
        <v>4.8739999999999997</v>
      </c>
      <c r="G62">
        <v>3945.3280318091456</v>
      </c>
      <c r="H62">
        <v>88.829637945551369</v>
      </c>
      <c r="I62">
        <v>99.350000000000009</v>
      </c>
      <c r="J62">
        <v>351.87000000000006</v>
      </c>
      <c r="K62">
        <v>3643.2999999999997</v>
      </c>
      <c r="L62">
        <v>45.180000000000007</v>
      </c>
      <c r="M62">
        <v>891.03</v>
      </c>
      <c r="N62">
        <v>9.0102000000000011</v>
      </c>
    </row>
    <row r="63" spans="1:14" x14ac:dyDescent="0.3">
      <c r="A63" t="s">
        <v>54</v>
      </c>
      <c r="B63" t="s">
        <v>395</v>
      </c>
      <c r="C63">
        <v>3</v>
      </c>
      <c r="D63" t="s">
        <v>400</v>
      </c>
      <c r="E63" t="s">
        <v>1495</v>
      </c>
      <c r="F63">
        <v>4.63</v>
      </c>
      <c r="G63">
        <v>4022.8215767634861</v>
      </c>
      <c r="H63">
        <v>88.768013563153488</v>
      </c>
      <c r="I63">
        <v>111.21000000000001</v>
      </c>
      <c r="J63">
        <v>410.21999999999997</v>
      </c>
      <c r="K63">
        <v>3588.9000000000005</v>
      </c>
      <c r="L63">
        <v>0.17999999999999994</v>
      </c>
      <c r="M63">
        <v>899.46</v>
      </c>
      <c r="N63">
        <v>6.2405999999999997</v>
      </c>
    </row>
    <row r="64" spans="1:14" x14ac:dyDescent="0.3">
      <c r="A64" t="s">
        <v>54</v>
      </c>
      <c r="B64" t="s">
        <v>395</v>
      </c>
      <c r="C64">
        <v>3</v>
      </c>
      <c r="D64" t="s">
        <v>400</v>
      </c>
      <c r="E64" t="s">
        <v>1496</v>
      </c>
      <c r="F64">
        <v>4.0709999999999997</v>
      </c>
      <c r="G64">
        <v>3691.0401647785789</v>
      </c>
      <c r="H64">
        <v>89.768356269766798</v>
      </c>
      <c r="I64">
        <v>91.38</v>
      </c>
      <c r="J64">
        <v>280.88</v>
      </c>
      <c r="K64">
        <v>2477.1</v>
      </c>
      <c r="L64">
        <v>75.180000000000007</v>
      </c>
      <c r="M64">
        <v>813.60000000000014</v>
      </c>
      <c r="N64">
        <v>5.889800000000001</v>
      </c>
    </row>
    <row r="65" spans="1:14" x14ac:dyDescent="0.3">
      <c r="A65" t="s">
        <v>54</v>
      </c>
      <c r="B65" t="s">
        <v>395</v>
      </c>
      <c r="C65">
        <v>3</v>
      </c>
      <c r="D65" t="s">
        <v>400</v>
      </c>
      <c r="E65" t="s">
        <v>1497</v>
      </c>
      <c r="F65">
        <v>4.9000000000000004</v>
      </c>
      <c r="G65">
        <v>4294.2307692307695</v>
      </c>
      <c r="H65">
        <v>87.899367186294143</v>
      </c>
      <c r="I65">
        <v>134.26999999999998</v>
      </c>
      <c r="J65">
        <v>385.67</v>
      </c>
      <c r="K65">
        <v>3490.5</v>
      </c>
      <c r="L65">
        <v>-11.82</v>
      </c>
      <c r="M65">
        <v>835.59</v>
      </c>
      <c r="N65">
        <v>5.0328000000000008</v>
      </c>
    </row>
    <row r="66" spans="1:14" x14ac:dyDescent="0.3">
      <c r="A66" t="s">
        <v>54</v>
      </c>
      <c r="B66" t="s">
        <v>395</v>
      </c>
      <c r="C66">
        <v>3</v>
      </c>
      <c r="D66" t="s">
        <v>400</v>
      </c>
      <c r="E66" t="s">
        <v>1498</v>
      </c>
      <c r="F66">
        <v>4.74</v>
      </c>
      <c r="G66">
        <v>3843.2835820895525</v>
      </c>
      <c r="H66">
        <v>88.987854251012237</v>
      </c>
      <c r="I66">
        <v>98.43</v>
      </c>
      <c r="J66">
        <v>311.53000000000009</v>
      </c>
      <c r="K66">
        <v>3448.7</v>
      </c>
      <c r="L66">
        <v>-6.8199999999999994</v>
      </c>
      <c r="M66">
        <v>818.70000000000016</v>
      </c>
      <c r="N66">
        <v>3.2161999999999997</v>
      </c>
    </row>
    <row r="67" spans="1:14" x14ac:dyDescent="0.3">
      <c r="A67" t="s">
        <v>499</v>
      </c>
      <c r="B67" t="s">
        <v>1</v>
      </c>
      <c r="C67">
        <v>1</v>
      </c>
      <c r="D67" t="s">
        <v>392</v>
      </c>
      <c r="E67" t="s">
        <v>1499</v>
      </c>
      <c r="F67">
        <v>4.335</v>
      </c>
      <c r="G67">
        <v>3181.2386156648449</v>
      </c>
      <c r="H67">
        <v>89.997490589711376</v>
      </c>
      <c r="I67">
        <v>355.21000000000004</v>
      </c>
      <c r="J67">
        <v>254.73000000000002</v>
      </c>
      <c r="K67">
        <v>1863.9999999999998</v>
      </c>
      <c r="L67">
        <v>46.999999999999993</v>
      </c>
      <c r="M67">
        <v>324.67499999999995</v>
      </c>
      <c r="N67">
        <v>1.0958000000000001</v>
      </c>
    </row>
    <row r="68" spans="1:14" x14ac:dyDescent="0.3">
      <c r="A68" t="s">
        <v>499</v>
      </c>
      <c r="B68" t="s">
        <v>1</v>
      </c>
      <c r="C68">
        <v>1</v>
      </c>
      <c r="D68" t="s">
        <v>392</v>
      </c>
      <c r="E68" t="s">
        <v>1500</v>
      </c>
      <c r="F68">
        <v>4.4320000000000004</v>
      </c>
      <c r="G68">
        <v>2691.176470588236</v>
      </c>
      <c r="H68">
        <v>91.843311011530005</v>
      </c>
      <c r="I68">
        <v>369.22</v>
      </c>
      <c r="J68">
        <v>239.87</v>
      </c>
      <c r="K68">
        <v>1775.1999999999998</v>
      </c>
      <c r="L68">
        <v>26</v>
      </c>
      <c r="M68">
        <v>285.70499999999998</v>
      </c>
      <c r="N68">
        <v>3.024</v>
      </c>
    </row>
    <row r="69" spans="1:14" x14ac:dyDescent="0.3">
      <c r="A69" t="s">
        <v>499</v>
      </c>
      <c r="B69" t="s">
        <v>1</v>
      </c>
      <c r="C69">
        <v>1</v>
      </c>
      <c r="D69" t="s">
        <v>392</v>
      </c>
      <c r="E69" t="s">
        <v>1501</v>
      </c>
      <c r="F69">
        <v>4.2409999999999997</v>
      </c>
      <c r="G69">
        <v>3270.1202590194266</v>
      </c>
      <c r="H69">
        <v>90.975973658486396</v>
      </c>
      <c r="I69">
        <v>338.73</v>
      </c>
      <c r="J69">
        <v>231.05000000000004</v>
      </c>
      <c r="K69">
        <v>1659.8</v>
      </c>
      <c r="L69">
        <v>58</v>
      </c>
      <c r="M69">
        <v>318.70499999999998</v>
      </c>
      <c r="N69">
        <v>3.0915999999999997</v>
      </c>
    </row>
    <row r="70" spans="1:14" x14ac:dyDescent="0.3">
      <c r="A70" t="s">
        <v>499</v>
      </c>
      <c r="B70" t="s">
        <v>1</v>
      </c>
      <c r="C70">
        <v>1</v>
      </c>
      <c r="D70" t="s">
        <v>392</v>
      </c>
      <c r="E70" t="s">
        <v>1502</v>
      </c>
      <c r="F70">
        <v>4.3460000000000001</v>
      </c>
      <c r="G70">
        <v>2233.2635983263599</v>
      </c>
      <c r="H70">
        <v>93.423539946273962</v>
      </c>
      <c r="I70">
        <v>276.64</v>
      </c>
      <c r="J70">
        <v>230.12</v>
      </c>
      <c r="K70">
        <v>1691.6999999999998</v>
      </c>
      <c r="L70">
        <v>33</v>
      </c>
      <c r="M70">
        <v>253.39499999999998</v>
      </c>
      <c r="N70">
        <v>2.085</v>
      </c>
    </row>
    <row r="71" spans="1:14" x14ac:dyDescent="0.3">
      <c r="A71" t="s">
        <v>499</v>
      </c>
      <c r="B71" t="s">
        <v>1</v>
      </c>
      <c r="C71">
        <v>1</v>
      </c>
      <c r="D71" t="s">
        <v>392</v>
      </c>
      <c r="E71" t="s">
        <v>1503</v>
      </c>
      <c r="F71">
        <v>3.5059999999999998</v>
      </c>
      <c r="G71">
        <v>2607.569721115538</v>
      </c>
      <c r="H71">
        <v>91.388151268198797</v>
      </c>
      <c r="I71">
        <v>287.66000000000003</v>
      </c>
      <c r="J71">
        <v>124.91999999999999</v>
      </c>
      <c r="K71">
        <v>892.5</v>
      </c>
      <c r="L71">
        <v>317</v>
      </c>
      <c r="M71">
        <v>223.815</v>
      </c>
      <c r="N71">
        <v>7.7248000000000001</v>
      </c>
    </row>
    <row r="72" spans="1:14" x14ac:dyDescent="0.3">
      <c r="A72" t="s">
        <v>499</v>
      </c>
      <c r="B72" t="s">
        <v>1</v>
      </c>
      <c r="C72">
        <v>2</v>
      </c>
      <c r="D72" t="s">
        <v>393</v>
      </c>
      <c r="E72" t="s">
        <v>1504</v>
      </c>
      <c r="F72">
        <v>6.04</v>
      </c>
      <c r="G72">
        <v>3150.7276507276511</v>
      </c>
      <c r="H72">
        <v>90.638318022539977</v>
      </c>
      <c r="I72">
        <v>206.83000000000004</v>
      </c>
      <c r="J72">
        <v>325.98</v>
      </c>
      <c r="K72">
        <v>4079.5000000000005</v>
      </c>
      <c r="L72">
        <v>0</v>
      </c>
      <c r="M72">
        <v>384.52499999999998</v>
      </c>
      <c r="N72">
        <v>4.3370999999999995</v>
      </c>
    </row>
    <row r="73" spans="1:14" x14ac:dyDescent="0.3">
      <c r="A73" t="s">
        <v>499</v>
      </c>
      <c r="B73" t="s">
        <v>1</v>
      </c>
      <c r="C73">
        <v>2</v>
      </c>
      <c r="D73" t="s">
        <v>393</v>
      </c>
      <c r="E73" t="s">
        <v>1505</v>
      </c>
      <c r="F73">
        <v>5.5579999999999998</v>
      </c>
      <c r="G73">
        <v>3166.3551401869158</v>
      </c>
      <c r="H73">
        <v>91.408934707903811</v>
      </c>
      <c r="I73">
        <v>294.34000000000003</v>
      </c>
      <c r="J73">
        <v>318.23</v>
      </c>
      <c r="K73">
        <v>3403.1999999999994</v>
      </c>
      <c r="L73">
        <v>1</v>
      </c>
      <c r="M73">
        <v>354.40499999999997</v>
      </c>
      <c r="N73">
        <v>2.9398</v>
      </c>
    </row>
    <row r="74" spans="1:14" x14ac:dyDescent="0.3">
      <c r="A74" t="s">
        <v>499</v>
      </c>
      <c r="B74" t="s">
        <v>1</v>
      </c>
      <c r="C74">
        <v>2</v>
      </c>
      <c r="D74" t="s">
        <v>393</v>
      </c>
      <c r="E74" t="s">
        <v>1506</v>
      </c>
      <c r="F74">
        <v>5.2469999999999999</v>
      </c>
      <c r="G74">
        <v>3060.3700097370988</v>
      </c>
      <c r="H74">
        <v>91.823321229949102</v>
      </c>
      <c r="I74">
        <v>411.83000000000004</v>
      </c>
      <c r="J74">
        <v>332.98</v>
      </c>
      <c r="K74">
        <v>3091.8999999999996</v>
      </c>
      <c r="L74">
        <v>2</v>
      </c>
      <c r="M74">
        <v>420.76499999999999</v>
      </c>
      <c r="N74">
        <v>1.4812999999999998</v>
      </c>
    </row>
    <row r="75" spans="1:14" x14ac:dyDescent="0.3">
      <c r="A75" t="s">
        <v>499</v>
      </c>
      <c r="B75" t="s">
        <v>1</v>
      </c>
      <c r="C75">
        <v>2</v>
      </c>
      <c r="D75" t="s">
        <v>393</v>
      </c>
      <c r="E75" t="s">
        <v>1507</v>
      </c>
      <c r="F75">
        <v>6.4429999999999996</v>
      </c>
      <c r="G75">
        <v>3500</v>
      </c>
      <c r="H75">
        <v>90.170018123759448</v>
      </c>
      <c r="I75">
        <v>171.38</v>
      </c>
      <c r="J75">
        <v>337.36</v>
      </c>
      <c r="K75">
        <v>4312.7</v>
      </c>
      <c r="L75">
        <v>-1</v>
      </c>
      <c r="M75">
        <v>387.64499999999998</v>
      </c>
      <c r="N75">
        <v>5.1690000000000005</v>
      </c>
    </row>
    <row r="76" spans="1:14" x14ac:dyDescent="0.3">
      <c r="A76" t="s">
        <v>499</v>
      </c>
      <c r="B76" t="s">
        <v>1</v>
      </c>
      <c r="C76">
        <v>2</v>
      </c>
      <c r="D76" t="s">
        <v>393</v>
      </c>
      <c r="E76" t="s">
        <v>1508</v>
      </c>
      <c r="F76">
        <v>5.0970000000000004</v>
      </c>
      <c r="G76">
        <v>3085.1063829787236</v>
      </c>
      <c r="H76">
        <v>90.90789126418575</v>
      </c>
      <c r="I76">
        <v>393.43000000000006</v>
      </c>
      <c r="J76">
        <v>272.03000000000003</v>
      </c>
      <c r="K76">
        <v>2625.6</v>
      </c>
      <c r="L76">
        <v>3</v>
      </c>
      <c r="M76">
        <v>388.36499999999995</v>
      </c>
      <c r="N76">
        <v>3.9148000000000005</v>
      </c>
    </row>
    <row r="77" spans="1:14" x14ac:dyDescent="0.3">
      <c r="A77" t="s">
        <v>499</v>
      </c>
      <c r="B77" t="s">
        <v>1</v>
      </c>
      <c r="C77">
        <v>3</v>
      </c>
      <c r="D77" t="s">
        <v>386</v>
      </c>
      <c r="E77" t="s">
        <v>1509</v>
      </c>
      <c r="F77">
        <v>3.4980000000000002</v>
      </c>
      <c r="G77">
        <v>2971.6312056737588</v>
      </c>
      <c r="H77">
        <v>91.792438544243041</v>
      </c>
      <c r="I77">
        <v>94.690000000000012</v>
      </c>
      <c r="J77">
        <v>118.13000000000001</v>
      </c>
      <c r="K77">
        <v>620.40000000000009</v>
      </c>
      <c r="L77">
        <v>413</v>
      </c>
      <c r="M77">
        <v>381.255</v>
      </c>
      <c r="N77">
        <v>6.5458000000000007</v>
      </c>
    </row>
    <row r="78" spans="1:14" x14ac:dyDescent="0.3">
      <c r="A78" t="s">
        <v>499</v>
      </c>
      <c r="B78" t="s">
        <v>1</v>
      </c>
      <c r="C78">
        <v>3</v>
      </c>
      <c r="D78" t="s">
        <v>386</v>
      </c>
      <c r="E78" t="s">
        <v>1510</v>
      </c>
      <c r="F78">
        <v>3.4860000000000002</v>
      </c>
      <c r="G78">
        <v>2970.7661290322585</v>
      </c>
      <c r="H78">
        <v>90.455840455840601</v>
      </c>
      <c r="I78">
        <v>61.840000000000011</v>
      </c>
      <c r="J78">
        <v>98.87</v>
      </c>
      <c r="K78">
        <v>778.6</v>
      </c>
      <c r="L78">
        <v>529</v>
      </c>
      <c r="M78">
        <v>385.39499999999992</v>
      </c>
      <c r="N78">
        <v>6.5337999999999994</v>
      </c>
    </row>
    <row r="79" spans="1:14" x14ac:dyDescent="0.3">
      <c r="A79" t="s">
        <v>499</v>
      </c>
      <c r="B79" t="s">
        <v>1</v>
      </c>
      <c r="C79">
        <v>3</v>
      </c>
      <c r="D79" t="s">
        <v>386</v>
      </c>
      <c r="E79" t="s">
        <v>1511</v>
      </c>
      <c r="F79">
        <v>3.51</v>
      </c>
      <c r="G79">
        <v>2788.4416924664597</v>
      </c>
      <c r="H79">
        <v>91.104892309229896</v>
      </c>
      <c r="I79">
        <v>60.330000000000005</v>
      </c>
      <c r="J79">
        <v>104.58</v>
      </c>
      <c r="K79">
        <v>832.30000000000007</v>
      </c>
      <c r="L79">
        <v>518</v>
      </c>
      <c r="M79">
        <v>398.59499999999997</v>
      </c>
      <c r="N79">
        <v>10.913</v>
      </c>
    </row>
    <row r="80" spans="1:14" x14ac:dyDescent="0.3">
      <c r="A80" t="s">
        <v>499</v>
      </c>
      <c r="B80" t="s">
        <v>1</v>
      </c>
      <c r="C80">
        <v>3</v>
      </c>
      <c r="D80" t="s">
        <v>386</v>
      </c>
      <c r="E80" t="s">
        <v>1512</v>
      </c>
      <c r="F80">
        <v>3.472</v>
      </c>
      <c r="G80">
        <v>3279.9188640973625</v>
      </c>
      <c r="H80">
        <v>90.064995357474359</v>
      </c>
      <c r="I80">
        <v>81.569999999999993</v>
      </c>
      <c r="J80">
        <v>95.289999999999992</v>
      </c>
      <c r="K80">
        <v>718.2</v>
      </c>
      <c r="L80">
        <v>534</v>
      </c>
      <c r="M80">
        <v>411.91499999999996</v>
      </c>
      <c r="N80">
        <v>10.599800000000002</v>
      </c>
    </row>
    <row r="81" spans="1:14" x14ac:dyDescent="0.3">
      <c r="A81" t="s">
        <v>499</v>
      </c>
      <c r="B81" t="s">
        <v>1</v>
      </c>
      <c r="C81">
        <v>3</v>
      </c>
      <c r="D81" t="s">
        <v>386</v>
      </c>
      <c r="E81" t="s">
        <v>1513</v>
      </c>
      <c r="F81">
        <v>3.5960000000000001</v>
      </c>
      <c r="G81">
        <v>3029.6442687747035</v>
      </c>
      <c r="H81">
        <v>90.662745985071169</v>
      </c>
      <c r="I81">
        <v>70.23</v>
      </c>
      <c r="J81">
        <v>102.66</v>
      </c>
      <c r="K81">
        <v>893.7</v>
      </c>
      <c r="L81">
        <v>405</v>
      </c>
      <c r="M81">
        <v>396.91500000000002</v>
      </c>
      <c r="N81">
        <v>8.0025999999999993</v>
      </c>
    </row>
    <row r="82" spans="1:14" x14ac:dyDescent="0.3">
      <c r="A82" t="s">
        <v>499</v>
      </c>
      <c r="B82" t="s">
        <v>395</v>
      </c>
      <c r="C82">
        <v>1</v>
      </c>
      <c r="D82" t="s">
        <v>401</v>
      </c>
      <c r="E82" t="s">
        <v>1514</v>
      </c>
      <c r="F82">
        <v>3.6469999999999998</v>
      </c>
      <c r="G82">
        <v>2745.8937198067633</v>
      </c>
      <c r="H82">
        <v>92.150639507342447</v>
      </c>
      <c r="I82">
        <v>105.58999999999997</v>
      </c>
      <c r="J82">
        <v>151.79</v>
      </c>
      <c r="K82">
        <v>1757.3999999999999</v>
      </c>
      <c r="L82">
        <v>200.99999999999997</v>
      </c>
      <c r="M82">
        <v>795.01499999999987</v>
      </c>
      <c r="N82">
        <v>42.052399999999999</v>
      </c>
    </row>
    <row r="83" spans="1:14" x14ac:dyDescent="0.3">
      <c r="A83" t="s">
        <v>499</v>
      </c>
      <c r="B83" t="s">
        <v>395</v>
      </c>
      <c r="C83">
        <v>1</v>
      </c>
      <c r="D83" t="s">
        <v>401</v>
      </c>
      <c r="E83" t="s">
        <v>1515</v>
      </c>
      <c r="F83">
        <v>3.9</v>
      </c>
      <c r="G83">
        <v>2559.1397849462364</v>
      </c>
      <c r="H83">
        <v>92.354680758229406</v>
      </c>
      <c r="I83">
        <v>94.989999999999981</v>
      </c>
      <c r="J83">
        <v>157.54</v>
      </c>
      <c r="K83">
        <v>1983.4</v>
      </c>
      <c r="L83">
        <v>112.00000000000001</v>
      </c>
      <c r="M83">
        <v>882.76499999999987</v>
      </c>
      <c r="N83">
        <v>51.743600000000001</v>
      </c>
    </row>
    <row r="84" spans="1:14" x14ac:dyDescent="0.3">
      <c r="A84" t="s">
        <v>499</v>
      </c>
      <c r="B84" t="s">
        <v>395</v>
      </c>
      <c r="C84">
        <v>1</v>
      </c>
      <c r="D84" t="s">
        <v>401</v>
      </c>
      <c r="E84" t="s">
        <v>1516</v>
      </c>
      <c r="F84">
        <v>3.3340000000000001</v>
      </c>
      <c r="G84">
        <v>3101.7119838872104</v>
      </c>
      <c r="H84">
        <v>91.089600397120847</v>
      </c>
      <c r="I84">
        <v>183.11999999999998</v>
      </c>
      <c r="J84">
        <v>129.63</v>
      </c>
      <c r="K84">
        <v>1026.8000000000002</v>
      </c>
      <c r="L84">
        <v>458</v>
      </c>
      <c r="M84">
        <v>905.11500000000001</v>
      </c>
      <c r="N84">
        <v>81.702799999999996</v>
      </c>
    </row>
    <row r="85" spans="1:14" x14ac:dyDescent="0.3">
      <c r="A85" t="s">
        <v>499</v>
      </c>
      <c r="B85" t="s">
        <v>395</v>
      </c>
      <c r="C85">
        <v>1</v>
      </c>
      <c r="D85" t="s">
        <v>401</v>
      </c>
      <c r="E85" t="s">
        <v>1517</v>
      </c>
      <c r="F85">
        <v>3.62</v>
      </c>
      <c r="G85">
        <v>2473.7864077669901</v>
      </c>
      <c r="H85">
        <v>93.154477754439583</v>
      </c>
      <c r="I85">
        <v>114.78999999999999</v>
      </c>
      <c r="J85">
        <v>129.71</v>
      </c>
      <c r="K85">
        <v>1638.8</v>
      </c>
      <c r="L85">
        <v>235</v>
      </c>
      <c r="M85">
        <v>822.67499999999995</v>
      </c>
      <c r="N85">
        <v>50.329599999999992</v>
      </c>
    </row>
    <row r="86" spans="1:14" x14ac:dyDescent="0.3">
      <c r="A86" t="s">
        <v>499</v>
      </c>
      <c r="B86" t="s">
        <v>395</v>
      </c>
      <c r="C86">
        <v>1</v>
      </c>
      <c r="D86" t="s">
        <v>401</v>
      </c>
      <c r="E86" t="s">
        <v>1518</v>
      </c>
      <c r="F86">
        <v>4.5730000000000004</v>
      </c>
      <c r="G86">
        <v>2318.4713375796177</v>
      </c>
      <c r="H86">
        <v>93.07680730447008</v>
      </c>
      <c r="I86">
        <v>156.05000000000001</v>
      </c>
      <c r="J86">
        <v>168.22</v>
      </c>
      <c r="K86">
        <v>2427</v>
      </c>
      <c r="L86">
        <v>14.000000000000002</v>
      </c>
      <c r="M86">
        <v>890.3549999999999</v>
      </c>
      <c r="N86">
        <v>72.536999999999992</v>
      </c>
    </row>
    <row r="87" spans="1:14" x14ac:dyDescent="0.3">
      <c r="A87" t="s">
        <v>499</v>
      </c>
      <c r="B87" t="s">
        <v>395</v>
      </c>
      <c r="C87">
        <v>2</v>
      </c>
      <c r="D87" t="s">
        <v>402</v>
      </c>
      <c r="E87" t="s">
        <v>1519</v>
      </c>
      <c r="F87">
        <v>4.7779999999999996</v>
      </c>
      <c r="G87">
        <v>2450.3510531594784</v>
      </c>
      <c r="H87">
        <v>93.108409823864903</v>
      </c>
      <c r="I87">
        <v>133.84999999999997</v>
      </c>
      <c r="J87">
        <v>156.22</v>
      </c>
      <c r="K87">
        <v>1974.8999999999999</v>
      </c>
      <c r="L87">
        <v>7.0000000000000009</v>
      </c>
      <c r="M87">
        <v>600.70499999999993</v>
      </c>
      <c r="N87">
        <v>30.399400000000007</v>
      </c>
    </row>
    <row r="88" spans="1:14" x14ac:dyDescent="0.3">
      <c r="A88" t="s">
        <v>499</v>
      </c>
      <c r="B88" t="s">
        <v>395</v>
      </c>
      <c r="C88">
        <v>2</v>
      </c>
      <c r="D88" t="s">
        <v>402</v>
      </c>
      <c r="E88" t="s">
        <v>1520</v>
      </c>
      <c r="F88">
        <v>4.7569999999999997</v>
      </c>
      <c r="G88">
        <v>2106.3829787234044</v>
      </c>
      <c r="H88">
        <v>94.002554045425555</v>
      </c>
      <c r="I88">
        <v>134.74</v>
      </c>
      <c r="J88">
        <v>142.63</v>
      </c>
      <c r="K88">
        <v>1951.1999999999998</v>
      </c>
      <c r="L88">
        <v>12</v>
      </c>
      <c r="M88">
        <v>560.44499999999994</v>
      </c>
      <c r="N88">
        <v>34.052399999999999</v>
      </c>
    </row>
    <row r="89" spans="1:14" x14ac:dyDescent="0.3">
      <c r="A89" t="s">
        <v>499</v>
      </c>
      <c r="B89" t="s">
        <v>395</v>
      </c>
      <c r="C89">
        <v>2</v>
      </c>
      <c r="D89" t="s">
        <v>402</v>
      </c>
      <c r="E89" t="s">
        <v>1521</v>
      </c>
      <c r="F89">
        <v>4.6660000000000004</v>
      </c>
      <c r="G89">
        <v>2231.2925170068024</v>
      </c>
      <c r="H89">
        <v>92.99738219895292</v>
      </c>
      <c r="I89">
        <v>112.71000000000001</v>
      </c>
      <c r="J89">
        <v>156.93</v>
      </c>
      <c r="K89">
        <v>1843.9999999999998</v>
      </c>
      <c r="L89">
        <v>8</v>
      </c>
      <c r="M89">
        <v>507.64500000000004</v>
      </c>
      <c r="N89">
        <v>17.840199999999996</v>
      </c>
    </row>
    <row r="90" spans="1:14" x14ac:dyDescent="0.3">
      <c r="A90" t="s">
        <v>499</v>
      </c>
      <c r="B90" t="s">
        <v>395</v>
      </c>
      <c r="C90">
        <v>2</v>
      </c>
      <c r="D90" t="s">
        <v>402</v>
      </c>
      <c r="E90" t="s">
        <v>1522</v>
      </c>
      <c r="F90">
        <v>4.4210000000000003</v>
      </c>
      <c r="G90">
        <v>2021.6110019646369</v>
      </c>
      <c r="H90">
        <v>92.429696874836992</v>
      </c>
      <c r="I90">
        <v>119.44</v>
      </c>
      <c r="J90">
        <v>125.91999999999999</v>
      </c>
      <c r="K90">
        <v>1712.5</v>
      </c>
      <c r="L90">
        <v>21</v>
      </c>
      <c r="M90">
        <v>645.28499999999997</v>
      </c>
      <c r="N90">
        <v>46.113199999999999</v>
      </c>
    </row>
    <row r="91" spans="1:14" x14ac:dyDescent="0.3">
      <c r="A91" t="s">
        <v>499</v>
      </c>
      <c r="B91" t="s">
        <v>395</v>
      </c>
      <c r="C91">
        <v>2</v>
      </c>
      <c r="D91" t="s">
        <v>402</v>
      </c>
      <c r="E91" t="s">
        <v>1523</v>
      </c>
      <c r="F91">
        <v>4.95</v>
      </c>
      <c r="G91">
        <v>1911.7043121149898</v>
      </c>
      <c r="H91">
        <v>93.935050170530459</v>
      </c>
      <c r="I91">
        <v>134.99999999999997</v>
      </c>
      <c r="J91">
        <v>153.49</v>
      </c>
      <c r="K91">
        <v>2001.3</v>
      </c>
      <c r="L91">
        <v>4</v>
      </c>
      <c r="M91">
        <v>510.64500000000004</v>
      </c>
      <c r="N91">
        <v>31.0398</v>
      </c>
    </row>
    <row r="92" spans="1:14" x14ac:dyDescent="0.3">
      <c r="A92" t="s">
        <v>499</v>
      </c>
      <c r="B92" t="s">
        <v>395</v>
      </c>
      <c r="C92">
        <v>3</v>
      </c>
      <c r="D92" t="s">
        <v>396</v>
      </c>
      <c r="E92" t="s">
        <v>1524</v>
      </c>
      <c r="F92">
        <v>4.5810000000000004</v>
      </c>
      <c r="G92">
        <v>3696.3249516441001</v>
      </c>
      <c r="H92">
        <v>64.392059553349881</v>
      </c>
      <c r="I92">
        <v>132.21999999999997</v>
      </c>
      <c r="J92">
        <v>280.46000000000004</v>
      </c>
      <c r="K92">
        <v>3536.5999999999995</v>
      </c>
      <c r="L92">
        <v>15</v>
      </c>
      <c r="M92">
        <v>1151.67</v>
      </c>
      <c r="N92">
        <v>35.132400000000004</v>
      </c>
    </row>
    <row r="93" spans="1:14" x14ac:dyDescent="0.3">
      <c r="A93" t="s">
        <v>499</v>
      </c>
      <c r="B93" t="s">
        <v>395</v>
      </c>
      <c r="C93">
        <v>3</v>
      </c>
      <c r="D93" t="s">
        <v>396</v>
      </c>
      <c r="E93" t="s">
        <v>1525</v>
      </c>
      <c r="F93">
        <v>4.58</v>
      </c>
      <c r="G93">
        <v>3602.9411764705883</v>
      </c>
      <c r="H93">
        <v>89.48497854077246</v>
      </c>
      <c r="I93">
        <v>105.94</v>
      </c>
      <c r="J93">
        <v>282.04999999999995</v>
      </c>
      <c r="K93">
        <v>3715.3999999999996</v>
      </c>
      <c r="L93">
        <v>14.000000000000002</v>
      </c>
      <c r="M93">
        <v>1072.5000000000002</v>
      </c>
      <c r="N93">
        <v>22.576599999999999</v>
      </c>
    </row>
    <row r="94" spans="1:14" x14ac:dyDescent="0.3">
      <c r="A94" t="s">
        <v>499</v>
      </c>
      <c r="B94" t="s">
        <v>395</v>
      </c>
      <c r="C94">
        <v>3</v>
      </c>
      <c r="D94" t="s">
        <v>396</v>
      </c>
      <c r="E94" t="s">
        <v>1526</v>
      </c>
      <c r="F94">
        <v>4.6379999999999999</v>
      </c>
      <c r="G94">
        <v>3850.0000000000005</v>
      </c>
      <c r="H94">
        <v>89.302725072226082</v>
      </c>
      <c r="I94">
        <v>127.48999999999998</v>
      </c>
      <c r="J94">
        <v>287.68</v>
      </c>
      <c r="K94">
        <v>3623.2</v>
      </c>
      <c r="L94">
        <v>9</v>
      </c>
      <c r="M94">
        <v>1207.4100000000001</v>
      </c>
      <c r="N94">
        <v>47.407800000000002</v>
      </c>
    </row>
    <row r="95" spans="1:14" x14ac:dyDescent="0.3">
      <c r="A95" t="s">
        <v>499</v>
      </c>
      <c r="B95" t="s">
        <v>395</v>
      </c>
      <c r="C95">
        <v>3</v>
      </c>
      <c r="D95" t="s">
        <v>396</v>
      </c>
      <c r="E95" t="s">
        <v>1527</v>
      </c>
      <c r="F95">
        <v>4.6230000000000002</v>
      </c>
      <c r="G95">
        <v>3191.3696060037519</v>
      </c>
      <c r="H95">
        <v>90.961221417819687</v>
      </c>
      <c r="I95">
        <v>121.42999999999999</v>
      </c>
      <c r="J95">
        <v>285.37</v>
      </c>
      <c r="K95">
        <v>3331.2</v>
      </c>
      <c r="L95">
        <v>10</v>
      </c>
      <c r="M95">
        <v>1076.1000000000001</v>
      </c>
      <c r="N95">
        <v>33.5212</v>
      </c>
    </row>
    <row r="96" spans="1:14" x14ac:dyDescent="0.3">
      <c r="A96" t="s">
        <v>499</v>
      </c>
      <c r="B96" t="s">
        <v>395</v>
      </c>
      <c r="C96">
        <v>3</v>
      </c>
      <c r="D96" t="s">
        <v>396</v>
      </c>
      <c r="E96" t="s">
        <v>1528</v>
      </c>
      <c r="F96">
        <v>4.5140000000000002</v>
      </c>
      <c r="G96">
        <v>3877.3784355179705</v>
      </c>
      <c r="H96">
        <v>88.909370199692844</v>
      </c>
      <c r="I96">
        <v>103.85</v>
      </c>
      <c r="J96">
        <v>278.00000000000006</v>
      </c>
      <c r="K96">
        <v>3311.3</v>
      </c>
      <c r="L96">
        <v>18</v>
      </c>
      <c r="M96">
        <v>1135.83</v>
      </c>
      <c r="N96">
        <v>27.698599999999999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57"/>
  <sheetViews>
    <sheetView workbookViewId="0">
      <selection activeCell="B8" sqref="B8"/>
    </sheetView>
  </sheetViews>
  <sheetFormatPr defaultColWidth="8.88671875" defaultRowHeight="14.4" x14ac:dyDescent="0.3"/>
  <cols>
    <col min="1" max="1" width="16.109375" bestFit="1" customWidth="1"/>
    <col min="2" max="2" width="15.6640625" bestFit="1" customWidth="1"/>
    <col min="3" max="3" width="16.109375" customWidth="1"/>
    <col min="4" max="4" width="16" bestFit="1" customWidth="1"/>
    <col min="5" max="5" width="9.6640625" bestFit="1" customWidth="1"/>
    <col min="6" max="6" width="17.44140625" bestFit="1" customWidth="1"/>
    <col min="7" max="7" width="10.44140625" bestFit="1" customWidth="1"/>
    <col min="8" max="8" width="13.44140625" bestFit="1" customWidth="1"/>
    <col min="9" max="9" width="9" bestFit="1" customWidth="1"/>
    <col min="10" max="10" width="10.5546875" bestFit="1" customWidth="1"/>
    <col min="11" max="11" width="15.5546875" bestFit="1" customWidth="1"/>
    <col min="12" max="12" width="11.109375" bestFit="1" customWidth="1"/>
    <col min="13" max="13" width="11.6640625" bestFit="1" customWidth="1"/>
    <col min="14" max="14" width="11" bestFit="1" customWidth="1"/>
    <col min="15" max="15" width="13.88671875" bestFit="1" customWidth="1"/>
    <col min="16" max="16" width="12.6640625" bestFit="1" customWidth="1"/>
    <col min="17" max="17" width="7.44140625" bestFit="1" customWidth="1"/>
    <col min="18" max="18" width="11.44140625" bestFit="1" customWidth="1"/>
    <col min="19" max="19" width="13.44140625" bestFit="1" customWidth="1"/>
    <col min="20" max="20" width="17.5546875" bestFit="1" customWidth="1"/>
    <col min="21" max="21" width="19.109375" bestFit="1" customWidth="1"/>
    <col min="22" max="22" width="11.109375" bestFit="1" customWidth="1"/>
    <col min="23" max="23" width="11" bestFit="1" customWidth="1"/>
    <col min="24" max="24" width="12.109375" bestFit="1" customWidth="1"/>
    <col min="25" max="25" width="14.109375" bestFit="1" customWidth="1"/>
    <col min="26" max="26" width="7.44140625" bestFit="1" customWidth="1"/>
    <col min="27" max="27" width="14.5546875" bestFit="1" customWidth="1"/>
    <col min="28" max="28" width="9.88671875" bestFit="1" customWidth="1"/>
    <col min="29" max="29" width="14.88671875" bestFit="1" customWidth="1"/>
    <col min="30" max="30" width="10.44140625" bestFit="1" customWidth="1"/>
    <col min="31" max="31" width="11.44140625" bestFit="1" customWidth="1"/>
    <col min="32" max="32" width="12.33203125" bestFit="1" customWidth="1"/>
    <col min="33" max="33" width="7" bestFit="1" customWidth="1"/>
    <col min="34" max="34" width="13.6640625" bestFit="1" customWidth="1"/>
    <col min="35" max="35" width="13.109375" bestFit="1" customWidth="1"/>
    <col min="36" max="36" width="12.88671875" bestFit="1" customWidth="1"/>
    <col min="37" max="37" width="15.88671875" bestFit="1" customWidth="1"/>
    <col min="38" max="38" width="14" bestFit="1" customWidth="1"/>
    <col min="39" max="39" width="13.33203125" bestFit="1" customWidth="1"/>
  </cols>
  <sheetData>
    <row r="1" spans="1:39" x14ac:dyDescent="0.3">
      <c r="A1" s="2" t="s">
        <v>17</v>
      </c>
      <c r="B1" s="2" t="s">
        <v>1673</v>
      </c>
      <c r="C1" s="2" t="s">
        <v>56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  <c r="P1" s="4" t="s">
        <v>30</v>
      </c>
      <c r="Q1" s="4" t="s">
        <v>31</v>
      </c>
      <c r="R1" s="4" t="s">
        <v>32</v>
      </c>
      <c r="S1" s="4" t="s">
        <v>33</v>
      </c>
      <c r="T1" s="4" t="s">
        <v>34</v>
      </c>
      <c r="U1" s="4" t="s">
        <v>35</v>
      </c>
      <c r="V1" s="4" t="s">
        <v>36</v>
      </c>
      <c r="W1" s="4" t="s">
        <v>37</v>
      </c>
      <c r="X1" s="4" t="s">
        <v>38</v>
      </c>
      <c r="Y1" s="4" t="s">
        <v>39</v>
      </c>
      <c r="Z1" s="4" t="s">
        <v>40</v>
      </c>
      <c r="AA1" s="4" t="s">
        <v>41</v>
      </c>
      <c r="AB1" s="4" t="s">
        <v>42</v>
      </c>
      <c r="AC1" s="4" t="s">
        <v>43</v>
      </c>
      <c r="AD1" s="5" t="s">
        <v>44</v>
      </c>
      <c r="AE1" s="5" t="s">
        <v>45</v>
      </c>
      <c r="AF1" s="5" t="s">
        <v>46</v>
      </c>
      <c r="AG1" s="5" t="s">
        <v>47</v>
      </c>
      <c r="AH1" s="5" t="s">
        <v>48</v>
      </c>
      <c r="AI1" s="5" t="s">
        <v>49</v>
      </c>
      <c r="AJ1" s="5" t="s">
        <v>50</v>
      </c>
      <c r="AK1" s="6" t="s">
        <v>51</v>
      </c>
      <c r="AL1" s="6" t="s">
        <v>52</v>
      </c>
      <c r="AM1" s="6" t="s">
        <v>53</v>
      </c>
    </row>
    <row r="2" spans="1:39" x14ac:dyDescent="0.3">
      <c r="A2" s="2" t="s">
        <v>0</v>
      </c>
      <c r="B2" s="2" t="s">
        <v>1</v>
      </c>
      <c r="C2" s="2">
        <v>1</v>
      </c>
      <c r="D2" s="7">
        <v>0</v>
      </c>
      <c r="E2" s="7">
        <v>0</v>
      </c>
      <c r="F2" s="7">
        <v>1.9233543299514353</v>
      </c>
      <c r="G2" s="7">
        <v>0</v>
      </c>
      <c r="H2" s="7">
        <v>3.3658700774150119</v>
      </c>
      <c r="I2" s="7">
        <v>0</v>
      </c>
      <c r="J2" s="7">
        <v>0</v>
      </c>
      <c r="K2" s="7">
        <v>0</v>
      </c>
      <c r="L2" s="7">
        <v>0</v>
      </c>
      <c r="M2" s="7">
        <v>0.96167716497571765</v>
      </c>
      <c r="N2" s="7">
        <v>0</v>
      </c>
      <c r="O2" s="7">
        <v>0</v>
      </c>
      <c r="P2" s="7">
        <v>0.96167716497571765</v>
      </c>
      <c r="Q2" s="7">
        <v>2.404192912439294</v>
      </c>
      <c r="R2" s="7">
        <v>0.96167716497571765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6.2509015723421646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0.96167716497571765</v>
      </c>
      <c r="AL2" s="7">
        <v>0</v>
      </c>
      <c r="AM2" s="7">
        <v>0</v>
      </c>
    </row>
    <row r="3" spans="1:39" x14ac:dyDescent="0.3">
      <c r="A3" s="2" t="s">
        <v>0</v>
      </c>
      <c r="B3" s="2" t="s">
        <v>1</v>
      </c>
      <c r="C3" s="2">
        <v>1</v>
      </c>
      <c r="D3" s="7">
        <v>0</v>
      </c>
      <c r="E3" s="7">
        <v>0</v>
      </c>
      <c r="F3" s="7">
        <v>0</v>
      </c>
      <c r="G3" s="7">
        <v>0</v>
      </c>
      <c r="H3" s="7">
        <v>1.9090345057986924</v>
      </c>
      <c r="I3" s="7">
        <v>0</v>
      </c>
      <c r="J3" s="7">
        <v>0</v>
      </c>
      <c r="K3" s="7">
        <v>0</v>
      </c>
      <c r="L3" s="7">
        <v>0</v>
      </c>
      <c r="M3" s="7">
        <v>3.8180690115973848</v>
      </c>
      <c r="N3" s="7">
        <v>0</v>
      </c>
      <c r="O3" s="7">
        <v>0</v>
      </c>
      <c r="P3" s="7">
        <v>2.3862931322483654</v>
      </c>
      <c r="Q3" s="7">
        <v>3.3408103851477113</v>
      </c>
      <c r="R3" s="7">
        <v>0.95451725289934619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0.95451725289934619</v>
      </c>
      <c r="AE3" s="7">
        <v>0</v>
      </c>
      <c r="AF3" s="7">
        <v>0.95451725289934619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2.3862931322483654</v>
      </c>
      <c r="AM3" s="7">
        <v>0</v>
      </c>
    </row>
    <row r="4" spans="1:39" x14ac:dyDescent="0.3">
      <c r="A4" s="2" t="s">
        <v>0</v>
      </c>
      <c r="B4" s="2" t="s">
        <v>1</v>
      </c>
      <c r="C4" s="2">
        <v>1</v>
      </c>
      <c r="D4" s="7">
        <v>0</v>
      </c>
      <c r="E4" s="7">
        <v>0</v>
      </c>
      <c r="F4" s="7">
        <v>2.1409837820478508</v>
      </c>
      <c r="G4" s="7">
        <v>0</v>
      </c>
      <c r="H4" s="7">
        <v>1.0704918910239254</v>
      </c>
      <c r="I4" s="7">
        <v>0</v>
      </c>
      <c r="J4" s="7">
        <v>0</v>
      </c>
      <c r="K4" s="7">
        <v>0</v>
      </c>
      <c r="L4" s="7">
        <v>0</v>
      </c>
      <c r="M4" s="7">
        <v>2.6762297275598135</v>
      </c>
      <c r="N4" s="7">
        <v>0</v>
      </c>
      <c r="O4" s="7">
        <v>0</v>
      </c>
      <c r="P4" s="7">
        <v>1.0704918910239254</v>
      </c>
      <c r="Q4" s="7">
        <v>3.2114756730717762</v>
      </c>
      <c r="R4" s="7">
        <v>1.0704918910239254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1.0704918910239254</v>
      </c>
      <c r="AB4" s="7">
        <v>0</v>
      </c>
      <c r="AC4" s="7">
        <v>3.7467216185837389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1.0704918910239254</v>
      </c>
      <c r="AL4" s="7">
        <v>0.5352459455119627</v>
      </c>
      <c r="AM4" s="7">
        <v>0</v>
      </c>
    </row>
    <row r="5" spans="1:39" x14ac:dyDescent="0.3">
      <c r="A5" s="2" t="s">
        <v>0</v>
      </c>
      <c r="B5" s="2" t="s">
        <v>1</v>
      </c>
      <c r="C5" s="2">
        <v>2</v>
      </c>
      <c r="D5" s="7">
        <v>0</v>
      </c>
      <c r="E5" s="7">
        <v>0</v>
      </c>
      <c r="F5" s="7">
        <v>0</v>
      </c>
      <c r="G5" s="7">
        <v>0</v>
      </c>
      <c r="H5" s="7">
        <v>5.2862105422141674</v>
      </c>
      <c r="I5" s="7">
        <v>0</v>
      </c>
      <c r="J5" s="7">
        <v>0</v>
      </c>
      <c r="K5" s="7">
        <v>0</v>
      </c>
      <c r="L5" s="7">
        <v>0</v>
      </c>
      <c r="M5" s="7">
        <v>1.5103458692040479</v>
      </c>
      <c r="N5" s="7">
        <v>0</v>
      </c>
      <c r="O5" s="7">
        <v>0</v>
      </c>
      <c r="P5" s="7">
        <v>6.7965564114182158</v>
      </c>
      <c r="Q5" s="7">
        <v>0.75517293460202395</v>
      </c>
      <c r="R5" s="7">
        <v>3.7758646730101195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0.75517293460202395</v>
      </c>
      <c r="AF5" s="7">
        <v>3.0206917384080958</v>
      </c>
      <c r="AG5" s="7">
        <v>0</v>
      </c>
      <c r="AH5" s="7">
        <v>0</v>
      </c>
      <c r="AI5" s="7">
        <v>1.5103458692040479</v>
      </c>
      <c r="AJ5" s="7">
        <v>0</v>
      </c>
      <c r="AK5" s="7">
        <v>1.5103458692040479</v>
      </c>
      <c r="AL5" s="7">
        <v>0.75517293460202395</v>
      </c>
      <c r="AM5" s="7">
        <v>0</v>
      </c>
    </row>
    <row r="6" spans="1:39" x14ac:dyDescent="0.3">
      <c r="A6" s="2" t="s">
        <v>0</v>
      </c>
      <c r="B6" s="2" t="s">
        <v>1</v>
      </c>
      <c r="C6" s="2">
        <v>2</v>
      </c>
      <c r="D6" s="7">
        <v>0</v>
      </c>
      <c r="E6" s="7">
        <v>0</v>
      </c>
      <c r="F6" s="7">
        <v>0</v>
      </c>
      <c r="G6" s="7">
        <v>0.72332730560578662</v>
      </c>
      <c r="H6" s="7">
        <v>2.1699819168173597</v>
      </c>
      <c r="I6" s="7">
        <v>0</v>
      </c>
      <c r="J6" s="7">
        <v>0</v>
      </c>
      <c r="K6" s="7">
        <v>0</v>
      </c>
      <c r="L6" s="7">
        <v>0</v>
      </c>
      <c r="M6" s="7">
        <v>0.72332730560578662</v>
      </c>
      <c r="N6" s="7">
        <v>0</v>
      </c>
      <c r="O6" s="7">
        <v>0</v>
      </c>
      <c r="P6" s="7">
        <v>3.6166365280289332</v>
      </c>
      <c r="Q6" s="7">
        <v>3.6166365280289332</v>
      </c>
      <c r="R6" s="7">
        <v>2.8933092224231465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2.8933092224231465</v>
      </c>
      <c r="AD6" s="7">
        <v>2.1699819168173597</v>
      </c>
      <c r="AE6" s="7">
        <v>0</v>
      </c>
      <c r="AF6" s="7">
        <v>0</v>
      </c>
      <c r="AG6" s="7">
        <v>0</v>
      </c>
      <c r="AH6" s="7">
        <v>0</v>
      </c>
      <c r="AI6" s="7">
        <v>0.72332730560578662</v>
      </c>
      <c r="AJ6" s="7">
        <v>0</v>
      </c>
      <c r="AK6" s="7">
        <v>3.6166365280289332</v>
      </c>
      <c r="AL6" s="7">
        <v>0</v>
      </c>
      <c r="AM6" s="7">
        <v>0</v>
      </c>
    </row>
    <row r="7" spans="1:39" x14ac:dyDescent="0.3">
      <c r="A7" s="2" t="s">
        <v>0</v>
      </c>
      <c r="B7" s="2" t="s">
        <v>1</v>
      </c>
      <c r="C7" s="2">
        <v>2</v>
      </c>
      <c r="D7" s="7">
        <v>0</v>
      </c>
      <c r="E7" s="7">
        <v>0</v>
      </c>
      <c r="F7" s="7">
        <v>2.3076923076923075</v>
      </c>
      <c r="G7" s="7">
        <v>0</v>
      </c>
      <c r="H7" s="7">
        <v>3.8461538461538463</v>
      </c>
      <c r="I7" s="7">
        <v>0</v>
      </c>
      <c r="J7" s="7">
        <v>0</v>
      </c>
      <c r="K7" s="7">
        <v>0</v>
      </c>
      <c r="L7" s="7">
        <v>0</v>
      </c>
      <c r="M7" s="7">
        <v>1.5384615384615385</v>
      </c>
      <c r="N7" s="7">
        <v>0</v>
      </c>
      <c r="O7" s="7">
        <v>0</v>
      </c>
      <c r="P7" s="7">
        <v>5.384615384615385</v>
      </c>
      <c r="Q7" s="7">
        <v>2.3076923076923075</v>
      </c>
      <c r="R7" s="7">
        <v>4.615384615384615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2.3076923076923075</v>
      </c>
      <c r="AD7" s="7">
        <v>1.5384615384615385</v>
      </c>
      <c r="AE7" s="7">
        <v>1.5384615384615385</v>
      </c>
      <c r="AF7" s="7">
        <v>0</v>
      </c>
      <c r="AG7" s="7">
        <v>0</v>
      </c>
      <c r="AH7" s="7">
        <v>0</v>
      </c>
      <c r="AI7" s="7">
        <v>1.5384615384615385</v>
      </c>
      <c r="AJ7" s="7">
        <v>0</v>
      </c>
      <c r="AK7" s="7">
        <v>3.0769230769230771</v>
      </c>
      <c r="AL7" s="7">
        <v>0</v>
      </c>
      <c r="AM7" s="7">
        <v>0</v>
      </c>
    </row>
    <row r="8" spans="1:39" x14ac:dyDescent="0.3">
      <c r="A8" s="2" t="s">
        <v>0</v>
      </c>
      <c r="B8" s="2" t="s">
        <v>1</v>
      </c>
      <c r="C8" s="2">
        <v>3</v>
      </c>
      <c r="D8" s="7">
        <v>0</v>
      </c>
      <c r="E8" s="7">
        <v>0.55026687943652675</v>
      </c>
      <c r="F8" s="7">
        <v>0</v>
      </c>
      <c r="G8" s="7">
        <v>0</v>
      </c>
      <c r="H8" s="7">
        <v>6.6032025532383214</v>
      </c>
      <c r="I8" s="7">
        <v>0</v>
      </c>
      <c r="J8" s="7">
        <v>0</v>
      </c>
      <c r="K8" s="7">
        <v>0</v>
      </c>
      <c r="L8" s="7">
        <v>0</v>
      </c>
      <c r="M8" s="7">
        <v>1.1005337588730535</v>
      </c>
      <c r="N8" s="7">
        <v>0</v>
      </c>
      <c r="O8" s="7">
        <v>0</v>
      </c>
      <c r="P8" s="7">
        <v>0.55026687943652675</v>
      </c>
      <c r="Q8" s="7">
        <v>3.3016012766191607</v>
      </c>
      <c r="R8" s="7">
        <v>0.55026687943652675</v>
      </c>
      <c r="S8" s="7">
        <v>0</v>
      </c>
      <c r="T8" s="7">
        <v>0</v>
      </c>
      <c r="U8" s="7">
        <v>8.254003191547902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6.6032025532383214</v>
      </c>
      <c r="AD8" s="7">
        <v>0</v>
      </c>
      <c r="AE8" s="7">
        <v>0</v>
      </c>
      <c r="AF8" s="7">
        <v>0</v>
      </c>
      <c r="AG8" s="7">
        <v>5.5026687943652677</v>
      </c>
      <c r="AH8" s="7">
        <v>0</v>
      </c>
      <c r="AI8" s="7">
        <v>0</v>
      </c>
      <c r="AJ8" s="7">
        <v>0</v>
      </c>
      <c r="AK8" s="7">
        <v>1.1005337588730535</v>
      </c>
      <c r="AL8" s="7">
        <v>0</v>
      </c>
      <c r="AM8" s="7">
        <v>0</v>
      </c>
    </row>
    <row r="9" spans="1:39" x14ac:dyDescent="0.3">
      <c r="A9" s="2" t="s">
        <v>0</v>
      </c>
      <c r="B9" s="2" t="s">
        <v>1</v>
      </c>
      <c r="C9" s="2">
        <v>3</v>
      </c>
      <c r="D9" s="7">
        <v>0</v>
      </c>
      <c r="E9" s="7">
        <v>0</v>
      </c>
      <c r="F9" s="7">
        <v>0</v>
      </c>
      <c r="G9" s="7">
        <v>0</v>
      </c>
      <c r="H9" s="7">
        <v>9.4876660341555983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0.8250144377526607</v>
      </c>
      <c r="Q9" s="7">
        <v>1.2375216566289911</v>
      </c>
      <c r="R9" s="7">
        <v>0.41250721887633035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2.4750433132579821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</row>
    <row r="10" spans="1:39" x14ac:dyDescent="0.3">
      <c r="A10" s="2" t="s">
        <v>0</v>
      </c>
      <c r="B10" s="2" t="s">
        <v>1</v>
      </c>
      <c r="C10" s="2">
        <v>3</v>
      </c>
      <c r="D10" s="7">
        <v>0</v>
      </c>
      <c r="E10" s="7">
        <v>0</v>
      </c>
      <c r="F10" s="7">
        <v>1.6255757247358438</v>
      </c>
      <c r="G10" s="7">
        <v>0</v>
      </c>
      <c r="H10" s="7">
        <v>1.6255757247358438</v>
      </c>
      <c r="I10" s="7">
        <v>0</v>
      </c>
      <c r="J10" s="7">
        <v>0</v>
      </c>
      <c r="K10" s="7">
        <v>0</v>
      </c>
      <c r="L10" s="7">
        <v>0</v>
      </c>
      <c r="M10" s="7">
        <v>11.379030073150908</v>
      </c>
      <c r="N10" s="7">
        <v>0</v>
      </c>
      <c r="O10" s="7">
        <v>0</v>
      </c>
      <c r="P10" s="7">
        <v>1.6255757247358438</v>
      </c>
      <c r="Q10" s="7">
        <v>1.6255757247358438</v>
      </c>
      <c r="R10" s="7">
        <v>2.167434299647792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1.6255757247358438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2.167434299647792</v>
      </c>
      <c r="AH10" s="7">
        <v>0</v>
      </c>
      <c r="AI10" s="7">
        <v>2.7092928745597398</v>
      </c>
      <c r="AJ10" s="7">
        <v>0</v>
      </c>
      <c r="AK10" s="7">
        <v>0</v>
      </c>
      <c r="AL10" s="7">
        <v>0</v>
      </c>
      <c r="AM10" s="7">
        <v>0</v>
      </c>
    </row>
    <row r="11" spans="1:39" x14ac:dyDescent="0.3">
      <c r="A11" s="2" t="s">
        <v>0</v>
      </c>
      <c r="B11" s="2" t="s">
        <v>1</v>
      </c>
      <c r="C11" s="2">
        <v>3</v>
      </c>
      <c r="D11" s="7">
        <v>0</v>
      </c>
      <c r="E11" s="7">
        <v>0</v>
      </c>
      <c r="F11" s="7">
        <v>2.7843519420854799</v>
      </c>
      <c r="G11" s="7">
        <v>0</v>
      </c>
      <c r="H11" s="7">
        <v>3.4804399276068496</v>
      </c>
      <c r="I11" s="7">
        <v>0</v>
      </c>
      <c r="J11" s="7">
        <v>0</v>
      </c>
      <c r="K11" s="7">
        <v>0</v>
      </c>
      <c r="L11" s="7">
        <v>0</v>
      </c>
      <c r="M11" s="7">
        <v>0.69608798552136997</v>
      </c>
      <c r="N11" s="7">
        <v>0</v>
      </c>
      <c r="O11" s="7">
        <v>0</v>
      </c>
      <c r="P11" s="7">
        <v>2.7843519420854799</v>
      </c>
      <c r="Q11" s="7">
        <v>3.4804399276068496</v>
      </c>
      <c r="R11" s="7">
        <v>4.1765279131282194</v>
      </c>
      <c r="S11" s="7">
        <v>2.0882639565641097</v>
      </c>
      <c r="T11" s="7">
        <v>0</v>
      </c>
      <c r="U11" s="7">
        <v>1.3921759710427399</v>
      </c>
      <c r="V11" s="7">
        <v>0</v>
      </c>
      <c r="W11" s="7">
        <v>0</v>
      </c>
      <c r="X11" s="7">
        <v>0</v>
      </c>
      <c r="Y11" s="7">
        <v>0</v>
      </c>
      <c r="Z11" s="7">
        <v>2.0882639565641097</v>
      </c>
      <c r="AA11" s="7">
        <v>0</v>
      </c>
      <c r="AB11" s="7">
        <v>0</v>
      </c>
      <c r="AC11" s="7">
        <v>3.4804399276068496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3.4804399276068496</v>
      </c>
      <c r="AM11" s="7">
        <v>0</v>
      </c>
    </row>
    <row r="12" spans="1:39" x14ac:dyDescent="0.3">
      <c r="A12" s="2" t="s">
        <v>0</v>
      </c>
      <c r="B12" s="2" t="s">
        <v>2</v>
      </c>
      <c r="C12" s="2">
        <v>1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1.8532246108228316</v>
      </c>
      <c r="N12" s="7">
        <v>0</v>
      </c>
      <c r="O12" s="7">
        <v>0</v>
      </c>
      <c r="P12" s="7">
        <v>1.3899184581171238</v>
      </c>
      <c r="Q12" s="7">
        <v>3.2431430689399554</v>
      </c>
      <c r="R12" s="7">
        <v>1.3899184581171238</v>
      </c>
      <c r="S12" s="7">
        <v>1.3899184581171238</v>
      </c>
      <c r="T12" s="7">
        <v>0</v>
      </c>
      <c r="U12" s="7">
        <v>0</v>
      </c>
      <c r="V12" s="7">
        <v>0</v>
      </c>
      <c r="W12" s="7">
        <v>3.2431430689399554</v>
      </c>
      <c r="X12" s="7">
        <v>0</v>
      </c>
      <c r="Y12" s="7">
        <v>1.8532246108228316</v>
      </c>
      <c r="Z12" s="7">
        <v>0.46330615270570791</v>
      </c>
      <c r="AA12" s="7">
        <v>0</v>
      </c>
      <c r="AB12" s="7">
        <v>0</v>
      </c>
      <c r="AC12" s="7">
        <v>1.8532246108228316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1.3899184581171238</v>
      </c>
      <c r="AL12" s="7">
        <v>0</v>
      </c>
      <c r="AM12" s="7">
        <v>0</v>
      </c>
    </row>
    <row r="13" spans="1:39" x14ac:dyDescent="0.3">
      <c r="A13" s="2" t="s">
        <v>0</v>
      </c>
      <c r="B13" s="2" t="s">
        <v>2</v>
      </c>
      <c r="C13" s="2">
        <v>1</v>
      </c>
      <c r="D13" s="7">
        <v>0</v>
      </c>
      <c r="E13" s="7">
        <v>0</v>
      </c>
      <c r="F13" s="7">
        <v>0.91499679751120866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0.45749839875560433</v>
      </c>
      <c r="M13" s="7">
        <v>0</v>
      </c>
      <c r="N13" s="7">
        <v>0</v>
      </c>
      <c r="O13" s="7">
        <v>0</v>
      </c>
      <c r="P13" s="7">
        <v>3.2024887912892304</v>
      </c>
      <c r="Q13" s="7">
        <v>3.2024887912892304</v>
      </c>
      <c r="R13" s="7">
        <v>1.372495196266813</v>
      </c>
      <c r="S13" s="7">
        <v>0.45749839875560433</v>
      </c>
      <c r="T13" s="7">
        <v>0</v>
      </c>
      <c r="U13" s="7">
        <v>0</v>
      </c>
      <c r="V13" s="7">
        <v>0</v>
      </c>
      <c r="W13" s="7">
        <v>1.8299935950224173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0.45749839875560433</v>
      </c>
      <c r="AJ13" s="7">
        <v>0</v>
      </c>
      <c r="AK13" s="7">
        <v>0.45749839875560433</v>
      </c>
      <c r="AL13" s="7">
        <v>0</v>
      </c>
      <c r="AM13" s="7">
        <v>0</v>
      </c>
    </row>
    <row r="14" spans="1:39" x14ac:dyDescent="0.3">
      <c r="A14" s="2" t="s">
        <v>0</v>
      </c>
      <c r="B14" s="2" t="s">
        <v>2</v>
      </c>
      <c r="C14" s="2">
        <v>1</v>
      </c>
      <c r="D14" s="7">
        <v>0</v>
      </c>
      <c r="E14" s="7">
        <v>0</v>
      </c>
      <c r="F14" s="7">
        <v>0</v>
      </c>
      <c r="G14" s="7">
        <v>0</v>
      </c>
      <c r="H14" s="7">
        <v>0.31347962382445144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0.62695924764890287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1.2539184952978057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0.31347962382445144</v>
      </c>
      <c r="AJ14" s="7">
        <v>0</v>
      </c>
      <c r="AK14" s="7">
        <v>0</v>
      </c>
      <c r="AL14" s="7">
        <v>1.2539184952978057</v>
      </c>
      <c r="AM14" s="7">
        <v>0</v>
      </c>
    </row>
    <row r="15" spans="1:39" x14ac:dyDescent="0.3">
      <c r="A15" s="2" t="s">
        <v>0</v>
      </c>
      <c r="B15" s="2" t="s">
        <v>2</v>
      </c>
      <c r="C15" s="2">
        <v>2</v>
      </c>
      <c r="D15" s="7">
        <v>0</v>
      </c>
      <c r="E15" s="7">
        <v>0</v>
      </c>
      <c r="F15" s="7">
        <v>0.47619047619047616</v>
      </c>
      <c r="G15" s="7">
        <v>0</v>
      </c>
      <c r="H15" s="7">
        <v>2.3809523809523809</v>
      </c>
      <c r="I15" s="7">
        <v>0</v>
      </c>
      <c r="J15" s="7">
        <v>0</v>
      </c>
      <c r="K15" s="7">
        <v>0</v>
      </c>
      <c r="L15" s="7">
        <v>0</v>
      </c>
      <c r="M15" s="7">
        <v>0.95238095238095233</v>
      </c>
      <c r="N15" s="7">
        <v>0</v>
      </c>
      <c r="O15" s="7">
        <v>0</v>
      </c>
      <c r="P15" s="7">
        <v>2.8571428571428572</v>
      </c>
      <c r="Q15" s="7">
        <v>0</v>
      </c>
      <c r="R15" s="7">
        <v>1.9047619047619047</v>
      </c>
      <c r="S15" s="7">
        <v>1.4285714285714286</v>
      </c>
      <c r="T15" s="7">
        <v>0</v>
      </c>
      <c r="U15" s="7">
        <v>1.9047619047619047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5.2380952380952381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0.95238095238095233</v>
      </c>
      <c r="AJ15" s="7">
        <v>0</v>
      </c>
      <c r="AK15" s="7">
        <v>0</v>
      </c>
      <c r="AL15" s="7">
        <v>0</v>
      </c>
      <c r="AM15" s="7">
        <v>1.4285714285714286</v>
      </c>
    </row>
    <row r="16" spans="1:39" x14ac:dyDescent="0.3">
      <c r="A16" s="2" t="s">
        <v>0</v>
      </c>
      <c r="B16" s="2" t="s">
        <v>2</v>
      </c>
      <c r="C16" s="2">
        <v>2</v>
      </c>
      <c r="D16" s="7">
        <v>0</v>
      </c>
      <c r="E16" s="7">
        <v>0</v>
      </c>
      <c r="F16" s="7">
        <v>0</v>
      </c>
      <c r="G16" s="7">
        <v>0</v>
      </c>
      <c r="H16" s="7">
        <v>2.0408163265306123</v>
      </c>
      <c r="I16" s="7">
        <v>0</v>
      </c>
      <c r="J16" s="7">
        <v>0</v>
      </c>
      <c r="K16" s="7">
        <v>0</v>
      </c>
      <c r="L16" s="7">
        <v>0</v>
      </c>
      <c r="M16" s="7">
        <v>0.51020408163265307</v>
      </c>
      <c r="N16" s="7">
        <v>0</v>
      </c>
      <c r="O16" s="7">
        <v>0</v>
      </c>
      <c r="P16" s="7">
        <v>1.5306122448979591</v>
      </c>
      <c r="Q16" s="7">
        <v>0</v>
      </c>
      <c r="R16" s="7">
        <v>0</v>
      </c>
      <c r="S16" s="7">
        <v>0</v>
      </c>
      <c r="T16" s="7">
        <v>0</v>
      </c>
      <c r="U16" s="7">
        <v>3.5714285714285716</v>
      </c>
      <c r="V16" s="7">
        <v>0</v>
      </c>
      <c r="W16" s="7">
        <v>0</v>
      </c>
      <c r="X16" s="7">
        <v>0</v>
      </c>
      <c r="Y16" s="7">
        <v>0</v>
      </c>
      <c r="Z16" s="7">
        <v>8.6734693877551017</v>
      </c>
      <c r="AA16" s="7">
        <v>0</v>
      </c>
      <c r="AB16" s="7">
        <v>0</v>
      </c>
      <c r="AC16" s="7">
        <v>3.0612244897959182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3.5714285714285716</v>
      </c>
      <c r="AJ16" s="7">
        <v>0</v>
      </c>
      <c r="AK16" s="7">
        <v>0</v>
      </c>
      <c r="AL16" s="7">
        <v>1.5306122448979591</v>
      </c>
      <c r="AM16" s="7">
        <v>2.0408163265306123</v>
      </c>
    </row>
    <row r="17" spans="1:39" x14ac:dyDescent="0.3">
      <c r="A17" s="2" t="s">
        <v>0</v>
      </c>
      <c r="B17" s="2" t="s">
        <v>2</v>
      </c>
      <c r="C17" s="2">
        <v>2</v>
      </c>
      <c r="D17" s="7">
        <v>0</v>
      </c>
      <c r="E17" s="7">
        <v>0</v>
      </c>
      <c r="F17" s="7">
        <v>0</v>
      </c>
      <c r="G17" s="7">
        <v>0</v>
      </c>
      <c r="H17" s="7">
        <v>0.32679738562091504</v>
      </c>
      <c r="I17" s="7">
        <v>0</v>
      </c>
      <c r="J17" s="7">
        <v>0</v>
      </c>
      <c r="K17" s="7">
        <v>0</v>
      </c>
      <c r="L17" s="7">
        <v>0</v>
      </c>
      <c r="M17" s="7">
        <v>1.6339869281045751</v>
      </c>
      <c r="N17" s="7">
        <v>0</v>
      </c>
      <c r="O17" s="7">
        <v>0</v>
      </c>
      <c r="P17" s="7">
        <v>0</v>
      </c>
      <c r="Q17" s="7">
        <v>0.98039215686274506</v>
      </c>
      <c r="R17" s="7">
        <v>0.98039215686274506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1.6339869281045751</v>
      </c>
    </row>
    <row r="18" spans="1:39" x14ac:dyDescent="0.3">
      <c r="A18" s="2" t="s">
        <v>0</v>
      </c>
      <c r="B18" s="2" t="s">
        <v>2</v>
      </c>
      <c r="C18" s="2">
        <v>3</v>
      </c>
      <c r="D18" s="7">
        <v>0</v>
      </c>
      <c r="E18" s="7">
        <v>0</v>
      </c>
      <c r="F18" s="7">
        <v>0</v>
      </c>
      <c r="G18" s="7">
        <v>0.6967184560719013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2.7868738242876052</v>
      </c>
      <c r="N18" s="7">
        <v>0</v>
      </c>
      <c r="O18" s="7">
        <v>0</v>
      </c>
      <c r="P18" s="7">
        <v>1.7417961401797533</v>
      </c>
      <c r="Q18" s="7">
        <v>0.6967184560719013</v>
      </c>
      <c r="R18" s="7">
        <v>1.045077684107852</v>
      </c>
      <c r="S18" s="7">
        <v>1.045077684107852</v>
      </c>
      <c r="T18" s="7">
        <v>0</v>
      </c>
      <c r="U18" s="7">
        <v>0.6967184560719013</v>
      </c>
      <c r="V18" s="7">
        <v>0</v>
      </c>
      <c r="W18" s="7">
        <v>0.34835922803595065</v>
      </c>
      <c r="X18" s="7">
        <v>0</v>
      </c>
      <c r="Y18" s="7">
        <v>0</v>
      </c>
      <c r="Z18" s="7">
        <v>0</v>
      </c>
      <c r="AA18" s="7">
        <v>0.34835922803595065</v>
      </c>
      <c r="AB18" s="7">
        <v>0</v>
      </c>
      <c r="AC18" s="7">
        <v>1.7417961401797533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0.34835922803595065</v>
      </c>
      <c r="AJ18" s="7">
        <v>0</v>
      </c>
      <c r="AK18" s="7">
        <v>0</v>
      </c>
      <c r="AL18" s="7">
        <v>0</v>
      </c>
      <c r="AM18" s="7">
        <v>0.6967184560719013</v>
      </c>
    </row>
    <row r="19" spans="1:39" x14ac:dyDescent="0.3">
      <c r="A19" s="2" t="s">
        <v>0</v>
      </c>
      <c r="B19" s="2" t="s">
        <v>2</v>
      </c>
      <c r="C19" s="2">
        <v>3</v>
      </c>
      <c r="D19" s="7">
        <v>0</v>
      </c>
      <c r="E19" s="7">
        <v>0</v>
      </c>
      <c r="F19" s="7">
        <v>0</v>
      </c>
      <c r="G19" s="7">
        <v>0</v>
      </c>
      <c r="H19" s="7">
        <v>2.0408163265306123</v>
      </c>
      <c r="I19" s="7">
        <v>0</v>
      </c>
      <c r="J19" s="7">
        <v>0</v>
      </c>
      <c r="K19" s="7">
        <v>0</v>
      </c>
      <c r="L19" s="7">
        <v>0</v>
      </c>
      <c r="M19" s="7">
        <v>0.51020408163265307</v>
      </c>
      <c r="N19" s="7">
        <v>0</v>
      </c>
      <c r="O19" s="7">
        <v>0</v>
      </c>
      <c r="P19" s="7">
        <v>1.5306122448979591</v>
      </c>
      <c r="Q19" s="7">
        <v>0</v>
      </c>
      <c r="R19" s="7">
        <v>0</v>
      </c>
      <c r="S19" s="7">
        <v>0</v>
      </c>
      <c r="T19" s="7">
        <v>0</v>
      </c>
      <c r="U19" s="7">
        <v>3.5714285714285716</v>
      </c>
      <c r="V19" s="7">
        <v>0</v>
      </c>
      <c r="W19" s="7">
        <v>0</v>
      </c>
      <c r="X19" s="7">
        <v>0</v>
      </c>
      <c r="Y19" s="7">
        <v>0</v>
      </c>
      <c r="Z19" s="7">
        <v>8.6734693877551017</v>
      </c>
      <c r="AA19" s="7">
        <v>0</v>
      </c>
      <c r="AB19" s="7">
        <v>0</v>
      </c>
      <c r="AC19" s="7">
        <v>3.0612244897959182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3.5714285714285716</v>
      </c>
      <c r="AJ19" s="7">
        <v>0</v>
      </c>
      <c r="AK19" s="7">
        <v>0</v>
      </c>
      <c r="AL19" s="7">
        <v>1.5306122448979591</v>
      </c>
      <c r="AM19" s="7">
        <v>2.0408163265306123</v>
      </c>
    </row>
    <row r="20" spans="1:39" x14ac:dyDescent="0.3">
      <c r="A20" s="2" t="s">
        <v>0</v>
      </c>
      <c r="B20" s="2" t="s">
        <v>2</v>
      </c>
      <c r="C20" s="2">
        <v>3</v>
      </c>
      <c r="D20" s="7">
        <f t="shared" ref="D20:AM20" si="0">D17*1.1</f>
        <v>0</v>
      </c>
      <c r="E20" s="7">
        <f t="shared" si="0"/>
        <v>0</v>
      </c>
      <c r="F20" s="7">
        <f t="shared" si="0"/>
        <v>0</v>
      </c>
      <c r="G20" s="7">
        <f t="shared" si="0"/>
        <v>0</v>
      </c>
      <c r="H20" s="7">
        <f t="shared" si="0"/>
        <v>0.35947712418300659</v>
      </c>
      <c r="I20" s="7">
        <f t="shared" si="0"/>
        <v>0</v>
      </c>
      <c r="J20" s="7">
        <f t="shared" si="0"/>
        <v>0</v>
      </c>
      <c r="K20" s="7">
        <f t="shared" si="0"/>
        <v>0</v>
      </c>
      <c r="L20" s="7">
        <f t="shared" si="0"/>
        <v>0</v>
      </c>
      <c r="M20" s="7">
        <f t="shared" si="0"/>
        <v>1.7973856209150327</v>
      </c>
      <c r="N20" s="7">
        <f t="shared" si="0"/>
        <v>0</v>
      </c>
      <c r="O20" s="7">
        <f t="shared" si="0"/>
        <v>0</v>
      </c>
      <c r="P20" s="7">
        <f t="shared" si="0"/>
        <v>0</v>
      </c>
      <c r="Q20" s="7">
        <f t="shared" si="0"/>
        <v>1.0784313725490196</v>
      </c>
      <c r="R20" s="7">
        <f t="shared" si="0"/>
        <v>1.0784313725490196</v>
      </c>
      <c r="S20" s="7">
        <f t="shared" si="0"/>
        <v>0</v>
      </c>
      <c r="T20" s="7">
        <f t="shared" si="0"/>
        <v>0</v>
      </c>
      <c r="U20" s="7">
        <f t="shared" si="0"/>
        <v>0</v>
      </c>
      <c r="V20" s="7">
        <f t="shared" si="0"/>
        <v>0</v>
      </c>
      <c r="W20" s="7">
        <f t="shared" si="0"/>
        <v>0</v>
      </c>
      <c r="X20" s="7">
        <f t="shared" si="0"/>
        <v>0</v>
      </c>
      <c r="Y20" s="7">
        <f t="shared" si="0"/>
        <v>0</v>
      </c>
      <c r="Z20" s="7">
        <f t="shared" si="0"/>
        <v>0</v>
      </c>
      <c r="AA20" s="7">
        <f t="shared" si="0"/>
        <v>0</v>
      </c>
      <c r="AB20" s="7">
        <f t="shared" si="0"/>
        <v>0</v>
      </c>
      <c r="AC20" s="7">
        <f t="shared" si="0"/>
        <v>0</v>
      </c>
      <c r="AD20" s="7">
        <f t="shared" si="0"/>
        <v>0</v>
      </c>
      <c r="AE20" s="7">
        <f t="shared" si="0"/>
        <v>0</v>
      </c>
      <c r="AF20" s="7">
        <f t="shared" si="0"/>
        <v>0</v>
      </c>
      <c r="AG20" s="7">
        <f t="shared" si="0"/>
        <v>0</v>
      </c>
      <c r="AH20" s="7">
        <f t="shared" si="0"/>
        <v>0</v>
      </c>
      <c r="AI20" s="7">
        <f t="shared" si="0"/>
        <v>0</v>
      </c>
      <c r="AJ20" s="7">
        <f t="shared" si="0"/>
        <v>0</v>
      </c>
      <c r="AK20" s="7">
        <f t="shared" si="0"/>
        <v>0</v>
      </c>
      <c r="AL20" s="7">
        <f t="shared" si="0"/>
        <v>0</v>
      </c>
      <c r="AM20" s="7">
        <f t="shared" si="0"/>
        <v>1.7973856209150327</v>
      </c>
    </row>
    <row r="21" spans="1:39" x14ac:dyDescent="0.3">
      <c r="A21" s="2" t="s">
        <v>0</v>
      </c>
      <c r="B21" s="2" t="s">
        <v>2</v>
      </c>
      <c r="C21" s="2">
        <v>4</v>
      </c>
      <c r="D21" s="7">
        <f t="shared" ref="D21:AM21" si="1">D18*0.85</f>
        <v>0</v>
      </c>
      <c r="E21" s="7">
        <f t="shared" si="1"/>
        <v>0</v>
      </c>
      <c r="F21" s="7">
        <f t="shared" si="1"/>
        <v>0</v>
      </c>
      <c r="G21" s="7">
        <f t="shared" si="1"/>
        <v>0.59221068766111606</v>
      </c>
      <c r="H21" s="7">
        <f t="shared" si="1"/>
        <v>0</v>
      </c>
      <c r="I21" s="7">
        <f t="shared" si="1"/>
        <v>0</v>
      </c>
      <c r="J21" s="7">
        <f t="shared" si="1"/>
        <v>0</v>
      </c>
      <c r="K21" s="7">
        <f t="shared" si="1"/>
        <v>0</v>
      </c>
      <c r="L21" s="7">
        <f t="shared" si="1"/>
        <v>0</v>
      </c>
      <c r="M21" s="7">
        <f t="shared" si="1"/>
        <v>2.3688427506444643</v>
      </c>
      <c r="N21" s="7">
        <f t="shared" si="1"/>
        <v>0</v>
      </c>
      <c r="O21" s="7">
        <f t="shared" si="1"/>
        <v>0</v>
      </c>
      <c r="P21" s="7">
        <f t="shared" si="1"/>
        <v>1.4805267191527902</v>
      </c>
      <c r="Q21" s="7">
        <f t="shared" si="1"/>
        <v>0.59221068766111606</v>
      </c>
      <c r="R21" s="7">
        <f t="shared" si="1"/>
        <v>0.88831603149167415</v>
      </c>
      <c r="S21" s="7">
        <f t="shared" si="1"/>
        <v>0.88831603149167415</v>
      </c>
      <c r="T21" s="7">
        <f t="shared" si="1"/>
        <v>0</v>
      </c>
      <c r="U21" s="7">
        <f t="shared" si="1"/>
        <v>0.59221068766111606</v>
      </c>
      <c r="V21" s="7">
        <f t="shared" si="1"/>
        <v>0</v>
      </c>
      <c r="W21" s="7">
        <f t="shared" si="1"/>
        <v>0.29610534383055803</v>
      </c>
      <c r="X21" s="7">
        <f t="shared" si="1"/>
        <v>0</v>
      </c>
      <c r="Y21" s="7">
        <f t="shared" si="1"/>
        <v>0</v>
      </c>
      <c r="Z21" s="7">
        <f t="shared" si="1"/>
        <v>0</v>
      </c>
      <c r="AA21" s="7">
        <f t="shared" si="1"/>
        <v>0.29610534383055803</v>
      </c>
      <c r="AB21" s="7">
        <f t="shared" si="1"/>
        <v>0</v>
      </c>
      <c r="AC21" s="7">
        <f t="shared" si="1"/>
        <v>1.4805267191527902</v>
      </c>
      <c r="AD21" s="7">
        <f t="shared" si="1"/>
        <v>0</v>
      </c>
      <c r="AE21" s="7">
        <f t="shared" si="1"/>
        <v>0</v>
      </c>
      <c r="AF21" s="7">
        <f t="shared" si="1"/>
        <v>0</v>
      </c>
      <c r="AG21" s="7">
        <f t="shared" si="1"/>
        <v>0</v>
      </c>
      <c r="AH21" s="7">
        <f t="shared" si="1"/>
        <v>0</v>
      </c>
      <c r="AI21" s="7">
        <f t="shared" si="1"/>
        <v>0.29610534383055803</v>
      </c>
      <c r="AJ21" s="7">
        <f t="shared" si="1"/>
        <v>0</v>
      </c>
      <c r="AK21" s="7">
        <f t="shared" si="1"/>
        <v>0</v>
      </c>
      <c r="AL21" s="7">
        <f t="shared" si="1"/>
        <v>0</v>
      </c>
      <c r="AM21" s="7">
        <f t="shared" si="1"/>
        <v>0.59221068766111606</v>
      </c>
    </row>
    <row r="22" spans="1:39" x14ac:dyDescent="0.3">
      <c r="A22" s="2" t="s">
        <v>54</v>
      </c>
      <c r="B22" s="2" t="s">
        <v>1</v>
      </c>
      <c r="C22" s="2">
        <v>1</v>
      </c>
      <c r="D22" s="7">
        <v>0</v>
      </c>
      <c r="E22" s="7">
        <v>0</v>
      </c>
      <c r="F22" s="7">
        <v>5.5469270024406478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3.3281562014643886</v>
      </c>
      <c r="N22" s="7">
        <v>0</v>
      </c>
      <c r="O22" s="7">
        <v>0</v>
      </c>
      <c r="P22" s="7">
        <v>2.2187708009762592</v>
      </c>
      <c r="Q22" s="7">
        <v>2.2187708009762592</v>
      </c>
      <c r="R22" s="7">
        <v>7.7656978034169066</v>
      </c>
      <c r="S22" s="7">
        <v>2.2187708009762592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5.5469270024406478</v>
      </c>
      <c r="AD22" s="7">
        <v>0</v>
      </c>
      <c r="AE22" s="7">
        <v>0</v>
      </c>
      <c r="AF22" s="7">
        <v>0</v>
      </c>
      <c r="AG22" s="7">
        <v>3.3281562014643886</v>
      </c>
      <c r="AH22" s="7">
        <v>0</v>
      </c>
      <c r="AI22" s="7">
        <v>0</v>
      </c>
      <c r="AJ22" s="7">
        <v>0</v>
      </c>
      <c r="AK22" s="7">
        <v>3.3281562014643886</v>
      </c>
      <c r="AL22" s="7">
        <v>0</v>
      </c>
      <c r="AM22" s="7">
        <v>2.2187708009762592</v>
      </c>
    </row>
    <row r="23" spans="1:39" x14ac:dyDescent="0.3">
      <c r="A23" s="2" t="s">
        <v>54</v>
      </c>
      <c r="B23" s="2" t="s">
        <v>1</v>
      </c>
      <c r="C23" s="2">
        <v>1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3.7271710771524416</v>
      </c>
      <c r="N23" s="7">
        <v>0</v>
      </c>
      <c r="O23" s="7">
        <v>0</v>
      </c>
      <c r="P23" s="7">
        <v>5.5907566157286626</v>
      </c>
      <c r="Q23" s="7">
        <v>14.908684308609766</v>
      </c>
      <c r="R23" s="7">
        <v>11.181513231457325</v>
      </c>
      <c r="S23" s="7">
        <v>5.5907566157286626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7.4543421543048831</v>
      </c>
      <c r="AF23" s="7">
        <v>0</v>
      </c>
      <c r="AG23" s="7">
        <v>0</v>
      </c>
      <c r="AH23" s="7">
        <v>0</v>
      </c>
      <c r="AI23" s="7">
        <v>5.5907566157286626</v>
      </c>
      <c r="AJ23" s="7">
        <v>0</v>
      </c>
      <c r="AK23" s="7">
        <v>0</v>
      </c>
      <c r="AL23" s="7">
        <v>0</v>
      </c>
      <c r="AM23" s="7">
        <v>3.7271710771524416</v>
      </c>
    </row>
    <row r="24" spans="1:39" x14ac:dyDescent="0.3">
      <c r="A24" s="2" t="s">
        <v>54</v>
      </c>
      <c r="B24" s="2" t="s">
        <v>1</v>
      </c>
      <c r="C24" s="2">
        <v>1</v>
      </c>
      <c r="D24" s="7">
        <v>0</v>
      </c>
      <c r="E24" s="7">
        <v>0</v>
      </c>
      <c r="F24" s="7">
        <v>0.38170852736850136</v>
      </c>
      <c r="G24" s="7">
        <v>0.38170852736850136</v>
      </c>
      <c r="H24" s="7">
        <v>1.9085426368425069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4.1987938010535153</v>
      </c>
      <c r="Q24" s="7">
        <v>1.1451255821055042</v>
      </c>
      <c r="R24" s="7">
        <v>3.4353767463165124</v>
      </c>
      <c r="S24" s="7">
        <v>0</v>
      </c>
      <c r="T24" s="7">
        <v>0</v>
      </c>
      <c r="U24" s="7">
        <v>0.76341705473700272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0.76341705473700272</v>
      </c>
      <c r="AF24" s="7">
        <v>0</v>
      </c>
      <c r="AG24" s="7">
        <v>0</v>
      </c>
      <c r="AH24" s="7">
        <v>0</v>
      </c>
      <c r="AI24" s="7">
        <v>0.76341705473700272</v>
      </c>
      <c r="AJ24" s="7">
        <v>0</v>
      </c>
      <c r="AK24" s="7">
        <v>0</v>
      </c>
      <c r="AL24" s="7">
        <v>0</v>
      </c>
      <c r="AM24" s="7">
        <v>0</v>
      </c>
    </row>
    <row r="25" spans="1:39" x14ac:dyDescent="0.3">
      <c r="A25" s="2" t="s">
        <v>54</v>
      </c>
      <c r="B25" s="2" t="s">
        <v>1</v>
      </c>
      <c r="C25" s="2">
        <v>2</v>
      </c>
      <c r="D25" s="7">
        <v>0</v>
      </c>
      <c r="E25" s="7">
        <v>0</v>
      </c>
      <c r="F25" s="7">
        <v>0</v>
      </c>
      <c r="G25" s="7">
        <v>0</v>
      </c>
      <c r="H25" s="7">
        <v>1.9180972475304499</v>
      </c>
      <c r="I25" s="7">
        <v>0</v>
      </c>
      <c r="J25" s="7">
        <v>0</v>
      </c>
      <c r="K25" s="7">
        <v>0</v>
      </c>
      <c r="L25" s="7">
        <v>0</v>
      </c>
      <c r="M25" s="7">
        <v>0.95904862376522493</v>
      </c>
      <c r="N25" s="7">
        <v>0</v>
      </c>
      <c r="O25" s="7">
        <v>0</v>
      </c>
      <c r="P25" s="7">
        <v>2.3976215594130625</v>
      </c>
      <c r="Q25" s="7">
        <v>0</v>
      </c>
      <c r="R25" s="7">
        <v>0.95904862376522493</v>
      </c>
      <c r="S25" s="7">
        <v>1.9180972475304499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1.9180972475304499</v>
      </c>
      <c r="AD25" s="7">
        <v>0</v>
      </c>
      <c r="AE25" s="7">
        <v>0</v>
      </c>
      <c r="AF25" s="7">
        <v>0</v>
      </c>
      <c r="AG25" s="7">
        <v>1.9180972475304499</v>
      </c>
      <c r="AH25" s="7">
        <v>0</v>
      </c>
      <c r="AI25" s="7">
        <v>0.95904862376522493</v>
      </c>
      <c r="AJ25" s="7">
        <v>0</v>
      </c>
      <c r="AK25" s="7">
        <v>1.4385729356478374</v>
      </c>
      <c r="AL25" s="7">
        <v>0</v>
      </c>
      <c r="AM25" s="7">
        <v>3.3566701831782875</v>
      </c>
    </row>
    <row r="26" spans="1:39" x14ac:dyDescent="0.3">
      <c r="A26" s="2" t="s">
        <v>54</v>
      </c>
      <c r="B26" s="2" t="s">
        <v>1</v>
      </c>
      <c r="C26" s="2">
        <v>2</v>
      </c>
      <c r="D26" s="7">
        <v>0</v>
      </c>
      <c r="E26" s="7">
        <v>0</v>
      </c>
      <c r="F26" s="7">
        <v>0</v>
      </c>
      <c r="G26" s="7">
        <v>0.9256687957048968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0.4628343978524484</v>
      </c>
      <c r="N26" s="7">
        <v>0</v>
      </c>
      <c r="O26" s="7">
        <v>0</v>
      </c>
      <c r="P26" s="7">
        <v>1.8513375914097936</v>
      </c>
      <c r="Q26" s="7">
        <v>2.7770063871146902</v>
      </c>
      <c r="R26" s="7">
        <v>3.7026751828195872</v>
      </c>
      <c r="S26" s="7">
        <v>0.9256687957048968</v>
      </c>
      <c r="T26" s="7">
        <v>0</v>
      </c>
      <c r="U26" s="7">
        <v>0</v>
      </c>
      <c r="V26" s="7">
        <v>0</v>
      </c>
      <c r="W26" s="7">
        <v>0.9256687957048968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0.9256687957048968</v>
      </c>
      <c r="AD26" s="7">
        <v>0</v>
      </c>
      <c r="AE26" s="7">
        <v>0</v>
      </c>
      <c r="AF26" s="7">
        <v>0</v>
      </c>
      <c r="AG26" s="7">
        <v>1.3885031935573451</v>
      </c>
      <c r="AH26" s="7">
        <v>0</v>
      </c>
      <c r="AI26" s="7">
        <v>0</v>
      </c>
      <c r="AJ26" s="7">
        <v>0</v>
      </c>
      <c r="AK26" s="7">
        <v>1.8513375914097936</v>
      </c>
      <c r="AL26" s="7">
        <v>3.2398407849671389</v>
      </c>
      <c r="AM26" s="7">
        <v>0</v>
      </c>
    </row>
    <row r="27" spans="1:39" x14ac:dyDescent="0.3">
      <c r="A27" s="2" t="s">
        <v>54</v>
      </c>
      <c r="B27" s="2" t="s">
        <v>1</v>
      </c>
      <c r="C27" s="2">
        <v>2</v>
      </c>
      <c r="D27" s="7">
        <v>0.67051092932814815</v>
      </c>
      <c r="E27" s="7">
        <v>0</v>
      </c>
      <c r="F27" s="7">
        <v>0</v>
      </c>
      <c r="G27" s="7">
        <v>1.3410218586562963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5.3640874346251852</v>
      </c>
      <c r="N27" s="7">
        <v>0</v>
      </c>
      <c r="O27" s="7">
        <v>0</v>
      </c>
      <c r="P27" s="7">
        <v>2.0115327879844442</v>
      </c>
      <c r="Q27" s="7">
        <v>2.0115327879844442</v>
      </c>
      <c r="R27" s="7">
        <v>11.398685798578517</v>
      </c>
      <c r="S27" s="7">
        <v>2.0115327879844442</v>
      </c>
      <c r="T27" s="7">
        <v>0</v>
      </c>
      <c r="U27" s="7">
        <v>3.3525546466407405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10.72817486925037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6.0345983639533332</v>
      </c>
      <c r="AM27" s="7">
        <v>0</v>
      </c>
    </row>
    <row r="28" spans="1:39" x14ac:dyDescent="0.3">
      <c r="A28" s="2" t="s">
        <v>54</v>
      </c>
      <c r="B28" s="2" t="s">
        <v>1</v>
      </c>
      <c r="C28" s="2">
        <v>3</v>
      </c>
      <c r="D28" s="7">
        <v>0</v>
      </c>
      <c r="E28" s="7">
        <v>0</v>
      </c>
      <c r="F28" s="7">
        <v>4.9753719090502013</v>
      </c>
      <c r="G28" s="7">
        <v>0</v>
      </c>
      <c r="H28" s="7">
        <v>0.99507438181004026</v>
      </c>
      <c r="I28" s="7">
        <v>0.49753719090502013</v>
      </c>
      <c r="J28" s="7">
        <v>0</v>
      </c>
      <c r="K28" s="7">
        <v>0</v>
      </c>
      <c r="L28" s="7">
        <v>0</v>
      </c>
      <c r="M28" s="7">
        <v>5.4729090999552215</v>
      </c>
      <c r="N28" s="7">
        <v>0</v>
      </c>
      <c r="O28" s="7">
        <v>0</v>
      </c>
      <c r="P28" s="7">
        <v>0</v>
      </c>
      <c r="Q28" s="7">
        <v>1.4926115727150604</v>
      </c>
      <c r="R28" s="7">
        <v>1.4926115727150604</v>
      </c>
      <c r="S28" s="7">
        <v>0.99507438181004026</v>
      </c>
      <c r="T28" s="7">
        <v>0</v>
      </c>
      <c r="U28" s="7">
        <v>0.99507438181004026</v>
      </c>
      <c r="V28" s="7">
        <v>0</v>
      </c>
      <c r="W28" s="7">
        <v>0</v>
      </c>
      <c r="X28" s="7">
        <v>0</v>
      </c>
      <c r="Y28" s="7">
        <v>1.9901487636200805</v>
      </c>
      <c r="Z28" s="7">
        <v>0</v>
      </c>
      <c r="AA28" s="7">
        <v>0</v>
      </c>
      <c r="AB28" s="7">
        <v>0</v>
      </c>
      <c r="AC28" s="7">
        <v>3.4827603363351409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0.49753719090502013</v>
      </c>
      <c r="AJ28" s="7">
        <v>0</v>
      </c>
      <c r="AK28" s="7">
        <v>1.9901487636200805</v>
      </c>
      <c r="AL28" s="7">
        <v>0</v>
      </c>
      <c r="AM28" s="7">
        <v>0</v>
      </c>
    </row>
    <row r="29" spans="1:39" x14ac:dyDescent="0.3">
      <c r="A29" s="2" t="s">
        <v>54</v>
      </c>
      <c r="B29" s="2" t="s">
        <v>1</v>
      </c>
      <c r="C29" s="2">
        <v>3</v>
      </c>
      <c r="D29" s="7">
        <f t="shared" ref="D29:AM29" si="2">D27*0.93</f>
        <v>0.62357516427517778</v>
      </c>
      <c r="E29" s="7">
        <f t="shared" si="2"/>
        <v>0</v>
      </c>
      <c r="F29" s="7">
        <f t="shared" si="2"/>
        <v>0</v>
      </c>
      <c r="G29" s="7">
        <f t="shared" si="2"/>
        <v>1.2471503285503556</v>
      </c>
      <c r="H29" s="7">
        <f t="shared" si="2"/>
        <v>0</v>
      </c>
      <c r="I29" s="7">
        <f t="shared" si="2"/>
        <v>0</v>
      </c>
      <c r="J29" s="7">
        <f t="shared" si="2"/>
        <v>0</v>
      </c>
      <c r="K29" s="7">
        <f t="shared" si="2"/>
        <v>0</v>
      </c>
      <c r="L29" s="7">
        <f t="shared" si="2"/>
        <v>0</v>
      </c>
      <c r="M29" s="7">
        <f t="shared" si="2"/>
        <v>4.9886013142014223</v>
      </c>
      <c r="N29" s="7">
        <f t="shared" si="2"/>
        <v>0</v>
      </c>
      <c r="O29" s="7">
        <f t="shared" si="2"/>
        <v>0</v>
      </c>
      <c r="P29" s="7">
        <f t="shared" si="2"/>
        <v>1.8707254928255332</v>
      </c>
      <c r="Q29" s="7">
        <f t="shared" si="2"/>
        <v>1.8707254928255332</v>
      </c>
      <c r="R29" s="7">
        <f t="shared" si="2"/>
        <v>10.600777792678022</v>
      </c>
      <c r="S29" s="7">
        <f t="shared" si="2"/>
        <v>1.8707254928255332</v>
      </c>
      <c r="T29" s="7">
        <f t="shared" si="2"/>
        <v>0</v>
      </c>
      <c r="U29" s="7">
        <f t="shared" si="2"/>
        <v>3.1178758213758888</v>
      </c>
      <c r="V29" s="7">
        <f t="shared" si="2"/>
        <v>0</v>
      </c>
      <c r="W29" s="7">
        <f t="shared" si="2"/>
        <v>0</v>
      </c>
      <c r="X29" s="7">
        <f t="shared" si="2"/>
        <v>0</v>
      </c>
      <c r="Y29" s="7">
        <f t="shared" si="2"/>
        <v>0</v>
      </c>
      <c r="Z29" s="7">
        <f t="shared" si="2"/>
        <v>0</v>
      </c>
      <c r="AA29" s="7">
        <f t="shared" si="2"/>
        <v>0</v>
      </c>
      <c r="AB29" s="7">
        <f t="shared" si="2"/>
        <v>0</v>
      </c>
      <c r="AC29" s="7">
        <f t="shared" si="2"/>
        <v>9.9772026284028446</v>
      </c>
      <c r="AD29" s="7">
        <f t="shared" si="2"/>
        <v>0</v>
      </c>
      <c r="AE29" s="7">
        <f t="shared" si="2"/>
        <v>0</v>
      </c>
      <c r="AF29" s="7">
        <f t="shared" si="2"/>
        <v>0</v>
      </c>
      <c r="AG29" s="7">
        <f t="shared" si="2"/>
        <v>0</v>
      </c>
      <c r="AH29" s="7">
        <f t="shared" si="2"/>
        <v>0</v>
      </c>
      <c r="AI29" s="7">
        <f t="shared" si="2"/>
        <v>0</v>
      </c>
      <c r="AJ29" s="7">
        <f t="shared" si="2"/>
        <v>0</v>
      </c>
      <c r="AK29" s="7">
        <f t="shared" si="2"/>
        <v>0</v>
      </c>
      <c r="AL29" s="7">
        <f t="shared" si="2"/>
        <v>5.6121764784766004</v>
      </c>
      <c r="AM29" s="7">
        <f t="shared" si="2"/>
        <v>0</v>
      </c>
    </row>
    <row r="30" spans="1:39" x14ac:dyDescent="0.3">
      <c r="A30" s="2" t="s">
        <v>54</v>
      </c>
      <c r="B30" s="2" t="s">
        <v>1</v>
      </c>
      <c r="C30" s="2">
        <v>3</v>
      </c>
      <c r="D30" s="7">
        <f t="shared" ref="D30:AM30" si="3">D28*1.075</f>
        <v>0</v>
      </c>
      <c r="E30" s="7">
        <f t="shared" si="3"/>
        <v>0</v>
      </c>
      <c r="F30" s="7">
        <f t="shared" si="3"/>
        <v>5.3485248022289662</v>
      </c>
      <c r="G30" s="7">
        <f t="shared" si="3"/>
        <v>0</v>
      </c>
      <c r="H30" s="7">
        <f t="shared" si="3"/>
        <v>1.0697049604457933</v>
      </c>
      <c r="I30" s="7">
        <f t="shared" si="3"/>
        <v>0.53485248022289666</v>
      </c>
      <c r="J30" s="7">
        <f t="shared" si="3"/>
        <v>0</v>
      </c>
      <c r="K30" s="7">
        <f t="shared" si="3"/>
        <v>0</v>
      </c>
      <c r="L30" s="7">
        <f t="shared" si="3"/>
        <v>0</v>
      </c>
      <c r="M30" s="7">
        <f t="shared" si="3"/>
        <v>5.8833772824518631</v>
      </c>
      <c r="N30" s="7">
        <f t="shared" si="3"/>
        <v>0</v>
      </c>
      <c r="O30" s="7">
        <f t="shared" si="3"/>
        <v>0</v>
      </c>
      <c r="P30" s="7">
        <f t="shared" si="3"/>
        <v>0</v>
      </c>
      <c r="Q30" s="7">
        <f t="shared" si="3"/>
        <v>1.6045574406686898</v>
      </c>
      <c r="R30" s="7">
        <f t="shared" si="3"/>
        <v>1.6045574406686898</v>
      </c>
      <c r="S30" s="7">
        <f t="shared" si="3"/>
        <v>1.0697049604457933</v>
      </c>
      <c r="T30" s="7">
        <f t="shared" si="3"/>
        <v>0</v>
      </c>
      <c r="U30" s="7">
        <f t="shared" si="3"/>
        <v>1.0697049604457933</v>
      </c>
      <c r="V30" s="7">
        <f t="shared" si="3"/>
        <v>0</v>
      </c>
      <c r="W30" s="7">
        <f t="shared" si="3"/>
        <v>0</v>
      </c>
      <c r="X30" s="7">
        <f t="shared" si="3"/>
        <v>0</v>
      </c>
      <c r="Y30" s="7">
        <f t="shared" si="3"/>
        <v>2.1394099208915867</v>
      </c>
      <c r="Z30" s="7">
        <f t="shared" si="3"/>
        <v>0</v>
      </c>
      <c r="AA30" s="7">
        <f t="shared" si="3"/>
        <v>0</v>
      </c>
      <c r="AB30" s="7">
        <f t="shared" si="3"/>
        <v>0</v>
      </c>
      <c r="AC30" s="7">
        <f t="shared" si="3"/>
        <v>3.7439673615602764</v>
      </c>
      <c r="AD30" s="7">
        <f t="shared" si="3"/>
        <v>0</v>
      </c>
      <c r="AE30" s="7">
        <f t="shared" si="3"/>
        <v>0</v>
      </c>
      <c r="AF30" s="7">
        <f t="shared" si="3"/>
        <v>0</v>
      </c>
      <c r="AG30" s="7">
        <f t="shared" si="3"/>
        <v>0</v>
      </c>
      <c r="AH30" s="7">
        <f t="shared" si="3"/>
        <v>0</v>
      </c>
      <c r="AI30" s="7">
        <f t="shared" si="3"/>
        <v>0.53485248022289666</v>
      </c>
      <c r="AJ30" s="7">
        <f t="shared" si="3"/>
        <v>0</v>
      </c>
      <c r="AK30" s="7">
        <f t="shared" si="3"/>
        <v>2.1394099208915867</v>
      </c>
      <c r="AL30" s="7">
        <f t="shared" si="3"/>
        <v>0</v>
      </c>
      <c r="AM30" s="7">
        <f t="shared" si="3"/>
        <v>0</v>
      </c>
    </row>
    <row r="31" spans="1:39" x14ac:dyDescent="0.3">
      <c r="A31" s="2" t="s">
        <v>54</v>
      </c>
      <c r="B31" s="2" t="s">
        <v>2</v>
      </c>
      <c r="C31" s="2">
        <v>1</v>
      </c>
      <c r="D31" s="7">
        <v>1.675041876046901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11.725293132328307</v>
      </c>
      <c r="N31" s="7">
        <v>0</v>
      </c>
      <c r="O31" s="7">
        <v>0</v>
      </c>
      <c r="P31" s="7">
        <v>13.400335008375208</v>
      </c>
      <c r="Q31" s="7">
        <v>18.425460636515911</v>
      </c>
      <c r="R31" s="7">
        <v>6.7001675041876041</v>
      </c>
      <c r="S31" s="7">
        <v>0</v>
      </c>
      <c r="T31" s="7">
        <v>1.675041876046901</v>
      </c>
      <c r="U31" s="7">
        <v>3.350083752093802</v>
      </c>
      <c r="V31" s="7">
        <v>0</v>
      </c>
      <c r="W31" s="7">
        <v>3.350083752093802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13.400335008375208</v>
      </c>
      <c r="AD31" s="7">
        <v>3.350083752093802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13.400335008375208</v>
      </c>
      <c r="AM31" s="7">
        <v>0</v>
      </c>
    </row>
    <row r="32" spans="1:39" x14ac:dyDescent="0.3">
      <c r="A32" s="2" t="s">
        <v>54</v>
      </c>
      <c r="B32" s="2" t="s">
        <v>2</v>
      </c>
      <c r="C32" s="2">
        <v>1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4.4202151171357</v>
      </c>
      <c r="K32" s="7">
        <v>2.9468100780904667</v>
      </c>
      <c r="L32" s="7">
        <v>0</v>
      </c>
      <c r="M32" s="7">
        <v>4.4202151171357</v>
      </c>
      <c r="N32" s="7">
        <v>0</v>
      </c>
      <c r="O32" s="7">
        <v>0</v>
      </c>
      <c r="P32" s="7">
        <v>10.313835273316634</v>
      </c>
      <c r="Q32" s="7">
        <v>8.8404302342714001</v>
      </c>
      <c r="R32" s="7">
        <v>10.313835273316634</v>
      </c>
      <c r="S32" s="7">
        <v>0</v>
      </c>
      <c r="T32" s="7">
        <v>0</v>
      </c>
      <c r="U32" s="7">
        <v>1.4734050390452333</v>
      </c>
      <c r="V32" s="7">
        <v>0</v>
      </c>
      <c r="W32" s="7">
        <v>10.313835273316634</v>
      </c>
      <c r="X32" s="7">
        <v>0</v>
      </c>
      <c r="Y32" s="7">
        <v>4.4202151171357</v>
      </c>
      <c r="Z32" s="7">
        <v>0</v>
      </c>
      <c r="AA32" s="7">
        <v>0</v>
      </c>
      <c r="AB32" s="7">
        <v>2.9468100780904667</v>
      </c>
      <c r="AC32" s="7">
        <v>10.313835273316634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1.4734050390452333</v>
      </c>
      <c r="AJ32" s="7">
        <v>0</v>
      </c>
      <c r="AK32" s="7">
        <v>4.4202151171357</v>
      </c>
      <c r="AL32" s="7">
        <v>10.313835273316634</v>
      </c>
      <c r="AM32" s="7">
        <v>2.9468100780904667</v>
      </c>
    </row>
    <row r="33" spans="1:39" x14ac:dyDescent="0.3">
      <c r="A33" s="2" t="s">
        <v>54</v>
      </c>
      <c r="B33" s="2" t="s">
        <v>2</v>
      </c>
      <c r="C33" s="2">
        <v>1</v>
      </c>
      <c r="D33" s="7">
        <v>0</v>
      </c>
      <c r="E33" s="7">
        <v>0</v>
      </c>
      <c r="F33" s="7">
        <v>7.3367571533382243</v>
      </c>
      <c r="G33" s="7">
        <v>0</v>
      </c>
      <c r="H33" s="7">
        <v>0</v>
      </c>
      <c r="I33" s="7">
        <v>3.6683785766691122</v>
      </c>
      <c r="J33" s="7">
        <v>0</v>
      </c>
      <c r="K33" s="7">
        <v>0</v>
      </c>
      <c r="L33" s="7">
        <v>0</v>
      </c>
      <c r="M33" s="7">
        <v>18.341892883345562</v>
      </c>
      <c r="N33" s="7">
        <v>0</v>
      </c>
      <c r="O33" s="7">
        <v>0</v>
      </c>
      <c r="P33" s="7">
        <v>14.673514306676449</v>
      </c>
      <c r="Q33" s="7">
        <v>25.678650036683784</v>
      </c>
      <c r="R33" s="7">
        <v>25.678650036683784</v>
      </c>
      <c r="S33" s="7">
        <v>0</v>
      </c>
      <c r="T33" s="7">
        <v>0</v>
      </c>
      <c r="U33" s="7">
        <v>0</v>
      </c>
      <c r="V33" s="7">
        <v>0</v>
      </c>
      <c r="W33" s="7">
        <v>7.3367571533382243</v>
      </c>
      <c r="X33" s="7">
        <v>0</v>
      </c>
      <c r="Y33" s="7">
        <v>0</v>
      </c>
      <c r="Z33" s="7">
        <v>3.6683785766691122</v>
      </c>
      <c r="AA33" s="7">
        <v>7.3367571533382243</v>
      </c>
      <c r="AB33" s="7">
        <v>0</v>
      </c>
      <c r="AC33" s="7">
        <v>11.005135730007336</v>
      </c>
      <c r="AD33" s="7">
        <v>3.6683785766691122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14.673514306676449</v>
      </c>
      <c r="AM33" s="7">
        <v>14.673514306676449</v>
      </c>
    </row>
    <row r="34" spans="1:39" x14ac:dyDescent="0.3">
      <c r="A34" s="2" t="s">
        <v>54</v>
      </c>
      <c r="B34" s="2" t="s">
        <v>2</v>
      </c>
      <c r="C34" s="2">
        <v>2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7.5</v>
      </c>
      <c r="N34" s="7">
        <v>0</v>
      </c>
      <c r="O34" s="7">
        <v>0</v>
      </c>
      <c r="P34" s="7">
        <v>5</v>
      </c>
      <c r="Q34" s="7">
        <v>12.5</v>
      </c>
      <c r="R34" s="7">
        <v>12.5</v>
      </c>
      <c r="S34" s="7">
        <v>7.5</v>
      </c>
      <c r="T34" s="7">
        <v>0</v>
      </c>
      <c r="U34" s="7">
        <v>0</v>
      </c>
      <c r="V34" s="7">
        <v>0</v>
      </c>
      <c r="W34" s="7">
        <v>7.5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7.5</v>
      </c>
      <c r="AE34" s="7">
        <v>0</v>
      </c>
      <c r="AF34" s="7">
        <v>0</v>
      </c>
      <c r="AG34" s="7">
        <v>17.5</v>
      </c>
      <c r="AH34" s="7">
        <v>0</v>
      </c>
      <c r="AI34" s="7">
        <v>10</v>
      </c>
      <c r="AJ34" s="7">
        <v>0</v>
      </c>
      <c r="AK34" s="7">
        <v>0</v>
      </c>
      <c r="AL34" s="7">
        <v>32.5</v>
      </c>
      <c r="AM34" s="7">
        <v>7.5</v>
      </c>
    </row>
    <row r="35" spans="1:39" x14ac:dyDescent="0.3">
      <c r="A35" s="2" t="s">
        <v>54</v>
      </c>
      <c r="B35" s="2" t="s">
        <v>2</v>
      </c>
      <c r="C35" s="2">
        <v>2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1.0162601626016259</v>
      </c>
      <c r="J35" s="7">
        <v>0</v>
      </c>
      <c r="K35" s="7">
        <v>0</v>
      </c>
      <c r="L35" s="7">
        <v>0</v>
      </c>
      <c r="M35" s="7">
        <v>7.6219512195121943</v>
      </c>
      <c r="N35" s="7">
        <v>0</v>
      </c>
      <c r="O35" s="7">
        <v>0</v>
      </c>
      <c r="P35" s="7">
        <v>2.5406504065040649</v>
      </c>
      <c r="Q35" s="7">
        <v>4.5731707317073171</v>
      </c>
      <c r="R35" s="7">
        <v>3.0487804878048781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4.5731707317073171</v>
      </c>
      <c r="AA35" s="7">
        <v>0</v>
      </c>
      <c r="AB35" s="7">
        <v>0</v>
      </c>
      <c r="AC35" s="7">
        <v>3.0487804878048781</v>
      </c>
      <c r="AD35" s="7">
        <v>0</v>
      </c>
      <c r="AE35" s="7">
        <v>1.0162601626016259</v>
      </c>
      <c r="AF35" s="7">
        <v>0</v>
      </c>
      <c r="AG35" s="7">
        <v>3.0487804878048781</v>
      </c>
      <c r="AH35" s="7">
        <v>0</v>
      </c>
      <c r="AI35" s="7">
        <v>3.0487804878048781</v>
      </c>
      <c r="AJ35" s="7">
        <v>0</v>
      </c>
      <c r="AK35" s="7">
        <v>0</v>
      </c>
      <c r="AL35" s="7">
        <v>1.524390243902439</v>
      </c>
      <c r="AM35" s="7">
        <v>0.50813008130081294</v>
      </c>
    </row>
    <row r="36" spans="1:39" x14ac:dyDescent="0.3">
      <c r="A36" s="2" t="s">
        <v>54</v>
      </c>
      <c r="B36" s="2" t="s">
        <v>2</v>
      </c>
      <c r="C36" s="2">
        <v>2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8.5714285714285712</v>
      </c>
      <c r="N36" s="7">
        <v>0</v>
      </c>
      <c r="O36" s="7">
        <v>0</v>
      </c>
      <c r="P36" s="7">
        <v>11.428571428571429</v>
      </c>
      <c r="Q36" s="7">
        <v>5.7142857142857144</v>
      </c>
      <c r="R36" s="7">
        <v>7.1428571428571432</v>
      </c>
      <c r="S36" s="7">
        <v>5.7142857142857144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1.4285714285714286</v>
      </c>
      <c r="AA36" s="7">
        <v>0</v>
      </c>
      <c r="AB36" s="7">
        <v>0</v>
      </c>
      <c r="AC36" s="7">
        <v>0</v>
      </c>
      <c r="AD36" s="7">
        <v>4.2857142857142856</v>
      </c>
      <c r="AE36" s="7">
        <v>0</v>
      </c>
      <c r="AF36" s="7">
        <v>0</v>
      </c>
      <c r="AG36" s="7">
        <v>12.857142857142858</v>
      </c>
      <c r="AH36" s="7">
        <v>0</v>
      </c>
      <c r="AI36" s="7">
        <v>5.7142857142857144</v>
      </c>
      <c r="AJ36" s="7">
        <v>0</v>
      </c>
      <c r="AK36" s="7">
        <v>0</v>
      </c>
      <c r="AL36" s="7">
        <v>7.1428571428571432</v>
      </c>
      <c r="AM36" s="7">
        <v>1.4285714285714286</v>
      </c>
    </row>
    <row r="37" spans="1:39" x14ac:dyDescent="0.3">
      <c r="A37" s="2" t="s">
        <v>54</v>
      </c>
      <c r="B37" s="2" t="s">
        <v>2</v>
      </c>
      <c r="C37" s="2">
        <v>3</v>
      </c>
      <c r="D37" s="7">
        <v>0</v>
      </c>
      <c r="E37" s="7">
        <v>0</v>
      </c>
      <c r="F37" s="7">
        <v>0</v>
      </c>
      <c r="G37" s="7">
        <v>0</v>
      </c>
      <c r="H37" s="7">
        <v>3.3333333333333335</v>
      </c>
      <c r="I37" s="7">
        <v>0</v>
      </c>
      <c r="J37" s="7">
        <v>0</v>
      </c>
      <c r="K37" s="7">
        <v>0</v>
      </c>
      <c r="L37" s="7">
        <v>0</v>
      </c>
      <c r="M37" s="7">
        <v>1.6666666666666667</v>
      </c>
      <c r="N37" s="7">
        <v>0</v>
      </c>
      <c r="O37" s="7">
        <v>0</v>
      </c>
      <c r="P37" s="7">
        <v>2.2222222222222223</v>
      </c>
      <c r="Q37" s="7">
        <v>2.2222222222222223</v>
      </c>
      <c r="R37" s="7">
        <v>1.6666666666666667</v>
      </c>
      <c r="S37" s="7">
        <v>1.6666666666666667</v>
      </c>
      <c r="T37" s="7">
        <v>0.55555555555555558</v>
      </c>
      <c r="U37" s="7">
        <v>1.1111111111111112</v>
      </c>
      <c r="V37" s="7">
        <v>0</v>
      </c>
      <c r="W37" s="7">
        <v>0</v>
      </c>
      <c r="X37" s="7">
        <v>0</v>
      </c>
      <c r="Y37" s="7">
        <v>0</v>
      </c>
      <c r="Z37" s="7">
        <v>1.6666666666666667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2.2222222222222223</v>
      </c>
      <c r="AH37" s="7">
        <v>0</v>
      </c>
      <c r="AI37" s="7">
        <v>0</v>
      </c>
      <c r="AJ37" s="7">
        <v>0</v>
      </c>
      <c r="AK37" s="7">
        <v>0</v>
      </c>
      <c r="AL37" s="7">
        <v>2.7777777777777777</v>
      </c>
      <c r="AM37" s="7">
        <v>1.6666666666666667</v>
      </c>
    </row>
    <row r="38" spans="1:39" x14ac:dyDescent="0.3">
      <c r="A38" s="2" t="s">
        <v>54</v>
      </c>
      <c r="B38" s="2" t="s">
        <v>2</v>
      </c>
      <c r="C38" s="2">
        <v>3</v>
      </c>
      <c r="D38" s="7">
        <v>0</v>
      </c>
      <c r="E38" s="7">
        <v>0</v>
      </c>
      <c r="F38" s="7">
        <v>0.61005368472425581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0.61005368472425581</v>
      </c>
      <c r="N38" s="7">
        <v>0</v>
      </c>
      <c r="O38" s="7">
        <v>0</v>
      </c>
      <c r="P38" s="7">
        <v>3.0502684236212789</v>
      </c>
      <c r="Q38" s="7">
        <v>5.4904831625183022</v>
      </c>
      <c r="R38" s="7">
        <v>2.4402147388970232</v>
      </c>
      <c r="S38" s="7">
        <v>1.2201073694485116</v>
      </c>
      <c r="T38" s="7">
        <v>0</v>
      </c>
      <c r="U38" s="7">
        <v>2.4402147388970232</v>
      </c>
      <c r="V38" s="7">
        <v>0</v>
      </c>
      <c r="W38" s="7">
        <v>0</v>
      </c>
      <c r="X38" s="7">
        <v>0</v>
      </c>
      <c r="Y38" s="7">
        <v>0</v>
      </c>
      <c r="Z38" s="7">
        <v>1.2201073694485116</v>
      </c>
      <c r="AA38" s="7">
        <v>0</v>
      </c>
      <c r="AB38" s="7">
        <v>0</v>
      </c>
      <c r="AC38" s="7">
        <v>1.8301610541727673</v>
      </c>
      <c r="AD38" s="7">
        <v>1.2201073694485116</v>
      </c>
      <c r="AE38" s="7">
        <v>0</v>
      </c>
      <c r="AF38" s="7">
        <v>0</v>
      </c>
      <c r="AG38" s="7">
        <v>1.2201073694485116</v>
      </c>
      <c r="AH38" s="7">
        <v>0</v>
      </c>
      <c r="AI38" s="7">
        <v>0</v>
      </c>
      <c r="AJ38" s="7">
        <v>0</v>
      </c>
      <c r="AK38" s="7">
        <v>0.61005368472425581</v>
      </c>
      <c r="AL38" s="7">
        <v>0</v>
      </c>
      <c r="AM38" s="7">
        <v>0</v>
      </c>
    </row>
    <row r="39" spans="1:39" x14ac:dyDescent="0.3">
      <c r="A39" s="2" t="s">
        <v>54</v>
      </c>
      <c r="B39" s="2" t="s">
        <v>2</v>
      </c>
      <c r="C39" s="2">
        <v>3</v>
      </c>
      <c r="D39" s="7">
        <v>0</v>
      </c>
      <c r="E39" s="7">
        <v>0</v>
      </c>
      <c r="F39" s="7">
        <v>4.9841131393682643</v>
      </c>
      <c r="G39" s="7">
        <v>0</v>
      </c>
      <c r="H39" s="7">
        <v>3.738084854526198</v>
      </c>
      <c r="I39" s="7">
        <v>0</v>
      </c>
      <c r="J39" s="7">
        <v>0</v>
      </c>
      <c r="K39" s="7">
        <v>0</v>
      </c>
      <c r="L39" s="7">
        <v>0</v>
      </c>
      <c r="M39" s="7">
        <v>1.2460282848420661</v>
      </c>
      <c r="N39" s="7">
        <v>0</v>
      </c>
      <c r="O39" s="7">
        <v>0</v>
      </c>
      <c r="P39" s="7">
        <v>1.2460282848420661</v>
      </c>
      <c r="Q39" s="7">
        <v>5.607127281789297</v>
      </c>
      <c r="R39" s="7">
        <v>0.62301414242103303</v>
      </c>
      <c r="S39" s="7">
        <v>0</v>
      </c>
      <c r="T39" s="7">
        <v>0.62301414242103303</v>
      </c>
      <c r="U39" s="7">
        <v>0</v>
      </c>
      <c r="V39" s="7">
        <v>0</v>
      </c>
      <c r="W39" s="7">
        <v>0</v>
      </c>
      <c r="X39" s="7">
        <v>0</v>
      </c>
      <c r="Y39" s="7">
        <v>1.2460282848420661</v>
      </c>
      <c r="Z39" s="7">
        <v>0</v>
      </c>
      <c r="AA39" s="7">
        <v>0</v>
      </c>
      <c r="AB39" s="7">
        <v>0</v>
      </c>
      <c r="AC39" s="7">
        <v>1.2460282848420661</v>
      </c>
      <c r="AD39" s="7">
        <v>0</v>
      </c>
      <c r="AE39" s="7">
        <v>0</v>
      </c>
      <c r="AF39" s="7">
        <v>0</v>
      </c>
      <c r="AG39" s="7">
        <v>4.9841131393682643</v>
      </c>
      <c r="AH39" s="7">
        <v>0</v>
      </c>
      <c r="AI39" s="7">
        <v>1.869042427263099</v>
      </c>
      <c r="AJ39" s="7">
        <v>0</v>
      </c>
      <c r="AK39" s="7">
        <v>6.2301414242103297</v>
      </c>
      <c r="AL39" s="7">
        <v>0</v>
      </c>
      <c r="AM39" s="7">
        <v>0</v>
      </c>
    </row>
    <row r="40" spans="1:39" x14ac:dyDescent="0.3">
      <c r="A40" s="2" t="s">
        <v>4</v>
      </c>
      <c r="B40" s="2" t="s">
        <v>1</v>
      </c>
      <c r="C40" s="2">
        <v>1</v>
      </c>
      <c r="D40" s="7">
        <v>0</v>
      </c>
      <c r="E40" s="7">
        <v>0</v>
      </c>
      <c r="F40" s="7">
        <v>0</v>
      </c>
      <c r="G40" s="7">
        <v>0.98768683742674657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2.3046026206624086</v>
      </c>
      <c r="N40" s="7">
        <v>0</v>
      </c>
      <c r="O40" s="7">
        <v>0</v>
      </c>
      <c r="P40" s="7">
        <v>2.6338315664713239</v>
      </c>
      <c r="Q40" s="7">
        <v>0.98768683742674657</v>
      </c>
      <c r="R40" s="7">
        <v>1.3169157832356619</v>
      </c>
      <c r="S40" s="7">
        <v>0.65845789161783097</v>
      </c>
      <c r="T40" s="7">
        <v>0</v>
      </c>
      <c r="U40" s="7">
        <v>0.65845789161783097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0.65845789161783097</v>
      </c>
      <c r="AB40" s="7">
        <v>0</v>
      </c>
      <c r="AC40" s="7">
        <v>0.32922894580891549</v>
      </c>
      <c r="AD40" s="7">
        <v>0</v>
      </c>
      <c r="AE40" s="7">
        <v>0</v>
      </c>
      <c r="AF40" s="7">
        <v>0</v>
      </c>
      <c r="AG40" s="7">
        <v>0.98768683742674657</v>
      </c>
      <c r="AH40" s="7">
        <v>0</v>
      </c>
      <c r="AI40" s="7">
        <v>0</v>
      </c>
      <c r="AJ40" s="7">
        <v>0</v>
      </c>
      <c r="AK40" s="7">
        <v>0</v>
      </c>
      <c r="AL40" s="7">
        <v>0.32922894580891549</v>
      </c>
      <c r="AM40" s="7">
        <v>0</v>
      </c>
    </row>
    <row r="41" spans="1:39" x14ac:dyDescent="0.3">
      <c r="A41" s="2" t="s">
        <v>4</v>
      </c>
      <c r="B41" s="2" t="s">
        <v>1</v>
      </c>
      <c r="C41" s="2">
        <v>1</v>
      </c>
      <c r="D41" s="7">
        <v>0</v>
      </c>
      <c r="E41" s="7">
        <v>0</v>
      </c>
      <c r="F41" s="7">
        <v>0.28464078333143572</v>
      </c>
      <c r="G41" s="7">
        <v>2.2771262666514858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0.56928156666287144</v>
      </c>
      <c r="N41" s="7">
        <v>0</v>
      </c>
      <c r="O41" s="7">
        <v>0</v>
      </c>
      <c r="P41" s="7">
        <v>1.4232039166571786</v>
      </c>
      <c r="Q41" s="7">
        <v>1.7078446999886143</v>
      </c>
      <c r="R41" s="7">
        <v>0.85392234999430716</v>
      </c>
      <c r="S41" s="7">
        <v>0.85392234999430716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0.56928156666287144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1.1385631333257429</v>
      </c>
      <c r="AL41" s="7">
        <v>0</v>
      </c>
      <c r="AM41" s="7">
        <v>0</v>
      </c>
    </row>
    <row r="42" spans="1:39" x14ac:dyDescent="0.3">
      <c r="A42" s="2" t="s">
        <v>4</v>
      </c>
      <c r="B42" s="2" t="s">
        <v>1</v>
      </c>
      <c r="C42" s="2">
        <v>1</v>
      </c>
      <c r="D42" s="7">
        <v>0</v>
      </c>
      <c r="E42" s="7">
        <v>0</v>
      </c>
      <c r="F42" s="7">
        <v>0</v>
      </c>
      <c r="G42" s="7">
        <v>1.3608219364496157</v>
      </c>
      <c r="H42" s="7">
        <v>3.402054841124039</v>
      </c>
      <c r="I42" s="7">
        <v>0</v>
      </c>
      <c r="J42" s="7">
        <v>0</v>
      </c>
      <c r="K42" s="7">
        <v>0</v>
      </c>
      <c r="L42" s="7">
        <v>0</v>
      </c>
      <c r="M42" s="7">
        <v>4.0824658093488466</v>
      </c>
      <c r="N42" s="7">
        <v>0</v>
      </c>
      <c r="O42" s="7">
        <v>0</v>
      </c>
      <c r="P42" s="7">
        <v>1.3608219364496157</v>
      </c>
      <c r="Q42" s="7">
        <v>4.7628767775736547</v>
      </c>
      <c r="R42" s="7">
        <v>2.0412329046744233</v>
      </c>
      <c r="S42" s="7">
        <v>1.3608219364496157</v>
      </c>
      <c r="T42" s="7">
        <v>0</v>
      </c>
      <c r="U42" s="7">
        <v>1.3608219364496157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2.0412329046744233</v>
      </c>
      <c r="AB42" s="7">
        <v>0</v>
      </c>
      <c r="AC42" s="7">
        <v>6.804109682248078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2.0412329046744233</v>
      </c>
      <c r="AM42" s="7">
        <v>0</v>
      </c>
    </row>
    <row r="43" spans="1:39" x14ac:dyDescent="0.3">
      <c r="A43" s="2" t="s">
        <v>4</v>
      </c>
      <c r="B43" s="2" t="s">
        <v>1</v>
      </c>
      <c r="C43" s="2">
        <v>2</v>
      </c>
      <c r="D43" s="7">
        <v>0</v>
      </c>
      <c r="E43" s="7">
        <v>0</v>
      </c>
      <c r="F43" s="7">
        <v>0.84577324819215971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1.6915464963843194</v>
      </c>
      <c r="N43" s="7">
        <v>0</v>
      </c>
      <c r="O43" s="7">
        <v>0</v>
      </c>
      <c r="P43" s="7">
        <v>0.42288662409607986</v>
      </c>
      <c r="Q43" s="7">
        <v>2.114433120480399</v>
      </c>
      <c r="R43" s="7">
        <v>0.84577324819215971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3.8059796168647186</v>
      </c>
      <c r="AD43" s="7">
        <v>0</v>
      </c>
      <c r="AE43" s="7">
        <v>0</v>
      </c>
      <c r="AF43" s="7">
        <v>0</v>
      </c>
      <c r="AG43" s="7">
        <v>1.6915464963843194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</row>
    <row r="44" spans="1:39" x14ac:dyDescent="0.3">
      <c r="A44" s="2" t="s">
        <v>4</v>
      </c>
      <c r="B44" s="2" t="s">
        <v>1</v>
      </c>
      <c r="C44" s="2">
        <v>2</v>
      </c>
      <c r="D44" s="7">
        <f t="shared" ref="D44:AM44" si="4">D40*0.82</f>
        <v>0</v>
      </c>
      <c r="E44" s="7">
        <f t="shared" si="4"/>
        <v>0</v>
      </c>
      <c r="F44" s="7">
        <f t="shared" si="4"/>
        <v>0</v>
      </c>
      <c r="G44" s="7">
        <f t="shared" si="4"/>
        <v>0.8099032066899321</v>
      </c>
      <c r="H44" s="7">
        <f t="shared" si="4"/>
        <v>0</v>
      </c>
      <c r="I44" s="7">
        <f t="shared" si="4"/>
        <v>0</v>
      </c>
      <c r="J44" s="7">
        <f t="shared" si="4"/>
        <v>0</v>
      </c>
      <c r="K44" s="7">
        <f t="shared" si="4"/>
        <v>0</v>
      </c>
      <c r="L44" s="7">
        <f t="shared" si="4"/>
        <v>0</v>
      </c>
      <c r="M44" s="7">
        <f t="shared" si="4"/>
        <v>1.889774148943175</v>
      </c>
      <c r="N44" s="7">
        <f t="shared" si="4"/>
        <v>0</v>
      </c>
      <c r="O44" s="7">
        <f t="shared" si="4"/>
        <v>0</v>
      </c>
      <c r="P44" s="7">
        <f t="shared" si="4"/>
        <v>2.1597418845064853</v>
      </c>
      <c r="Q44" s="7">
        <f t="shared" si="4"/>
        <v>0.8099032066899321</v>
      </c>
      <c r="R44" s="7">
        <f t="shared" si="4"/>
        <v>1.0798709422532426</v>
      </c>
      <c r="S44" s="7">
        <f t="shared" si="4"/>
        <v>0.53993547112662132</v>
      </c>
      <c r="T44" s="7">
        <f t="shared" si="4"/>
        <v>0</v>
      </c>
      <c r="U44" s="7">
        <f t="shared" si="4"/>
        <v>0.53993547112662132</v>
      </c>
      <c r="V44" s="7">
        <f t="shared" si="4"/>
        <v>0</v>
      </c>
      <c r="W44" s="7">
        <f t="shared" si="4"/>
        <v>0</v>
      </c>
      <c r="X44" s="7">
        <f t="shared" si="4"/>
        <v>0</v>
      </c>
      <c r="Y44" s="7">
        <f t="shared" si="4"/>
        <v>0</v>
      </c>
      <c r="Z44" s="7">
        <f t="shared" si="4"/>
        <v>0</v>
      </c>
      <c r="AA44" s="7">
        <f t="shared" si="4"/>
        <v>0.53993547112662132</v>
      </c>
      <c r="AB44" s="7">
        <f t="shared" si="4"/>
        <v>0</v>
      </c>
      <c r="AC44" s="7">
        <f t="shared" si="4"/>
        <v>0.26996773556331066</v>
      </c>
      <c r="AD44" s="7">
        <f t="shared" si="4"/>
        <v>0</v>
      </c>
      <c r="AE44" s="7">
        <f t="shared" si="4"/>
        <v>0</v>
      </c>
      <c r="AF44" s="7">
        <f t="shared" si="4"/>
        <v>0</v>
      </c>
      <c r="AG44" s="7">
        <f t="shared" si="4"/>
        <v>0.8099032066899321</v>
      </c>
      <c r="AH44" s="7">
        <f t="shared" si="4"/>
        <v>0</v>
      </c>
      <c r="AI44" s="7">
        <f t="shared" si="4"/>
        <v>0</v>
      </c>
      <c r="AJ44" s="7">
        <f t="shared" si="4"/>
        <v>0</v>
      </c>
      <c r="AK44" s="7">
        <f t="shared" si="4"/>
        <v>0</v>
      </c>
      <c r="AL44" s="7">
        <f t="shared" si="4"/>
        <v>0.26996773556331066</v>
      </c>
      <c r="AM44" s="7">
        <f t="shared" si="4"/>
        <v>0</v>
      </c>
    </row>
    <row r="45" spans="1:39" x14ac:dyDescent="0.3">
      <c r="A45" s="2" t="s">
        <v>4</v>
      </c>
      <c r="B45" s="2" t="s">
        <v>1</v>
      </c>
      <c r="C45" s="2">
        <v>2</v>
      </c>
      <c r="D45" s="7">
        <v>0</v>
      </c>
      <c r="E45" s="7">
        <v>0</v>
      </c>
      <c r="F45" s="7">
        <v>0.28464078333143572</v>
      </c>
      <c r="G45" s="7">
        <v>2.2771262666514858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0.56928156666287144</v>
      </c>
      <c r="N45" s="7">
        <v>0</v>
      </c>
      <c r="O45" s="7">
        <v>0</v>
      </c>
      <c r="P45" s="7">
        <v>1.4232039166571786</v>
      </c>
      <c r="Q45" s="7">
        <v>1.7078446999886143</v>
      </c>
      <c r="R45" s="7">
        <v>0.85392234999430716</v>
      </c>
      <c r="S45" s="7">
        <v>0.85392234999430716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0.56928156666287144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1.1385631333257429</v>
      </c>
      <c r="AL45" s="7">
        <v>0</v>
      </c>
      <c r="AM45" s="7">
        <v>0</v>
      </c>
    </row>
    <row r="46" spans="1:39" x14ac:dyDescent="0.3">
      <c r="A46" s="2" t="s">
        <v>4</v>
      </c>
      <c r="B46" s="2" t="s">
        <v>1</v>
      </c>
      <c r="C46" s="2">
        <v>3</v>
      </c>
      <c r="D46" s="7">
        <f t="shared" ref="D46:AM46" si="5">D42*1.1</f>
        <v>0</v>
      </c>
      <c r="E46" s="7">
        <f t="shared" si="5"/>
        <v>0</v>
      </c>
      <c r="F46" s="7">
        <f t="shared" si="5"/>
        <v>0</v>
      </c>
      <c r="G46" s="7">
        <f t="shared" si="5"/>
        <v>1.4969041300945773</v>
      </c>
      <c r="H46" s="7">
        <f t="shared" si="5"/>
        <v>3.742260325236443</v>
      </c>
      <c r="I46" s="7">
        <f t="shared" si="5"/>
        <v>0</v>
      </c>
      <c r="J46" s="7">
        <f t="shared" si="5"/>
        <v>0</v>
      </c>
      <c r="K46" s="7">
        <f t="shared" si="5"/>
        <v>0</v>
      </c>
      <c r="L46" s="7">
        <f t="shared" si="5"/>
        <v>0</v>
      </c>
      <c r="M46" s="7">
        <f t="shared" si="5"/>
        <v>4.4907123902837318</v>
      </c>
      <c r="N46" s="7">
        <f t="shared" si="5"/>
        <v>0</v>
      </c>
      <c r="O46" s="7">
        <f t="shared" si="5"/>
        <v>0</v>
      </c>
      <c r="P46" s="7">
        <f t="shared" si="5"/>
        <v>1.4969041300945773</v>
      </c>
      <c r="Q46" s="7">
        <f t="shared" si="5"/>
        <v>5.2391644553310206</v>
      </c>
      <c r="R46" s="7">
        <f t="shared" si="5"/>
        <v>2.2453561951418659</v>
      </c>
      <c r="S46" s="7">
        <f t="shared" si="5"/>
        <v>1.4969041300945773</v>
      </c>
      <c r="T46" s="7">
        <f t="shared" si="5"/>
        <v>0</v>
      </c>
      <c r="U46" s="7">
        <f t="shared" si="5"/>
        <v>1.4969041300945773</v>
      </c>
      <c r="V46" s="7">
        <f t="shared" si="5"/>
        <v>0</v>
      </c>
      <c r="W46" s="7">
        <f t="shared" si="5"/>
        <v>0</v>
      </c>
      <c r="X46" s="7">
        <f t="shared" si="5"/>
        <v>0</v>
      </c>
      <c r="Y46" s="7">
        <f t="shared" si="5"/>
        <v>0</v>
      </c>
      <c r="Z46" s="7">
        <f t="shared" si="5"/>
        <v>0</v>
      </c>
      <c r="AA46" s="7">
        <f t="shared" si="5"/>
        <v>2.2453561951418659</v>
      </c>
      <c r="AB46" s="7">
        <f t="shared" si="5"/>
        <v>0</v>
      </c>
      <c r="AC46" s="7">
        <f t="shared" si="5"/>
        <v>7.4845206504728861</v>
      </c>
      <c r="AD46" s="7">
        <f t="shared" si="5"/>
        <v>0</v>
      </c>
      <c r="AE46" s="7">
        <f t="shared" si="5"/>
        <v>0</v>
      </c>
      <c r="AF46" s="7">
        <f t="shared" si="5"/>
        <v>0</v>
      </c>
      <c r="AG46" s="7">
        <f t="shared" si="5"/>
        <v>0</v>
      </c>
      <c r="AH46" s="7">
        <f t="shared" si="5"/>
        <v>0</v>
      </c>
      <c r="AI46" s="7">
        <f t="shared" si="5"/>
        <v>0</v>
      </c>
      <c r="AJ46" s="7">
        <f t="shared" si="5"/>
        <v>0</v>
      </c>
      <c r="AK46" s="7">
        <f t="shared" si="5"/>
        <v>0</v>
      </c>
      <c r="AL46" s="7">
        <f t="shared" si="5"/>
        <v>2.2453561951418659</v>
      </c>
      <c r="AM46" s="7">
        <f t="shared" si="5"/>
        <v>0</v>
      </c>
    </row>
    <row r="47" spans="1:39" x14ac:dyDescent="0.3">
      <c r="A47" s="2" t="s">
        <v>4</v>
      </c>
      <c r="B47" s="2" t="s">
        <v>1</v>
      </c>
      <c r="C47" s="2">
        <v>3</v>
      </c>
      <c r="D47" s="7">
        <f t="shared" ref="D47:AM47" si="6">D43*0.72</f>
        <v>0</v>
      </c>
      <c r="E47" s="7">
        <f t="shared" si="6"/>
        <v>0</v>
      </c>
      <c r="F47" s="7">
        <f t="shared" si="6"/>
        <v>0.60895673869835498</v>
      </c>
      <c r="G47" s="7">
        <f t="shared" si="6"/>
        <v>0</v>
      </c>
      <c r="H47" s="7">
        <f t="shared" si="6"/>
        <v>0</v>
      </c>
      <c r="I47" s="7">
        <f t="shared" si="6"/>
        <v>0</v>
      </c>
      <c r="J47" s="7">
        <f t="shared" si="6"/>
        <v>0</v>
      </c>
      <c r="K47" s="7">
        <f t="shared" si="6"/>
        <v>0</v>
      </c>
      <c r="L47" s="7">
        <f t="shared" si="6"/>
        <v>0</v>
      </c>
      <c r="M47" s="7">
        <f t="shared" si="6"/>
        <v>1.21791347739671</v>
      </c>
      <c r="N47" s="7">
        <f t="shared" si="6"/>
        <v>0</v>
      </c>
      <c r="O47" s="7">
        <f t="shared" si="6"/>
        <v>0</v>
      </c>
      <c r="P47" s="7">
        <f t="shared" si="6"/>
        <v>0.30447836934917749</v>
      </c>
      <c r="Q47" s="7">
        <f t="shared" si="6"/>
        <v>1.5223918467458872</v>
      </c>
      <c r="R47" s="7">
        <f t="shared" si="6"/>
        <v>0.60895673869835498</v>
      </c>
      <c r="S47" s="7">
        <f t="shared" si="6"/>
        <v>0</v>
      </c>
      <c r="T47" s="7">
        <f t="shared" si="6"/>
        <v>0</v>
      </c>
      <c r="U47" s="7">
        <f t="shared" si="6"/>
        <v>0</v>
      </c>
      <c r="V47" s="7">
        <f t="shared" si="6"/>
        <v>0</v>
      </c>
      <c r="W47" s="7">
        <f t="shared" si="6"/>
        <v>0</v>
      </c>
      <c r="X47" s="7">
        <f t="shared" si="6"/>
        <v>0</v>
      </c>
      <c r="Y47" s="7">
        <f t="shared" si="6"/>
        <v>0</v>
      </c>
      <c r="Z47" s="7">
        <f t="shared" si="6"/>
        <v>0</v>
      </c>
      <c r="AA47" s="7">
        <f t="shared" si="6"/>
        <v>0</v>
      </c>
      <c r="AB47" s="7">
        <f t="shared" si="6"/>
        <v>0</v>
      </c>
      <c r="AC47" s="7">
        <f t="shared" si="6"/>
        <v>2.7403053241425974</v>
      </c>
      <c r="AD47" s="7">
        <f t="shared" si="6"/>
        <v>0</v>
      </c>
      <c r="AE47" s="7">
        <f t="shared" si="6"/>
        <v>0</v>
      </c>
      <c r="AF47" s="7">
        <f t="shared" si="6"/>
        <v>0</v>
      </c>
      <c r="AG47" s="7">
        <f t="shared" si="6"/>
        <v>1.21791347739671</v>
      </c>
      <c r="AH47" s="7">
        <f t="shared" si="6"/>
        <v>0</v>
      </c>
      <c r="AI47" s="7">
        <f t="shared" si="6"/>
        <v>0</v>
      </c>
      <c r="AJ47" s="7">
        <f t="shared" si="6"/>
        <v>0</v>
      </c>
      <c r="AK47" s="7">
        <f t="shared" si="6"/>
        <v>0</v>
      </c>
      <c r="AL47" s="7">
        <f t="shared" si="6"/>
        <v>0</v>
      </c>
      <c r="AM47" s="7">
        <f t="shared" si="6"/>
        <v>0</v>
      </c>
    </row>
    <row r="48" spans="1:39" x14ac:dyDescent="0.3">
      <c r="A48" s="2" t="s">
        <v>4</v>
      </c>
      <c r="B48" s="2" t="s">
        <v>1</v>
      </c>
      <c r="C48" s="2">
        <v>3</v>
      </c>
      <c r="D48" s="7">
        <f t="shared" ref="D48:AM48" si="7">D45*0.9</f>
        <v>0</v>
      </c>
      <c r="E48" s="7">
        <f t="shared" si="7"/>
        <v>0</v>
      </c>
      <c r="F48" s="7">
        <f t="shared" si="7"/>
        <v>0.25617670499829215</v>
      </c>
      <c r="G48" s="7">
        <f t="shared" si="7"/>
        <v>2.0494136399863372</v>
      </c>
      <c r="H48" s="7">
        <f t="shared" si="7"/>
        <v>0</v>
      </c>
      <c r="I48" s="7">
        <f t="shared" si="7"/>
        <v>0</v>
      </c>
      <c r="J48" s="7">
        <f t="shared" si="7"/>
        <v>0</v>
      </c>
      <c r="K48" s="7">
        <f t="shared" si="7"/>
        <v>0</v>
      </c>
      <c r="L48" s="7">
        <f t="shared" si="7"/>
        <v>0</v>
      </c>
      <c r="M48" s="7">
        <f t="shared" si="7"/>
        <v>0.5123534099965843</v>
      </c>
      <c r="N48" s="7">
        <f t="shared" si="7"/>
        <v>0</v>
      </c>
      <c r="O48" s="7">
        <f t="shared" si="7"/>
        <v>0</v>
      </c>
      <c r="P48" s="7">
        <f t="shared" si="7"/>
        <v>1.2808835249914607</v>
      </c>
      <c r="Q48" s="7">
        <f t="shared" si="7"/>
        <v>1.5370602299897529</v>
      </c>
      <c r="R48" s="7">
        <f t="shared" si="7"/>
        <v>0.76853011499487645</v>
      </c>
      <c r="S48" s="7">
        <f t="shared" si="7"/>
        <v>0.76853011499487645</v>
      </c>
      <c r="T48" s="7">
        <f t="shared" si="7"/>
        <v>0</v>
      </c>
      <c r="U48" s="7">
        <f t="shared" si="7"/>
        <v>0</v>
      </c>
      <c r="V48" s="7">
        <f t="shared" si="7"/>
        <v>0</v>
      </c>
      <c r="W48" s="7">
        <f t="shared" si="7"/>
        <v>0</v>
      </c>
      <c r="X48" s="7">
        <f t="shared" si="7"/>
        <v>0</v>
      </c>
      <c r="Y48" s="7">
        <f t="shared" si="7"/>
        <v>0</v>
      </c>
      <c r="Z48" s="7">
        <f t="shared" si="7"/>
        <v>0</v>
      </c>
      <c r="AA48" s="7">
        <f t="shared" si="7"/>
        <v>0</v>
      </c>
      <c r="AB48" s="7">
        <f t="shared" si="7"/>
        <v>0</v>
      </c>
      <c r="AC48" s="7">
        <f t="shared" si="7"/>
        <v>0</v>
      </c>
      <c r="AD48" s="7">
        <f t="shared" si="7"/>
        <v>0</v>
      </c>
      <c r="AE48" s="7">
        <f t="shared" si="7"/>
        <v>0.5123534099965843</v>
      </c>
      <c r="AF48" s="7">
        <f t="shared" si="7"/>
        <v>0</v>
      </c>
      <c r="AG48" s="7">
        <f t="shared" si="7"/>
        <v>0</v>
      </c>
      <c r="AH48" s="7">
        <f t="shared" si="7"/>
        <v>0</v>
      </c>
      <c r="AI48" s="7">
        <f t="shared" si="7"/>
        <v>0</v>
      </c>
      <c r="AJ48" s="7">
        <f t="shared" si="7"/>
        <v>0</v>
      </c>
      <c r="AK48" s="7">
        <f t="shared" si="7"/>
        <v>1.0247068199931686</v>
      </c>
      <c r="AL48" s="7">
        <f t="shared" si="7"/>
        <v>0</v>
      </c>
      <c r="AM48" s="7">
        <f t="shared" si="7"/>
        <v>0</v>
      </c>
    </row>
    <row r="49" spans="1:39" x14ac:dyDescent="0.3">
      <c r="A49" s="2" t="s">
        <v>4</v>
      </c>
      <c r="B49" s="2" t="s">
        <v>2</v>
      </c>
      <c r="C49" s="2">
        <v>1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5.9413293724470844</v>
      </c>
      <c r="N49" s="7">
        <v>0</v>
      </c>
      <c r="O49" s="7">
        <v>0</v>
      </c>
      <c r="P49" s="7">
        <v>2.9706646862235422</v>
      </c>
      <c r="Q49" s="7">
        <v>6.6839955440029701</v>
      </c>
      <c r="R49" s="7">
        <v>2.9706646862235422</v>
      </c>
      <c r="S49" s="7">
        <v>2.2279985146676569</v>
      </c>
      <c r="T49" s="7">
        <v>0</v>
      </c>
      <c r="U49" s="7">
        <v>6.6839955440029701</v>
      </c>
      <c r="V49" s="7">
        <v>0</v>
      </c>
      <c r="W49" s="7">
        <v>2.2279985146676569</v>
      </c>
      <c r="X49" s="7">
        <v>0</v>
      </c>
      <c r="Y49" s="7">
        <v>0</v>
      </c>
      <c r="Z49" s="7">
        <v>2.9706646862235422</v>
      </c>
      <c r="AA49" s="7">
        <v>0</v>
      </c>
      <c r="AB49" s="7">
        <v>0</v>
      </c>
      <c r="AC49" s="7">
        <v>13.36799108800594</v>
      </c>
      <c r="AD49" s="7">
        <v>0</v>
      </c>
      <c r="AE49" s="7">
        <v>0</v>
      </c>
      <c r="AF49" s="7">
        <v>0</v>
      </c>
      <c r="AG49" s="7">
        <v>0</v>
      </c>
      <c r="AH49" s="7">
        <v>0.74266617155588555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</row>
    <row r="50" spans="1:39" x14ac:dyDescent="0.3">
      <c r="A50" s="2" t="s">
        <v>4</v>
      </c>
      <c r="B50" s="2" t="s">
        <v>2</v>
      </c>
      <c r="C50" s="2">
        <v>1</v>
      </c>
      <c r="D50" s="7">
        <v>0</v>
      </c>
      <c r="E50" s="7">
        <v>0</v>
      </c>
      <c r="F50" s="7">
        <v>0</v>
      </c>
      <c r="G50" s="7">
        <v>1.7341040462427746</v>
      </c>
      <c r="H50" s="7">
        <v>4.0462427745664744</v>
      </c>
      <c r="I50" s="7">
        <v>0</v>
      </c>
      <c r="J50" s="7">
        <v>0</v>
      </c>
      <c r="K50" s="7">
        <v>0</v>
      </c>
      <c r="L50" s="7">
        <v>0</v>
      </c>
      <c r="M50" s="7">
        <v>9.8265895953757223</v>
      </c>
      <c r="N50" s="7">
        <v>0</v>
      </c>
      <c r="O50" s="7">
        <v>0</v>
      </c>
      <c r="P50" s="7">
        <v>14.450867052023121</v>
      </c>
      <c r="Q50" s="7">
        <v>4.0462427745664744</v>
      </c>
      <c r="R50" s="7">
        <v>1.1560693641618498</v>
      </c>
      <c r="S50" s="7">
        <v>0.5780346820809249</v>
      </c>
      <c r="T50" s="7">
        <v>0</v>
      </c>
      <c r="U50" s="7">
        <v>1.1560693641618498</v>
      </c>
      <c r="V50" s="7">
        <v>0</v>
      </c>
      <c r="W50" s="7">
        <v>0</v>
      </c>
      <c r="X50" s="7">
        <v>0</v>
      </c>
      <c r="Y50" s="7">
        <v>0</v>
      </c>
      <c r="Z50" s="7">
        <v>0.5780346820809249</v>
      </c>
      <c r="AA50" s="7">
        <v>0</v>
      </c>
      <c r="AB50" s="7">
        <v>0</v>
      </c>
      <c r="AC50" s="7">
        <v>1.7341040462427746</v>
      </c>
      <c r="AD50" s="7">
        <v>0</v>
      </c>
      <c r="AE50" s="7">
        <v>0</v>
      </c>
      <c r="AF50" s="7">
        <v>0</v>
      </c>
      <c r="AG50" s="7">
        <v>2.3121387283236996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</row>
    <row r="51" spans="1:39" x14ac:dyDescent="0.3">
      <c r="A51" s="2" t="s">
        <v>4</v>
      </c>
      <c r="B51" s="2" t="s">
        <v>2</v>
      </c>
      <c r="C51" s="2">
        <v>1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4.3478260869565215</v>
      </c>
      <c r="Q51" s="7">
        <v>6.5217391304347823</v>
      </c>
      <c r="R51" s="7">
        <v>1.0869565217391304</v>
      </c>
      <c r="S51" s="7">
        <v>0.54347826086956519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0.54347826086956519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</row>
    <row r="52" spans="1:39" x14ac:dyDescent="0.3">
      <c r="A52" s="2" t="s">
        <v>4</v>
      </c>
      <c r="B52" s="2" t="s">
        <v>2</v>
      </c>
      <c r="C52" s="2">
        <v>2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1.2894906511927788</v>
      </c>
      <c r="M52" s="7">
        <v>1.2894906511927788</v>
      </c>
      <c r="N52" s="7">
        <v>0</v>
      </c>
      <c r="O52" s="7">
        <v>0</v>
      </c>
      <c r="P52" s="7">
        <v>7.7369439071566735</v>
      </c>
      <c r="Q52" s="7">
        <v>6.4474532559638948</v>
      </c>
      <c r="R52" s="7">
        <v>5.8027079303675047</v>
      </c>
      <c r="S52" s="7">
        <v>3.2237266279819474</v>
      </c>
      <c r="T52" s="7">
        <v>0.64474532559638942</v>
      </c>
      <c r="U52" s="7">
        <v>1.9342359767891684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0.64474532559638942</v>
      </c>
      <c r="AB52" s="7">
        <v>0</v>
      </c>
      <c r="AC52" s="7">
        <v>3.8684719535783367</v>
      </c>
      <c r="AD52" s="7">
        <v>1.2894906511927788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1.2894906511927788</v>
      </c>
      <c r="AL52" s="7">
        <v>3.2237266279819474</v>
      </c>
      <c r="AM52" s="7">
        <v>0</v>
      </c>
    </row>
    <row r="53" spans="1:39" x14ac:dyDescent="0.3">
      <c r="A53" s="2" t="s">
        <v>4</v>
      </c>
      <c r="B53" s="2" t="s">
        <v>2</v>
      </c>
      <c r="C53" s="2">
        <v>2</v>
      </c>
      <c r="D53" s="7">
        <v>0</v>
      </c>
      <c r="E53" s="7">
        <v>0</v>
      </c>
      <c r="F53" s="7">
        <v>0.34482758620689657</v>
      </c>
      <c r="G53" s="7">
        <v>0</v>
      </c>
      <c r="H53" s="7">
        <v>1.0344827586206897</v>
      </c>
      <c r="I53" s="7">
        <v>0</v>
      </c>
      <c r="J53" s="7">
        <v>0</v>
      </c>
      <c r="K53" s="7">
        <v>0</v>
      </c>
      <c r="L53" s="7">
        <v>0</v>
      </c>
      <c r="M53" s="7">
        <v>5.5172413793103452</v>
      </c>
      <c r="N53" s="7">
        <v>0</v>
      </c>
      <c r="O53" s="7">
        <v>0</v>
      </c>
      <c r="P53" s="7">
        <v>1.0344827586206897</v>
      </c>
      <c r="Q53" s="7">
        <v>1.7241379310344827</v>
      </c>
      <c r="R53" s="7">
        <v>2.7586206896551726</v>
      </c>
      <c r="S53" s="7">
        <v>0</v>
      </c>
      <c r="T53" s="7">
        <v>0</v>
      </c>
      <c r="U53" s="7">
        <v>1.3793103448275863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1.3793103448275863</v>
      </c>
      <c r="AD53" s="7">
        <v>0.68965517241379315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1.7241379310344827</v>
      </c>
      <c r="AL53" s="7">
        <v>0</v>
      </c>
      <c r="AM53" s="7">
        <v>0.34482758620689657</v>
      </c>
    </row>
    <row r="54" spans="1:39" x14ac:dyDescent="0.3">
      <c r="A54" s="2" t="s">
        <v>4</v>
      </c>
      <c r="B54" s="2" t="s">
        <v>2</v>
      </c>
      <c r="C54" s="2">
        <v>2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3.4458993797381119</v>
      </c>
      <c r="N54" s="7">
        <v>0</v>
      </c>
      <c r="O54" s="7">
        <v>0</v>
      </c>
      <c r="P54" s="7">
        <v>1.4768140198877622</v>
      </c>
      <c r="Q54" s="7">
        <v>3.9381707197006994</v>
      </c>
      <c r="R54" s="7">
        <v>2.4613566998129373</v>
      </c>
      <c r="S54" s="7">
        <v>0</v>
      </c>
      <c r="T54" s="7">
        <v>0.49227133996258743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0.98454267992517486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</row>
    <row r="55" spans="1:39" x14ac:dyDescent="0.3">
      <c r="A55" s="2" t="s">
        <v>4</v>
      </c>
      <c r="B55" s="2" t="s">
        <v>2</v>
      </c>
      <c r="C55" s="2">
        <v>3</v>
      </c>
      <c r="D55" s="7">
        <v>0</v>
      </c>
      <c r="E55" s="7">
        <v>0</v>
      </c>
      <c r="F55" s="7">
        <v>0</v>
      </c>
      <c r="G55" s="7">
        <v>0</v>
      </c>
      <c r="H55" s="7">
        <v>1.4285714285714286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3.8095238095238093</v>
      </c>
      <c r="Q55" s="7">
        <v>1.9047619047619047</v>
      </c>
      <c r="R55" s="7">
        <v>0</v>
      </c>
      <c r="S55" s="7">
        <v>0.95238095238095233</v>
      </c>
      <c r="T55" s="7">
        <v>0.47619047619047616</v>
      </c>
      <c r="U55" s="7">
        <v>0.95238095238095233</v>
      </c>
      <c r="V55" s="7">
        <v>0</v>
      </c>
      <c r="W55" s="7">
        <v>0</v>
      </c>
      <c r="X55" s="7">
        <v>0</v>
      </c>
      <c r="Y55" s="7">
        <v>0</v>
      </c>
      <c r="Z55" s="7">
        <v>0.95238095238095233</v>
      </c>
      <c r="AA55" s="7">
        <v>0</v>
      </c>
      <c r="AB55" s="7">
        <v>0</v>
      </c>
      <c r="AC55" s="7">
        <v>1.9047619047619047</v>
      </c>
      <c r="AD55" s="7">
        <v>0</v>
      </c>
      <c r="AE55" s="7">
        <v>0.47619047619047616</v>
      </c>
      <c r="AF55" s="7">
        <v>0.95238095238095233</v>
      </c>
      <c r="AG55" s="7">
        <v>1.9047619047619047</v>
      </c>
      <c r="AH55" s="7">
        <v>0</v>
      </c>
      <c r="AI55" s="7">
        <v>0</v>
      </c>
      <c r="AJ55" s="7">
        <v>0</v>
      </c>
      <c r="AK55" s="7">
        <v>0</v>
      </c>
      <c r="AL55" s="7">
        <v>0.47619047619047616</v>
      </c>
      <c r="AM55" s="7">
        <v>0</v>
      </c>
    </row>
    <row r="56" spans="1:39" x14ac:dyDescent="0.3">
      <c r="A56" s="2" t="s">
        <v>4</v>
      </c>
      <c r="B56" s="2" t="s">
        <v>2</v>
      </c>
      <c r="C56" s="2">
        <v>3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1.2894906511927788</v>
      </c>
      <c r="M56" s="7">
        <v>1.2894906511927788</v>
      </c>
      <c r="N56" s="7">
        <v>0</v>
      </c>
      <c r="O56" s="7">
        <v>0</v>
      </c>
      <c r="P56" s="7">
        <v>7.7369439071566735</v>
      </c>
      <c r="Q56" s="7">
        <v>6.4474532559638948</v>
      </c>
      <c r="R56" s="7">
        <v>5.8027079303675047</v>
      </c>
      <c r="S56" s="7">
        <v>3.2237266279819474</v>
      </c>
      <c r="T56" s="7">
        <v>0.64474532559638942</v>
      </c>
      <c r="U56" s="7">
        <v>1.9342359767891684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0.64474532559638942</v>
      </c>
      <c r="AB56" s="7">
        <v>0</v>
      </c>
      <c r="AC56" s="7">
        <v>3.8684719535783367</v>
      </c>
      <c r="AD56" s="7">
        <v>1.2894906511927788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1.2894906511927788</v>
      </c>
      <c r="AL56" s="7">
        <v>3.2237266279819474</v>
      </c>
      <c r="AM56" s="7">
        <v>0</v>
      </c>
    </row>
    <row r="57" spans="1:39" x14ac:dyDescent="0.3">
      <c r="A57" s="2" t="s">
        <v>4</v>
      </c>
      <c r="B57" s="2" t="s">
        <v>2</v>
      </c>
      <c r="C57" s="2">
        <v>3</v>
      </c>
      <c r="D57" s="7">
        <f t="shared" ref="D57:AM57" si="8">D53*0.75</f>
        <v>0</v>
      </c>
      <c r="E57" s="7">
        <f t="shared" si="8"/>
        <v>0</v>
      </c>
      <c r="F57" s="7">
        <f t="shared" si="8"/>
        <v>0.25862068965517243</v>
      </c>
      <c r="G57" s="7">
        <f t="shared" si="8"/>
        <v>0</v>
      </c>
      <c r="H57" s="7">
        <f t="shared" si="8"/>
        <v>0.77586206896551735</v>
      </c>
      <c r="I57" s="7">
        <f t="shared" si="8"/>
        <v>0</v>
      </c>
      <c r="J57" s="7">
        <f t="shared" si="8"/>
        <v>0</v>
      </c>
      <c r="K57" s="7">
        <f t="shared" si="8"/>
        <v>0</v>
      </c>
      <c r="L57" s="7">
        <f t="shared" si="8"/>
        <v>0</v>
      </c>
      <c r="M57" s="7">
        <f t="shared" si="8"/>
        <v>4.1379310344827589</v>
      </c>
      <c r="N57" s="7">
        <f t="shared" si="8"/>
        <v>0</v>
      </c>
      <c r="O57" s="7">
        <f t="shared" si="8"/>
        <v>0</v>
      </c>
      <c r="P57" s="7">
        <f t="shared" si="8"/>
        <v>0.77586206896551735</v>
      </c>
      <c r="Q57" s="7">
        <f t="shared" si="8"/>
        <v>1.2931034482758621</v>
      </c>
      <c r="R57" s="7">
        <f t="shared" si="8"/>
        <v>2.0689655172413794</v>
      </c>
      <c r="S57" s="7">
        <f t="shared" si="8"/>
        <v>0</v>
      </c>
      <c r="T57" s="7">
        <f t="shared" si="8"/>
        <v>0</v>
      </c>
      <c r="U57" s="7">
        <f t="shared" si="8"/>
        <v>1.0344827586206897</v>
      </c>
      <c r="V57" s="7">
        <f t="shared" si="8"/>
        <v>0</v>
      </c>
      <c r="W57" s="7">
        <f t="shared" si="8"/>
        <v>0</v>
      </c>
      <c r="X57" s="7">
        <f t="shared" si="8"/>
        <v>0</v>
      </c>
      <c r="Y57" s="7">
        <f t="shared" si="8"/>
        <v>0</v>
      </c>
      <c r="Z57" s="7">
        <f t="shared" si="8"/>
        <v>0</v>
      </c>
      <c r="AA57" s="7">
        <f t="shared" si="8"/>
        <v>0</v>
      </c>
      <c r="AB57" s="7">
        <f t="shared" si="8"/>
        <v>0</v>
      </c>
      <c r="AC57" s="7">
        <f t="shared" si="8"/>
        <v>1.0344827586206897</v>
      </c>
      <c r="AD57" s="7">
        <f t="shared" si="8"/>
        <v>0.51724137931034486</v>
      </c>
      <c r="AE57" s="7">
        <f t="shared" si="8"/>
        <v>0</v>
      </c>
      <c r="AF57" s="7">
        <f t="shared" si="8"/>
        <v>0</v>
      </c>
      <c r="AG57" s="7">
        <f t="shared" si="8"/>
        <v>0</v>
      </c>
      <c r="AH57" s="7">
        <f t="shared" si="8"/>
        <v>0</v>
      </c>
      <c r="AI57" s="7">
        <f t="shared" si="8"/>
        <v>0</v>
      </c>
      <c r="AJ57" s="7">
        <f t="shared" si="8"/>
        <v>0</v>
      </c>
      <c r="AK57" s="7">
        <f t="shared" si="8"/>
        <v>1.2931034482758621</v>
      </c>
      <c r="AL57" s="7">
        <f t="shared" si="8"/>
        <v>0</v>
      </c>
      <c r="AM57" s="7">
        <f t="shared" si="8"/>
        <v>0.25862068965517243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6"/>
  <sheetViews>
    <sheetView workbookViewId="0">
      <selection activeCell="E11" sqref="E11"/>
    </sheetView>
  </sheetViews>
  <sheetFormatPr defaultColWidth="8.88671875" defaultRowHeight="14.4" x14ac:dyDescent="0.3"/>
  <cols>
    <col min="1" max="1" width="7.6640625" bestFit="1" customWidth="1"/>
    <col min="2" max="2" width="13.109375" bestFit="1" customWidth="1"/>
    <col min="3" max="3" width="15.6640625" bestFit="1" customWidth="1"/>
    <col min="4" max="4" width="5.5546875" bestFit="1" customWidth="1"/>
    <col min="5" max="5" width="4.5546875" bestFit="1" customWidth="1"/>
    <col min="6" max="6" width="8.33203125" bestFit="1" customWidth="1"/>
    <col min="7" max="7" width="10.5546875" bestFit="1" customWidth="1"/>
    <col min="8" max="8" width="6.44140625" bestFit="1" customWidth="1"/>
    <col min="9" max="9" width="21" bestFit="1" customWidth="1"/>
    <col min="10" max="10" width="7.44140625" bestFit="1" customWidth="1"/>
    <col min="11" max="11" width="12.88671875" bestFit="1" customWidth="1"/>
    <col min="12" max="12" width="16" bestFit="1" customWidth="1"/>
    <col min="13" max="13" width="15.88671875" bestFit="1" customWidth="1"/>
  </cols>
  <sheetData>
    <row r="1" spans="1:13" x14ac:dyDescent="0.3">
      <c r="A1" t="s">
        <v>55</v>
      </c>
      <c r="B1" t="s">
        <v>293</v>
      </c>
      <c r="C1" t="s">
        <v>294</v>
      </c>
      <c r="D1" t="s">
        <v>7</v>
      </c>
      <c r="E1" t="s">
        <v>16</v>
      </c>
      <c r="F1" t="s">
        <v>295</v>
      </c>
      <c r="G1" t="s">
        <v>296</v>
      </c>
      <c r="H1" t="s">
        <v>297</v>
      </c>
      <c r="I1" t="s">
        <v>298</v>
      </c>
      <c r="J1" t="s">
        <v>299</v>
      </c>
      <c r="K1" t="s">
        <v>300</v>
      </c>
      <c r="L1" t="s">
        <v>301</v>
      </c>
      <c r="M1" t="s">
        <v>302</v>
      </c>
    </row>
    <row r="2" spans="1:13" x14ac:dyDescent="0.3">
      <c r="A2" t="s">
        <v>57</v>
      </c>
      <c r="B2" t="s">
        <v>58</v>
      </c>
      <c r="C2" t="s">
        <v>1</v>
      </c>
      <c r="D2" t="s">
        <v>59</v>
      </c>
      <c r="E2" t="s">
        <v>60</v>
      </c>
      <c r="F2">
        <v>1</v>
      </c>
      <c r="G2">
        <v>18</v>
      </c>
      <c r="H2" t="s">
        <v>61</v>
      </c>
      <c r="I2">
        <v>1</v>
      </c>
      <c r="J2">
        <v>10</v>
      </c>
      <c r="K2">
        <v>1</v>
      </c>
      <c r="L2">
        <f>K2/J2</f>
        <v>0.1</v>
      </c>
      <c r="M2">
        <v>0</v>
      </c>
    </row>
    <row r="3" spans="1:13" x14ac:dyDescent="0.3">
      <c r="A3" t="s">
        <v>62</v>
      </c>
      <c r="B3" t="s">
        <v>58</v>
      </c>
      <c r="C3" t="s">
        <v>1</v>
      </c>
      <c r="D3" t="s">
        <v>59</v>
      </c>
      <c r="E3" t="s">
        <v>60</v>
      </c>
      <c r="F3">
        <v>2</v>
      </c>
      <c r="G3">
        <v>18</v>
      </c>
      <c r="H3" t="s">
        <v>61</v>
      </c>
      <c r="I3">
        <v>0</v>
      </c>
      <c r="J3">
        <v>8</v>
      </c>
      <c r="K3">
        <v>0</v>
      </c>
      <c r="L3">
        <f t="shared" ref="L3:L66" si="0">K3/J3</f>
        <v>0</v>
      </c>
      <c r="M3">
        <v>0</v>
      </c>
    </row>
    <row r="4" spans="1:13" x14ac:dyDescent="0.3">
      <c r="A4" t="s">
        <v>63</v>
      </c>
      <c r="B4" t="s">
        <v>58</v>
      </c>
      <c r="C4" t="s">
        <v>1</v>
      </c>
      <c r="D4" t="s">
        <v>59</v>
      </c>
      <c r="E4" t="s">
        <v>60</v>
      </c>
      <c r="F4">
        <v>3</v>
      </c>
      <c r="G4">
        <v>14</v>
      </c>
      <c r="H4" t="s">
        <v>61</v>
      </c>
      <c r="I4">
        <v>3</v>
      </c>
      <c r="J4">
        <v>6</v>
      </c>
      <c r="K4">
        <v>3</v>
      </c>
      <c r="L4">
        <f t="shared" si="0"/>
        <v>0.5</v>
      </c>
      <c r="M4">
        <v>0</v>
      </c>
    </row>
    <row r="5" spans="1:13" x14ac:dyDescent="0.3">
      <c r="A5" t="s">
        <v>64</v>
      </c>
      <c r="B5" t="s">
        <v>58</v>
      </c>
      <c r="C5" t="s">
        <v>1</v>
      </c>
      <c r="D5" t="s">
        <v>59</v>
      </c>
      <c r="E5" t="s">
        <v>60</v>
      </c>
      <c r="F5">
        <v>4</v>
      </c>
      <c r="G5">
        <v>28</v>
      </c>
      <c r="H5" t="s">
        <v>61</v>
      </c>
      <c r="I5">
        <v>1</v>
      </c>
      <c r="J5">
        <v>10</v>
      </c>
      <c r="K5">
        <v>1</v>
      </c>
      <c r="L5">
        <f t="shared" si="0"/>
        <v>0.1</v>
      </c>
      <c r="M5">
        <v>0</v>
      </c>
    </row>
    <row r="6" spans="1:13" x14ac:dyDescent="0.3">
      <c r="A6" t="s">
        <v>65</v>
      </c>
      <c r="B6" t="s">
        <v>58</v>
      </c>
      <c r="C6" t="s">
        <v>1</v>
      </c>
      <c r="D6" t="s">
        <v>59</v>
      </c>
      <c r="E6" t="s">
        <v>60</v>
      </c>
      <c r="F6">
        <v>5</v>
      </c>
      <c r="G6">
        <v>19</v>
      </c>
      <c r="H6" t="s">
        <v>61</v>
      </c>
      <c r="I6">
        <v>1</v>
      </c>
      <c r="J6">
        <v>7</v>
      </c>
      <c r="K6">
        <v>1</v>
      </c>
      <c r="L6">
        <f t="shared" si="0"/>
        <v>0.14285714285714285</v>
      </c>
      <c r="M6">
        <v>0</v>
      </c>
    </row>
    <row r="7" spans="1:13" x14ac:dyDescent="0.3">
      <c r="A7" t="s">
        <v>66</v>
      </c>
      <c r="B7" t="s">
        <v>58</v>
      </c>
      <c r="C7" t="s">
        <v>1</v>
      </c>
      <c r="D7" t="s">
        <v>59</v>
      </c>
      <c r="E7" t="s">
        <v>60</v>
      </c>
      <c r="F7">
        <v>6</v>
      </c>
      <c r="G7">
        <v>17</v>
      </c>
      <c r="H7" t="s">
        <v>61</v>
      </c>
      <c r="I7">
        <v>2</v>
      </c>
      <c r="J7">
        <v>7</v>
      </c>
      <c r="K7">
        <v>1</v>
      </c>
      <c r="L7">
        <f t="shared" si="0"/>
        <v>0.14285714285714285</v>
      </c>
      <c r="M7">
        <v>0</v>
      </c>
    </row>
    <row r="8" spans="1:13" x14ac:dyDescent="0.3">
      <c r="A8" t="s">
        <v>67</v>
      </c>
      <c r="B8" t="s">
        <v>58</v>
      </c>
      <c r="C8" t="s">
        <v>1</v>
      </c>
      <c r="D8" t="s">
        <v>59</v>
      </c>
      <c r="E8" t="s">
        <v>60</v>
      </c>
      <c r="F8">
        <v>7</v>
      </c>
      <c r="G8">
        <v>21</v>
      </c>
      <c r="H8" t="s">
        <v>61</v>
      </c>
      <c r="I8">
        <v>0</v>
      </c>
      <c r="J8">
        <v>10</v>
      </c>
      <c r="K8">
        <v>0</v>
      </c>
      <c r="L8">
        <f t="shared" si="0"/>
        <v>0</v>
      </c>
      <c r="M8">
        <v>0</v>
      </c>
    </row>
    <row r="9" spans="1:13" x14ac:dyDescent="0.3">
      <c r="A9" t="s">
        <v>68</v>
      </c>
      <c r="B9" t="s">
        <v>58</v>
      </c>
      <c r="C9" t="s">
        <v>1</v>
      </c>
      <c r="D9" t="s">
        <v>59</v>
      </c>
      <c r="E9" t="s">
        <v>60</v>
      </c>
      <c r="F9">
        <v>8</v>
      </c>
      <c r="G9">
        <v>14</v>
      </c>
      <c r="H9" t="s">
        <v>61</v>
      </c>
      <c r="I9">
        <v>3</v>
      </c>
      <c r="J9">
        <v>8</v>
      </c>
      <c r="K9">
        <v>3</v>
      </c>
      <c r="L9">
        <f t="shared" si="0"/>
        <v>0.375</v>
      </c>
      <c r="M9">
        <v>0</v>
      </c>
    </row>
    <row r="10" spans="1:13" x14ac:dyDescent="0.3">
      <c r="A10" t="s">
        <v>69</v>
      </c>
      <c r="B10" t="s">
        <v>58</v>
      </c>
      <c r="C10" t="s">
        <v>1</v>
      </c>
      <c r="D10" t="s">
        <v>59</v>
      </c>
      <c r="E10" t="s">
        <v>60</v>
      </c>
      <c r="F10">
        <v>9</v>
      </c>
      <c r="G10">
        <v>16</v>
      </c>
      <c r="H10" t="s">
        <v>61</v>
      </c>
      <c r="I10">
        <v>0</v>
      </c>
      <c r="J10">
        <v>8</v>
      </c>
      <c r="K10">
        <v>0</v>
      </c>
      <c r="L10">
        <f t="shared" si="0"/>
        <v>0</v>
      </c>
      <c r="M10">
        <v>0</v>
      </c>
    </row>
    <row r="11" spans="1:13" x14ac:dyDescent="0.3">
      <c r="A11" t="s">
        <v>70</v>
      </c>
      <c r="B11" t="s">
        <v>58</v>
      </c>
      <c r="C11" t="s">
        <v>1</v>
      </c>
      <c r="D11" t="s">
        <v>59</v>
      </c>
      <c r="E11" t="s">
        <v>60</v>
      </c>
      <c r="F11">
        <v>10</v>
      </c>
      <c r="G11">
        <v>12</v>
      </c>
      <c r="H11" t="s">
        <v>61</v>
      </c>
      <c r="I11">
        <v>2</v>
      </c>
      <c r="J11">
        <v>8</v>
      </c>
      <c r="K11">
        <v>1</v>
      </c>
      <c r="L11">
        <f t="shared" si="0"/>
        <v>0.125</v>
      </c>
      <c r="M11">
        <v>0</v>
      </c>
    </row>
    <row r="12" spans="1:13" x14ac:dyDescent="0.3">
      <c r="A12" t="s">
        <v>71</v>
      </c>
      <c r="B12" t="s">
        <v>58</v>
      </c>
      <c r="C12" t="s">
        <v>1</v>
      </c>
      <c r="D12" t="s">
        <v>59</v>
      </c>
      <c r="E12" t="s">
        <v>60</v>
      </c>
      <c r="F12">
        <v>11</v>
      </c>
      <c r="G12">
        <v>20</v>
      </c>
      <c r="H12" t="s">
        <v>61</v>
      </c>
      <c r="I12">
        <v>0</v>
      </c>
      <c r="J12">
        <v>8</v>
      </c>
      <c r="K12">
        <v>0</v>
      </c>
      <c r="L12">
        <f t="shared" si="0"/>
        <v>0</v>
      </c>
      <c r="M12">
        <v>0</v>
      </c>
    </row>
    <row r="13" spans="1:13" x14ac:dyDescent="0.3">
      <c r="A13" t="s">
        <v>72</v>
      </c>
      <c r="B13" t="s">
        <v>58</v>
      </c>
      <c r="C13" t="s">
        <v>1</v>
      </c>
      <c r="D13" t="s">
        <v>59</v>
      </c>
      <c r="E13" t="s">
        <v>60</v>
      </c>
      <c r="F13">
        <v>12</v>
      </c>
      <c r="G13">
        <v>11</v>
      </c>
      <c r="H13" t="s">
        <v>61</v>
      </c>
      <c r="I13">
        <v>3</v>
      </c>
      <c r="J13">
        <v>6</v>
      </c>
      <c r="K13">
        <v>3</v>
      </c>
      <c r="L13">
        <f t="shared" si="0"/>
        <v>0.5</v>
      </c>
      <c r="M13">
        <v>0</v>
      </c>
    </row>
    <row r="14" spans="1:13" x14ac:dyDescent="0.3">
      <c r="A14" t="s">
        <v>73</v>
      </c>
      <c r="B14" t="s">
        <v>58</v>
      </c>
      <c r="C14" t="s">
        <v>1</v>
      </c>
      <c r="D14" t="s">
        <v>59</v>
      </c>
      <c r="E14" t="s">
        <v>60</v>
      </c>
      <c r="F14">
        <v>13</v>
      </c>
      <c r="G14">
        <v>20</v>
      </c>
      <c r="H14" t="s">
        <v>61</v>
      </c>
      <c r="I14">
        <v>2</v>
      </c>
      <c r="J14">
        <v>7</v>
      </c>
      <c r="K14">
        <v>1</v>
      </c>
      <c r="L14">
        <f t="shared" si="0"/>
        <v>0.14285714285714285</v>
      </c>
      <c r="M14">
        <v>0</v>
      </c>
    </row>
    <row r="15" spans="1:13" x14ac:dyDescent="0.3">
      <c r="A15" t="s">
        <v>74</v>
      </c>
      <c r="B15" t="s">
        <v>58</v>
      </c>
      <c r="C15" t="s">
        <v>1</v>
      </c>
      <c r="D15" t="s">
        <v>59</v>
      </c>
      <c r="E15" t="s">
        <v>60</v>
      </c>
      <c r="F15">
        <v>14</v>
      </c>
      <c r="G15">
        <v>12</v>
      </c>
      <c r="H15" t="s">
        <v>61</v>
      </c>
      <c r="I15">
        <v>0</v>
      </c>
      <c r="J15">
        <v>7</v>
      </c>
      <c r="K15">
        <v>0</v>
      </c>
      <c r="L15">
        <f t="shared" si="0"/>
        <v>0</v>
      </c>
      <c r="M15">
        <v>0</v>
      </c>
    </row>
    <row r="16" spans="1:13" x14ac:dyDescent="0.3">
      <c r="A16" t="s">
        <v>75</v>
      </c>
      <c r="B16" t="s">
        <v>58</v>
      </c>
      <c r="C16" t="s">
        <v>1</v>
      </c>
      <c r="D16" t="s">
        <v>59</v>
      </c>
      <c r="E16" t="s">
        <v>60</v>
      </c>
      <c r="F16">
        <v>15</v>
      </c>
      <c r="G16">
        <v>15</v>
      </c>
      <c r="H16" t="s">
        <v>61</v>
      </c>
      <c r="I16">
        <v>1</v>
      </c>
      <c r="J16">
        <v>6</v>
      </c>
      <c r="K16">
        <v>1</v>
      </c>
      <c r="L16">
        <f t="shared" si="0"/>
        <v>0.16666666666666666</v>
      </c>
      <c r="M16">
        <v>0</v>
      </c>
    </row>
    <row r="17" spans="1:13" x14ac:dyDescent="0.3">
      <c r="A17" t="s">
        <v>76</v>
      </c>
      <c r="B17" t="s">
        <v>77</v>
      </c>
      <c r="C17" t="s">
        <v>1</v>
      </c>
      <c r="D17" t="s">
        <v>59</v>
      </c>
      <c r="E17" t="s">
        <v>60</v>
      </c>
      <c r="F17">
        <v>1</v>
      </c>
      <c r="G17">
        <v>65</v>
      </c>
      <c r="H17">
        <v>4</v>
      </c>
      <c r="I17" t="s">
        <v>61</v>
      </c>
      <c r="J17">
        <v>10</v>
      </c>
      <c r="K17">
        <v>4</v>
      </c>
      <c r="L17">
        <f t="shared" si="0"/>
        <v>0.4</v>
      </c>
      <c r="M17">
        <v>1</v>
      </c>
    </row>
    <row r="18" spans="1:13" x14ac:dyDescent="0.3">
      <c r="A18" t="s">
        <v>78</v>
      </c>
      <c r="B18" t="s">
        <v>77</v>
      </c>
      <c r="C18" t="s">
        <v>1</v>
      </c>
      <c r="D18" t="s">
        <v>59</v>
      </c>
      <c r="E18" t="s">
        <v>60</v>
      </c>
      <c r="F18">
        <v>2</v>
      </c>
      <c r="G18">
        <v>57</v>
      </c>
      <c r="H18">
        <v>7</v>
      </c>
      <c r="I18" t="s">
        <v>61</v>
      </c>
      <c r="J18">
        <v>16</v>
      </c>
      <c r="K18">
        <v>11</v>
      </c>
      <c r="L18">
        <f t="shared" si="0"/>
        <v>0.6875</v>
      </c>
      <c r="M18">
        <v>0</v>
      </c>
    </row>
    <row r="19" spans="1:13" x14ac:dyDescent="0.3">
      <c r="A19" t="s">
        <v>79</v>
      </c>
      <c r="B19" t="s">
        <v>77</v>
      </c>
      <c r="C19" t="s">
        <v>1</v>
      </c>
      <c r="D19" t="s">
        <v>59</v>
      </c>
      <c r="E19" t="s">
        <v>60</v>
      </c>
      <c r="F19">
        <v>3</v>
      </c>
      <c r="G19">
        <v>58</v>
      </c>
      <c r="H19">
        <v>5</v>
      </c>
      <c r="I19" t="s">
        <v>61</v>
      </c>
      <c r="J19">
        <v>10</v>
      </c>
      <c r="K19">
        <v>8</v>
      </c>
      <c r="L19">
        <f t="shared" si="0"/>
        <v>0.8</v>
      </c>
      <c r="M19">
        <v>1</v>
      </c>
    </row>
    <row r="20" spans="1:13" x14ac:dyDescent="0.3">
      <c r="A20" t="s">
        <v>80</v>
      </c>
      <c r="B20" t="s">
        <v>77</v>
      </c>
      <c r="C20" t="s">
        <v>1</v>
      </c>
      <c r="D20" t="s">
        <v>59</v>
      </c>
      <c r="E20" t="s">
        <v>60</v>
      </c>
      <c r="F20">
        <v>4</v>
      </c>
      <c r="G20">
        <v>68</v>
      </c>
      <c r="H20">
        <v>5</v>
      </c>
      <c r="I20" t="s">
        <v>61</v>
      </c>
      <c r="J20">
        <v>11</v>
      </c>
      <c r="K20">
        <v>9</v>
      </c>
      <c r="L20">
        <f t="shared" si="0"/>
        <v>0.81818181818181823</v>
      </c>
      <c r="M20">
        <v>1</v>
      </c>
    </row>
    <row r="21" spans="1:13" x14ac:dyDescent="0.3">
      <c r="A21" t="s">
        <v>81</v>
      </c>
      <c r="B21" t="s">
        <v>77</v>
      </c>
      <c r="C21" t="s">
        <v>1</v>
      </c>
      <c r="D21" t="s">
        <v>59</v>
      </c>
      <c r="E21" t="s">
        <v>60</v>
      </c>
      <c r="F21">
        <v>5</v>
      </c>
      <c r="G21">
        <v>52</v>
      </c>
      <c r="H21">
        <v>3</v>
      </c>
      <c r="I21" t="s">
        <v>61</v>
      </c>
      <c r="J21">
        <v>8</v>
      </c>
      <c r="K21">
        <v>7</v>
      </c>
      <c r="L21">
        <f t="shared" si="0"/>
        <v>0.875</v>
      </c>
      <c r="M21">
        <v>0</v>
      </c>
    </row>
    <row r="22" spans="1:13" x14ac:dyDescent="0.3">
      <c r="A22" t="s">
        <v>82</v>
      </c>
      <c r="B22" t="s">
        <v>77</v>
      </c>
      <c r="C22" t="s">
        <v>1</v>
      </c>
      <c r="D22" t="s">
        <v>59</v>
      </c>
      <c r="E22" t="s">
        <v>60</v>
      </c>
      <c r="F22">
        <v>6</v>
      </c>
      <c r="G22">
        <v>49</v>
      </c>
      <c r="H22">
        <v>4</v>
      </c>
      <c r="I22" t="s">
        <v>61</v>
      </c>
      <c r="J22">
        <v>8</v>
      </c>
      <c r="K22">
        <v>7</v>
      </c>
      <c r="L22">
        <f t="shared" si="0"/>
        <v>0.875</v>
      </c>
      <c r="M22">
        <v>1</v>
      </c>
    </row>
    <row r="23" spans="1:13" x14ac:dyDescent="0.3">
      <c r="A23" t="s">
        <v>83</v>
      </c>
      <c r="B23" t="s">
        <v>77</v>
      </c>
      <c r="C23" t="s">
        <v>1</v>
      </c>
      <c r="D23" t="s">
        <v>59</v>
      </c>
      <c r="E23" t="s">
        <v>60</v>
      </c>
      <c r="F23">
        <v>7</v>
      </c>
      <c r="G23">
        <v>33</v>
      </c>
      <c r="H23">
        <v>2</v>
      </c>
      <c r="I23" t="s">
        <v>61</v>
      </c>
      <c r="J23">
        <v>4</v>
      </c>
      <c r="K23">
        <v>4</v>
      </c>
      <c r="L23">
        <f t="shared" si="0"/>
        <v>1</v>
      </c>
      <c r="M23">
        <v>1</v>
      </c>
    </row>
    <row r="24" spans="1:13" x14ac:dyDescent="0.3">
      <c r="A24" t="s">
        <v>84</v>
      </c>
      <c r="B24" t="s">
        <v>77</v>
      </c>
      <c r="C24" t="s">
        <v>1</v>
      </c>
      <c r="D24" t="s">
        <v>59</v>
      </c>
      <c r="E24" t="s">
        <v>60</v>
      </c>
      <c r="F24">
        <v>8</v>
      </c>
      <c r="G24">
        <v>75</v>
      </c>
      <c r="H24">
        <v>4</v>
      </c>
      <c r="I24" t="s">
        <v>61</v>
      </c>
      <c r="J24">
        <v>10</v>
      </c>
      <c r="K24">
        <v>6</v>
      </c>
      <c r="L24">
        <f t="shared" si="0"/>
        <v>0.6</v>
      </c>
      <c r="M24">
        <v>1</v>
      </c>
    </row>
    <row r="25" spans="1:13" x14ac:dyDescent="0.3">
      <c r="A25" t="s">
        <v>85</v>
      </c>
      <c r="B25" t="s">
        <v>77</v>
      </c>
      <c r="C25" t="s">
        <v>1</v>
      </c>
      <c r="D25" t="s">
        <v>59</v>
      </c>
      <c r="E25" t="s">
        <v>60</v>
      </c>
      <c r="F25">
        <v>9</v>
      </c>
      <c r="G25">
        <v>57</v>
      </c>
      <c r="H25">
        <v>4</v>
      </c>
      <c r="I25" t="s">
        <v>61</v>
      </c>
      <c r="J25">
        <v>10</v>
      </c>
      <c r="K25">
        <v>4</v>
      </c>
      <c r="L25">
        <f t="shared" si="0"/>
        <v>0.4</v>
      </c>
      <c r="M25">
        <v>1</v>
      </c>
    </row>
    <row r="26" spans="1:13" x14ac:dyDescent="0.3">
      <c r="A26" t="s">
        <v>86</v>
      </c>
      <c r="B26" t="s">
        <v>77</v>
      </c>
      <c r="C26" t="s">
        <v>1</v>
      </c>
      <c r="D26" t="s">
        <v>59</v>
      </c>
      <c r="E26" t="s">
        <v>60</v>
      </c>
      <c r="F26">
        <v>10</v>
      </c>
      <c r="G26">
        <v>62</v>
      </c>
      <c r="H26">
        <v>3</v>
      </c>
      <c r="I26" t="s">
        <v>61</v>
      </c>
      <c r="J26">
        <v>7</v>
      </c>
      <c r="K26">
        <v>5</v>
      </c>
      <c r="L26">
        <f t="shared" si="0"/>
        <v>0.7142857142857143</v>
      </c>
      <c r="M26">
        <v>1</v>
      </c>
    </row>
    <row r="27" spans="1:13" x14ac:dyDescent="0.3">
      <c r="A27" t="s">
        <v>87</v>
      </c>
      <c r="B27" t="s">
        <v>77</v>
      </c>
      <c r="C27" t="s">
        <v>1</v>
      </c>
      <c r="D27" t="s">
        <v>59</v>
      </c>
      <c r="E27" t="s">
        <v>60</v>
      </c>
      <c r="F27">
        <v>11</v>
      </c>
      <c r="G27" t="s">
        <v>61</v>
      </c>
      <c r="H27">
        <v>4</v>
      </c>
      <c r="I27" t="s">
        <v>61</v>
      </c>
      <c r="J27">
        <v>9</v>
      </c>
      <c r="K27">
        <v>2</v>
      </c>
      <c r="L27">
        <f t="shared" si="0"/>
        <v>0.22222222222222221</v>
      </c>
      <c r="M27">
        <v>1</v>
      </c>
    </row>
    <row r="28" spans="1:13" x14ac:dyDescent="0.3">
      <c r="A28" t="s">
        <v>88</v>
      </c>
      <c r="B28" t="s">
        <v>77</v>
      </c>
      <c r="C28" t="s">
        <v>1</v>
      </c>
      <c r="D28" t="s">
        <v>59</v>
      </c>
      <c r="E28" t="s">
        <v>60</v>
      </c>
      <c r="F28">
        <v>12</v>
      </c>
      <c r="G28">
        <v>46</v>
      </c>
      <c r="H28">
        <v>1</v>
      </c>
      <c r="I28" t="s">
        <v>61</v>
      </c>
      <c r="J28">
        <v>6</v>
      </c>
      <c r="K28">
        <v>6</v>
      </c>
      <c r="L28">
        <f t="shared" si="0"/>
        <v>1</v>
      </c>
      <c r="M28">
        <v>1</v>
      </c>
    </row>
    <row r="29" spans="1:13" x14ac:dyDescent="0.3">
      <c r="A29" t="s">
        <v>89</v>
      </c>
      <c r="B29" t="s">
        <v>77</v>
      </c>
      <c r="C29" t="s">
        <v>1</v>
      </c>
      <c r="D29" t="s">
        <v>59</v>
      </c>
      <c r="E29" t="s">
        <v>60</v>
      </c>
      <c r="F29">
        <v>13</v>
      </c>
      <c r="G29">
        <v>80</v>
      </c>
      <c r="H29">
        <v>5</v>
      </c>
      <c r="I29" t="s">
        <v>61</v>
      </c>
      <c r="J29">
        <v>17</v>
      </c>
      <c r="K29">
        <v>12</v>
      </c>
      <c r="L29">
        <f t="shared" si="0"/>
        <v>0.70588235294117652</v>
      </c>
      <c r="M29">
        <v>0</v>
      </c>
    </row>
    <row r="30" spans="1:13" x14ac:dyDescent="0.3">
      <c r="A30" t="s">
        <v>90</v>
      </c>
      <c r="B30" t="s">
        <v>77</v>
      </c>
      <c r="C30" t="s">
        <v>1</v>
      </c>
      <c r="D30" t="s">
        <v>59</v>
      </c>
      <c r="E30" t="s">
        <v>60</v>
      </c>
      <c r="F30">
        <v>14</v>
      </c>
      <c r="G30">
        <v>60</v>
      </c>
      <c r="H30">
        <v>3</v>
      </c>
      <c r="I30" t="s">
        <v>61</v>
      </c>
      <c r="J30">
        <v>8</v>
      </c>
      <c r="K30">
        <v>7</v>
      </c>
      <c r="L30">
        <f t="shared" si="0"/>
        <v>0.875</v>
      </c>
      <c r="M30">
        <v>0</v>
      </c>
    </row>
    <row r="31" spans="1:13" x14ac:dyDescent="0.3">
      <c r="A31" t="s">
        <v>91</v>
      </c>
      <c r="B31" t="s">
        <v>77</v>
      </c>
      <c r="C31" t="s">
        <v>1</v>
      </c>
      <c r="D31" t="s">
        <v>59</v>
      </c>
      <c r="E31" t="s">
        <v>60</v>
      </c>
      <c r="F31">
        <v>15</v>
      </c>
      <c r="G31">
        <v>61</v>
      </c>
      <c r="H31">
        <v>5</v>
      </c>
      <c r="I31" t="s">
        <v>61</v>
      </c>
      <c r="J31">
        <v>15</v>
      </c>
      <c r="K31">
        <v>10</v>
      </c>
      <c r="L31">
        <f t="shared" si="0"/>
        <v>0.66666666666666663</v>
      </c>
      <c r="M31">
        <v>1</v>
      </c>
    </row>
    <row r="32" spans="1:13" x14ac:dyDescent="0.3">
      <c r="A32" t="s">
        <v>92</v>
      </c>
      <c r="B32" t="s">
        <v>93</v>
      </c>
      <c r="C32" t="s">
        <v>1</v>
      </c>
      <c r="D32" t="s">
        <v>59</v>
      </c>
      <c r="E32" t="s">
        <v>60</v>
      </c>
      <c r="F32">
        <v>1</v>
      </c>
      <c r="G32">
        <v>20</v>
      </c>
      <c r="H32" t="s">
        <v>61</v>
      </c>
      <c r="I32">
        <v>6</v>
      </c>
      <c r="J32">
        <v>4</v>
      </c>
      <c r="K32">
        <v>3</v>
      </c>
      <c r="L32">
        <f t="shared" si="0"/>
        <v>0.75</v>
      </c>
      <c r="M32">
        <v>1</v>
      </c>
    </row>
    <row r="33" spans="1:13" x14ac:dyDescent="0.3">
      <c r="A33" t="s">
        <v>94</v>
      </c>
      <c r="B33" t="s">
        <v>93</v>
      </c>
      <c r="C33" t="s">
        <v>1</v>
      </c>
      <c r="D33" t="s">
        <v>59</v>
      </c>
      <c r="E33" t="s">
        <v>60</v>
      </c>
      <c r="F33">
        <v>2</v>
      </c>
      <c r="G33">
        <v>21</v>
      </c>
      <c r="H33" t="s">
        <v>61</v>
      </c>
      <c r="I33">
        <v>1</v>
      </c>
      <c r="J33">
        <v>3</v>
      </c>
      <c r="K33">
        <v>1</v>
      </c>
      <c r="L33">
        <f t="shared" si="0"/>
        <v>0.33333333333333331</v>
      </c>
      <c r="M33">
        <v>0</v>
      </c>
    </row>
    <row r="34" spans="1:13" x14ac:dyDescent="0.3">
      <c r="A34" t="s">
        <v>95</v>
      </c>
      <c r="B34" t="s">
        <v>93</v>
      </c>
      <c r="C34" t="s">
        <v>1</v>
      </c>
      <c r="D34" t="s">
        <v>59</v>
      </c>
      <c r="E34" t="s">
        <v>60</v>
      </c>
      <c r="F34">
        <v>3</v>
      </c>
      <c r="G34">
        <v>27</v>
      </c>
      <c r="H34" t="s">
        <v>61</v>
      </c>
      <c r="I34">
        <v>65</v>
      </c>
      <c r="J34">
        <v>5</v>
      </c>
      <c r="K34">
        <v>5</v>
      </c>
      <c r="L34">
        <f t="shared" si="0"/>
        <v>1</v>
      </c>
      <c r="M34">
        <v>1</v>
      </c>
    </row>
    <row r="35" spans="1:13" x14ac:dyDescent="0.3">
      <c r="A35" t="s">
        <v>96</v>
      </c>
      <c r="B35" t="s">
        <v>93</v>
      </c>
      <c r="C35" t="s">
        <v>1</v>
      </c>
      <c r="D35" t="s">
        <v>59</v>
      </c>
      <c r="E35" t="s">
        <v>60</v>
      </c>
      <c r="F35">
        <v>4</v>
      </c>
      <c r="G35">
        <v>22</v>
      </c>
      <c r="H35" t="s">
        <v>61</v>
      </c>
      <c r="I35">
        <v>7</v>
      </c>
      <c r="J35">
        <v>5</v>
      </c>
      <c r="K35">
        <v>2</v>
      </c>
      <c r="L35">
        <f t="shared" si="0"/>
        <v>0.4</v>
      </c>
      <c r="M35">
        <v>0</v>
      </c>
    </row>
    <row r="36" spans="1:13" x14ac:dyDescent="0.3">
      <c r="A36" t="s">
        <v>97</v>
      </c>
      <c r="B36" t="s">
        <v>93</v>
      </c>
      <c r="C36" t="s">
        <v>1</v>
      </c>
      <c r="D36" t="s">
        <v>59</v>
      </c>
      <c r="E36" t="s">
        <v>60</v>
      </c>
      <c r="F36">
        <v>5</v>
      </c>
      <c r="G36">
        <v>20</v>
      </c>
      <c r="H36" t="s">
        <v>61</v>
      </c>
      <c r="I36">
        <v>11</v>
      </c>
      <c r="J36">
        <v>2</v>
      </c>
      <c r="K36">
        <v>1</v>
      </c>
      <c r="L36">
        <f t="shared" si="0"/>
        <v>0.5</v>
      </c>
      <c r="M36">
        <v>0</v>
      </c>
    </row>
    <row r="37" spans="1:13" x14ac:dyDescent="0.3">
      <c r="A37" t="s">
        <v>98</v>
      </c>
      <c r="B37" t="s">
        <v>93</v>
      </c>
      <c r="C37" t="s">
        <v>1</v>
      </c>
      <c r="D37" t="s">
        <v>59</v>
      </c>
      <c r="E37" t="s">
        <v>60</v>
      </c>
      <c r="F37">
        <v>6</v>
      </c>
      <c r="G37">
        <v>26</v>
      </c>
      <c r="H37" t="s">
        <v>61</v>
      </c>
      <c r="I37">
        <v>10</v>
      </c>
      <c r="J37">
        <v>4</v>
      </c>
      <c r="K37">
        <v>3</v>
      </c>
      <c r="L37">
        <f t="shared" si="0"/>
        <v>0.75</v>
      </c>
      <c r="M37">
        <v>0</v>
      </c>
    </row>
    <row r="38" spans="1:13" x14ac:dyDescent="0.3">
      <c r="A38" t="s">
        <v>99</v>
      </c>
      <c r="B38" t="s">
        <v>93</v>
      </c>
      <c r="C38" t="s">
        <v>1</v>
      </c>
      <c r="D38" t="s">
        <v>59</v>
      </c>
      <c r="E38" t="s">
        <v>60</v>
      </c>
      <c r="F38">
        <v>7</v>
      </c>
      <c r="G38">
        <v>25</v>
      </c>
      <c r="H38" t="s">
        <v>61</v>
      </c>
      <c r="I38">
        <v>24</v>
      </c>
      <c r="J38">
        <v>3</v>
      </c>
      <c r="K38">
        <v>2</v>
      </c>
      <c r="L38">
        <f t="shared" si="0"/>
        <v>0.66666666666666663</v>
      </c>
      <c r="M38">
        <v>1</v>
      </c>
    </row>
    <row r="39" spans="1:13" x14ac:dyDescent="0.3">
      <c r="A39" t="s">
        <v>100</v>
      </c>
      <c r="B39" t="s">
        <v>93</v>
      </c>
      <c r="C39" t="s">
        <v>1</v>
      </c>
      <c r="D39" t="s">
        <v>59</v>
      </c>
      <c r="E39" t="s">
        <v>60</v>
      </c>
      <c r="F39">
        <v>8</v>
      </c>
      <c r="G39">
        <v>26</v>
      </c>
      <c r="H39" t="s">
        <v>61</v>
      </c>
      <c r="I39">
        <v>1</v>
      </c>
      <c r="J39">
        <v>4</v>
      </c>
      <c r="K39">
        <v>1</v>
      </c>
      <c r="L39">
        <f t="shared" si="0"/>
        <v>0.25</v>
      </c>
      <c r="M39">
        <v>0</v>
      </c>
    </row>
    <row r="40" spans="1:13" x14ac:dyDescent="0.3">
      <c r="A40" t="s">
        <v>101</v>
      </c>
      <c r="B40" t="s">
        <v>93</v>
      </c>
      <c r="C40" t="s">
        <v>1</v>
      </c>
      <c r="D40" t="s">
        <v>59</v>
      </c>
      <c r="E40" t="s">
        <v>60</v>
      </c>
      <c r="F40">
        <v>9</v>
      </c>
      <c r="G40">
        <v>25</v>
      </c>
      <c r="H40" t="s">
        <v>61</v>
      </c>
      <c r="I40">
        <v>1</v>
      </c>
      <c r="J40">
        <v>3</v>
      </c>
      <c r="K40">
        <v>1</v>
      </c>
      <c r="L40">
        <f t="shared" si="0"/>
        <v>0.33333333333333331</v>
      </c>
      <c r="M40">
        <v>0</v>
      </c>
    </row>
    <row r="41" spans="1:13" x14ac:dyDescent="0.3">
      <c r="A41" t="s">
        <v>102</v>
      </c>
      <c r="B41" t="s">
        <v>93</v>
      </c>
      <c r="C41" t="s">
        <v>1</v>
      </c>
      <c r="D41" t="s">
        <v>59</v>
      </c>
      <c r="E41" t="s">
        <v>60</v>
      </c>
      <c r="F41">
        <v>10</v>
      </c>
      <c r="G41">
        <v>23</v>
      </c>
      <c r="H41" t="s">
        <v>61</v>
      </c>
      <c r="I41">
        <v>41</v>
      </c>
      <c r="J41">
        <v>11</v>
      </c>
      <c r="K41">
        <v>8</v>
      </c>
      <c r="L41">
        <f t="shared" si="0"/>
        <v>0.72727272727272729</v>
      </c>
      <c r="M41">
        <v>0</v>
      </c>
    </row>
    <row r="42" spans="1:13" x14ac:dyDescent="0.3">
      <c r="A42" t="s">
        <v>103</v>
      </c>
      <c r="B42" t="s">
        <v>93</v>
      </c>
      <c r="C42" t="s">
        <v>1</v>
      </c>
      <c r="D42" t="s">
        <v>59</v>
      </c>
      <c r="E42" t="s">
        <v>60</v>
      </c>
      <c r="F42">
        <v>11</v>
      </c>
      <c r="G42">
        <v>23</v>
      </c>
      <c r="H42" t="s">
        <v>61</v>
      </c>
      <c r="I42">
        <v>31</v>
      </c>
      <c r="J42">
        <v>4</v>
      </c>
      <c r="K42">
        <v>4</v>
      </c>
      <c r="L42">
        <f t="shared" si="0"/>
        <v>1</v>
      </c>
      <c r="M42">
        <v>0</v>
      </c>
    </row>
    <row r="43" spans="1:13" x14ac:dyDescent="0.3">
      <c r="A43" t="s">
        <v>104</v>
      </c>
      <c r="B43" t="s">
        <v>93</v>
      </c>
      <c r="C43" t="s">
        <v>1</v>
      </c>
      <c r="D43" t="s">
        <v>59</v>
      </c>
      <c r="E43" t="s">
        <v>60</v>
      </c>
      <c r="F43">
        <v>12</v>
      </c>
      <c r="G43">
        <v>22</v>
      </c>
      <c r="H43" t="s">
        <v>61</v>
      </c>
      <c r="I43">
        <v>64</v>
      </c>
      <c r="J43">
        <v>7</v>
      </c>
      <c r="K43">
        <v>7</v>
      </c>
      <c r="L43">
        <f t="shared" si="0"/>
        <v>1</v>
      </c>
      <c r="M43">
        <v>1</v>
      </c>
    </row>
    <row r="44" spans="1:13" x14ac:dyDescent="0.3">
      <c r="A44" t="s">
        <v>105</v>
      </c>
      <c r="B44" t="s">
        <v>93</v>
      </c>
      <c r="C44" t="s">
        <v>1</v>
      </c>
      <c r="D44" t="s">
        <v>59</v>
      </c>
      <c r="E44" t="s">
        <v>60</v>
      </c>
      <c r="F44">
        <v>13</v>
      </c>
      <c r="G44">
        <v>25</v>
      </c>
      <c r="H44" t="s">
        <v>61</v>
      </c>
      <c r="I44">
        <v>44</v>
      </c>
      <c r="J44">
        <v>11</v>
      </c>
      <c r="K44">
        <v>11</v>
      </c>
      <c r="L44">
        <f t="shared" si="0"/>
        <v>1</v>
      </c>
      <c r="M44">
        <v>0</v>
      </c>
    </row>
    <row r="45" spans="1:13" x14ac:dyDescent="0.3">
      <c r="A45" t="s">
        <v>106</v>
      </c>
      <c r="B45" t="s">
        <v>93</v>
      </c>
      <c r="C45" t="s">
        <v>1</v>
      </c>
      <c r="D45" t="s">
        <v>59</v>
      </c>
      <c r="E45" t="s">
        <v>60</v>
      </c>
      <c r="F45">
        <v>14</v>
      </c>
      <c r="G45">
        <v>28</v>
      </c>
      <c r="H45" t="s">
        <v>61</v>
      </c>
      <c r="I45">
        <v>129</v>
      </c>
      <c r="J45">
        <v>7</v>
      </c>
      <c r="K45">
        <v>7</v>
      </c>
      <c r="L45">
        <f t="shared" si="0"/>
        <v>1</v>
      </c>
      <c r="M45">
        <v>2</v>
      </c>
    </row>
    <row r="46" spans="1:13" x14ac:dyDescent="0.3">
      <c r="A46" t="s">
        <v>107</v>
      </c>
      <c r="B46" t="s">
        <v>93</v>
      </c>
      <c r="C46" t="s">
        <v>1</v>
      </c>
      <c r="D46" t="s">
        <v>59</v>
      </c>
      <c r="E46" t="s">
        <v>60</v>
      </c>
      <c r="F46">
        <v>15</v>
      </c>
      <c r="G46">
        <v>23</v>
      </c>
      <c r="H46" t="s">
        <v>61</v>
      </c>
      <c r="I46">
        <v>16</v>
      </c>
      <c r="J46">
        <v>3</v>
      </c>
      <c r="K46">
        <v>3</v>
      </c>
      <c r="L46">
        <f t="shared" si="0"/>
        <v>1</v>
      </c>
      <c r="M46">
        <v>1</v>
      </c>
    </row>
    <row r="47" spans="1:13" x14ac:dyDescent="0.3">
      <c r="A47" t="s">
        <v>108</v>
      </c>
      <c r="B47" t="s">
        <v>58</v>
      </c>
      <c r="C47" t="s">
        <v>1</v>
      </c>
      <c r="D47" t="s">
        <v>59</v>
      </c>
      <c r="E47" t="s">
        <v>109</v>
      </c>
      <c r="F47">
        <v>1</v>
      </c>
      <c r="G47">
        <v>17</v>
      </c>
      <c r="H47" t="s">
        <v>61</v>
      </c>
      <c r="I47">
        <v>3</v>
      </c>
      <c r="J47">
        <v>6</v>
      </c>
      <c r="K47">
        <v>3</v>
      </c>
      <c r="L47">
        <f t="shared" si="0"/>
        <v>0.5</v>
      </c>
      <c r="M47">
        <v>0</v>
      </c>
    </row>
    <row r="48" spans="1:13" x14ac:dyDescent="0.3">
      <c r="A48" t="s">
        <v>110</v>
      </c>
      <c r="B48" t="s">
        <v>58</v>
      </c>
      <c r="C48" t="s">
        <v>1</v>
      </c>
      <c r="D48" t="s">
        <v>59</v>
      </c>
      <c r="E48" t="s">
        <v>109</v>
      </c>
      <c r="F48">
        <v>2</v>
      </c>
      <c r="G48">
        <v>10</v>
      </c>
      <c r="H48" t="s">
        <v>61</v>
      </c>
      <c r="I48">
        <v>2</v>
      </c>
      <c r="J48">
        <v>5</v>
      </c>
      <c r="K48">
        <v>2</v>
      </c>
      <c r="L48">
        <f t="shared" si="0"/>
        <v>0.4</v>
      </c>
      <c r="M48">
        <v>0</v>
      </c>
    </row>
    <row r="49" spans="1:13" x14ac:dyDescent="0.3">
      <c r="A49" t="s">
        <v>111</v>
      </c>
      <c r="B49" t="s">
        <v>58</v>
      </c>
      <c r="C49" t="s">
        <v>1</v>
      </c>
      <c r="D49" t="s">
        <v>59</v>
      </c>
      <c r="E49" t="s">
        <v>109</v>
      </c>
      <c r="F49">
        <v>3</v>
      </c>
      <c r="G49">
        <v>15</v>
      </c>
      <c r="H49" t="s">
        <v>61</v>
      </c>
      <c r="I49">
        <v>1</v>
      </c>
      <c r="J49">
        <v>6</v>
      </c>
      <c r="K49">
        <v>1</v>
      </c>
      <c r="L49">
        <f t="shared" si="0"/>
        <v>0.16666666666666666</v>
      </c>
      <c r="M49">
        <v>0</v>
      </c>
    </row>
    <row r="50" spans="1:13" x14ac:dyDescent="0.3">
      <c r="A50" t="s">
        <v>112</v>
      </c>
      <c r="B50" t="s">
        <v>58</v>
      </c>
      <c r="C50" t="s">
        <v>1</v>
      </c>
      <c r="D50" t="s">
        <v>59</v>
      </c>
      <c r="E50" t="s">
        <v>109</v>
      </c>
      <c r="F50">
        <v>4</v>
      </c>
      <c r="G50">
        <v>13</v>
      </c>
      <c r="H50" t="s">
        <v>61</v>
      </c>
      <c r="I50">
        <v>1</v>
      </c>
      <c r="J50">
        <v>8</v>
      </c>
      <c r="K50">
        <v>1</v>
      </c>
      <c r="L50">
        <f t="shared" si="0"/>
        <v>0.125</v>
      </c>
      <c r="M50">
        <v>0</v>
      </c>
    </row>
    <row r="51" spans="1:13" x14ac:dyDescent="0.3">
      <c r="A51" t="s">
        <v>113</v>
      </c>
      <c r="B51" t="s">
        <v>58</v>
      </c>
      <c r="C51" t="s">
        <v>1</v>
      </c>
      <c r="D51" t="s">
        <v>59</v>
      </c>
      <c r="E51" t="s">
        <v>109</v>
      </c>
      <c r="F51">
        <v>5</v>
      </c>
      <c r="G51">
        <v>24</v>
      </c>
      <c r="H51" t="s">
        <v>61</v>
      </c>
      <c r="I51">
        <v>0</v>
      </c>
      <c r="J51">
        <v>5</v>
      </c>
      <c r="K51">
        <v>0</v>
      </c>
      <c r="L51">
        <f t="shared" si="0"/>
        <v>0</v>
      </c>
      <c r="M51">
        <v>0</v>
      </c>
    </row>
    <row r="52" spans="1:13" x14ac:dyDescent="0.3">
      <c r="A52" t="s">
        <v>114</v>
      </c>
      <c r="B52" t="s">
        <v>58</v>
      </c>
      <c r="C52" t="s">
        <v>1</v>
      </c>
      <c r="D52" t="s">
        <v>59</v>
      </c>
      <c r="E52" t="s">
        <v>109</v>
      </c>
      <c r="F52">
        <v>6</v>
      </c>
      <c r="G52">
        <v>24</v>
      </c>
      <c r="H52" t="s">
        <v>61</v>
      </c>
      <c r="I52">
        <v>3</v>
      </c>
      <c r="J52">
        <v>10</v>
      </c>
      <c r="K52">
        <v>3</v>
      </c>
      <c r="L52">
        <f t="shared" si="0"/>
        <v>0.3</v>
      </c>
      <c r="M52">
        <v>0</v>
      </c>
    </row>
    <row r="53" spans="1:13" x14ac:dyDescent="0.3">
      <c r="A53" t="s">
        <v>115</v>
      </c>
      <c r="B53" t="s">
        <v>58</v>
      </c>
      <c r="C53" t="s">
        <v>1</v>
      </c>
      <c r="D53" t="s">
        <v>59</v>
      </c>
      <c r="E53" t="s">
        <v>109</v>
      </c>
      <c r="F53">
        <v>7</v>
      </c>
      <c r="G53">
        <v>14</v>
      </c>
      <c r="H53" t="s">
        <v>61</v>
      </c>
      <c r="I53">
        <v>2</v>
      </c>
      <c r="J53">
        <v>4</v>
      </c>
      <c r="K53">
        <v>2</v>
      </c>
      <c r="L53">
        <f t="shared" si="0"/>
        <v>0.5</v>
      </c>
      <c r="M53">
        <v>0</v>
      </c>
    </row>
    <row r="54" spans="1:13" x14ac:dyDescent="0.3">
      <c r="A54" t="s">
        <v>116</v>
      </c>
      <c r="B54" t="s">
        <v>58</v>
      </c>
      <c r="C54" t="s">
        <v>1</v>
      </c>
      <c r="D54" t="s">
        <v>59</v>
      </c>
      <c r="E54" t="s">
        <v>109</v>
      </c>
      <c r="F54">
        <v>8</v>
      </c>
      <c r="G54">
        <v>11</v>
      </c>
      <c r="H54" t="s">
        <v>61</v>
      </c>
      <c r="I54">
        <v>0</v>
      </c>
      <c r="J54">
        <v>7</v>
      </c>
      <c r="K54">
        <v>0</v>
      </c>
      <c r="L54">
        <f t="shared" si="0"/>
        <v>0</v>
      </c>
      <c r="M54">
        <v>0</v>
      </c>
    </row>
    <row r="55" spans="1:13" x14ac:dyDescent="0.3">
      <c r="A55" t="s">
        <v>117</v>
      </c>
      <c r="B55" t="s">
        <v>58</v>
      </c>
      <c r="C55" t="s">
        <v>1</v>
      </c>
      <c r="D55" t="s">
        <v>59</v>
      </c>
      <c r="E55" t="s">
        <v>109</v>
      </c>
      <c r="F55">
        <v>9</v>
      </c>
      <c r="G55">
        <v>24</v>
      </c>
      <c r="H55" t="s">
        <v>61</v>
      </c>
      <c r="I55">
        <v>0</v>
      </c>
      <c r="J55">
        <v>8</v>
      </c>
      <c r="K55">
        <v>0</v>
      </c>
      <c r="L55">
        <f t="shared" si="0"/>
        <v>0</v>
      </c>
      <c r="M55">
        <v>0</v>
      </c>
    </row>
    <row r="56" spans="1:13" x14ac:dyDescent="0.3">
      <c r="A56" t="s">
        <v>118</v>
      </c>
      <c r="B56" t="s">
        <v>58</v>
      </c>
      <c r="C56" t="s">
        <v>1</v>
      </c>
      <c r="D56" t="s">
        <v>59</v>
      </c>
      <c r="E56" t="s">
        <v>109</v>
      </c>
      <c r="F56">
        <v>10</v>
      </c>
      <c r="G56">
        <v>28</v>
      </c>
      <c r="H56" t="s">
        <v>61</v>
      </c>
      <c r="I56">
        <v>2</v>
      </c>
      <c r="J56">
        <v>6</v>
      </c>
      <c r="K56">
        <v>2</v>
      </c>
      <c r="L56">
        <f t="shared" si="0"/>
        <v>0.33333333333333331</v>
      </c>
      <c r="M56">
        <v>0</v>
      </c>
    </row>
    <row r="57" spans="1:13" x14ac:dyDescent="0.3">
      <c r="A57" t="s">
        <v>119</v>
      </c>
      <c r="B57" t="s">
        <v>58</v>
      </c>
      <c r="C57" t="s">
        <v>1</v>
      </c>
      <c r="D57" t="s">
        <v>59</v>
      </c>
      <c r="E57" t="s">
        <v>109</v>
      </c>
      <c r="F57">
        <v>11</v>
      </c>
      <c r="G57">
        <v>15</v>
      </c>
      <c r="H57" t="s">
        <v>61</v>
      </c>
      <c r="I57">
        <v>0</v>
      </c>
      <c r="J57">
        <v>4</v>
      </c>
      <c r="K57">
        <v>0</v>
      </c>
      <c r="L57">
        <f t="shared" si="0"/>
        <v>0</v>
      </c>
      <c r="M57">
        <v>0</v>
      </c>
    </row>
    <row r="58" spans="1:13" x14ac:dyDescent="0.3">
      <c r="A58" t="s">
        <v>120</v>
      </c>
      <c r="B58" t="s">
        <v>58</v>
      </c>
      <c r="C58" t="s">
        <v>1</v>
      </c>
      <c r="D58" t="s">
        <v>59</v>
      </c>
      <c r="E58" t="s">
        <v>109</v>
      </c>
      <c r="F58">
        <v>12</v>
      </c>
      <c r="G58">
        <v>39</v>
      </c>
      <c r="H58" t="s">
        <v>61</v>
      </c>
      <c r="I58">
        <v>0</v>
      </c>
      <c r="J58">
        <v>9</v>
      </c>
      <c r="K58">
        <v>0</v>
      </c>
      <c r="L58">
        <f t="shared" si="0"/>
        <v>0</v>
      </c>
      <c r="M58">
        <v>0</v>
      </c>
    </row>
    <row r="59" spans="1:13" x14ac:dyDescent="0.3">
      <c r="A59" t="s">
        <v>121</v>
      </c>
      <c r="B59" t="s">
        <v>58</v>
      </c>
      <c r="C59" t="s">
        <v>1</v>
      </c>
      <c r="D59" t="s">
        <v>59</v>
      </c>
      <c r="E59" t="s">
        <v>109</v>
      </c>
      <c r="F59">
        <v>13</v>
      </c>
      <c r="G59">
        <v>26</v>
      </c>
      <c r="H59" t="s">
        <v>61</v>
      </c>
      <c r="I59">
        <v>2</v>
      </c>
      <c r="J59">
        <v>8</v>
      </c>
      <c r="K59">
        <v>2</v>
      </c>
      <c r="L59">
        <f t="shared" si="0"/>
        <v>0.25</v>
      </c>
      <c r="M59">
        <v>0</v>
      </c>
    </row>
    <row r="60" spans="1:13" x14ac:dyDescent="0.3">
      <c r="A60" t="s">
        <v>122</v>
      </c>
      <c r="B60" t="s">
        <v>58</v>
      </c>
      <c r="C60" t="s">
        <v>1</v>
      </c>
      <c r="D60" t="s">
        <v>59</v>
      </c>
      <c r="E60" t="s">
        <v>109</v>
      </c>
      <c r="F60">
        <v>14</v>
      </c>
      <c r="G60">
        <v>32</v>
      </c>
      <c r="H60" t="s">
        <v>61</v>
      </c>
      <c r="I60">
        <v>5</v>
      </c>
      <c r="J60">
        <v>5</v>
      </c>
      <c r="K60">
        <v>2</v>
      </c>
      <c r="L60">
        <f t="shared" si="0"/>
        <v>0.4</v>
      </c>
      <c r="M60">
        <v>0</v>
      </c>
    </row>
    <row r="61" spans="1:13" x14ac:dyDescent="0.3">
      <c r="A61" t="s">
        <v>123</v>
      </c>
      <c r="B61" t="s">
        <v>58</v>
      </c>
      <c r="C61" t="s">
        <v>1</v>
      </c>
      <c r="D61" t="s">
        <v>59</v>
      </c>
      <c r="E61" t="s">
        <v>109</v>
      </c>
      <c r="F61">
        <v>15</v>
      </c>
      <c r="G61">
        <v>9</v>
      </c>
      <c r="H61" t="s">
        <v>61</v>
      </c>
      <c r="I61">
        <v>3</v>
      </c>
      <c r="J61">
        <v>4</v>
      </c>
      <c r="K61">
        <v>2</v>
      </c>
      <c r="L61">
        <f t="shared" si="0"/>
        <v>0.5</v>
      </c>
      <c r="M61">
        <v>0</v>
      </c>
    </row>
    <row r="62" spans="1:13" x14ac:dyDescent="0.3">
      <c r="A62" t="s">
        <v>124</v>
      </c>
      <c r="B62" t="s">
        <v>77</v>
      </c>
      <c r="C62" t="s">
        <v>1</v>
      </c>
      <c r="D62" t="s">
        <v>59</v>
      </c>
      <c r="E62" t="s">
        <v>109</v>
      </c>
      <c r="F62">
        <v>1</v>
      </c>
      <c r="G62">
        <v>96</v>
      </c>
      <c r="H62">
        <v>4</v>
      </c>
      <c r="I62">
        <v>15</v>
      </c>
      <c r="J62">
        <v>18</v>
      </c>
      <c r="K62">
        <v>11</v>
      </c>
      <c r="L62">
        <f t="shared" si="0"/>
        <v>0.61111111111111116</v>
      </c>
      <c r="M62">
        <v>1</v>
      </c>
    </row>
    <row r="63" spans="1:13" x14ac:dyDescent="0.3">
      <c r="A63" t="s">
        <v>125</v>
      </c>
      <c r="B63" t="s">
        <v>77</v>
      </c>
      <c r="C63" t="s">
        <v>1</v>
      </c>
      <c r="D63" t="s">
        <v>59</v>
      </c>
      <c r="E63" t="s">
        <v>109</v>
      </c>
      <c r="F63">
        <v>2</v>
      </c>
      <c r="G63">
        <v>85</v>
      </c>
      <c r="H63">
        <v>4</v>
      </c>
      <c r="I63">
        <v>5</v>
      </c>
      <c r="J63">
        <v>17</v>
      </c>
      <c r="K63">
        <v>3</v>
      </c>
      <c r="L63">
        <f t="shared" si="0"/>
        <v>0.17647058823529413</v>
      </c>
      <c r="M63">
        <v>0</v>
      </c>
    </row>
    <row r="64" spans="1:13" x14ac:dyDescent="0.3">
      <c r="A64" t="s">
        <v>126</v>
      </c>
      <c r="B64" t="s">
        <v>77</v>
      </c>
      <c r="C64" t="s">
        <v>1</v>
      </c>
      <c r="D64" t="s">
        <v>59</v>
      </c>
      <c r="E64" t="s">
        <v>109</v>
      </c>
      <c r="F64">
        <v>3</v>
      </c>
      <c r="G64">
        <v>89</v>
      </c>
      <c r="H64">
        <v>2</v>
      </c>
      <c r="I64">
        <v>23</v>
      </c>
      <c r="J64">
        <v>13</v>
      </c>
      <c r="K64">
        <v>11</v>
      </c>
      <c r="L64">
        <f t="shared" si="0"/>
        <v>0.84615384615384615</v>
      </c>
      <c r="M64">
        <v>1</v>
      </c>
    </row>
    <row r="65" spans="1:13" x14ac:dyDescent="0.3">
      <c r="A65" t="s">
        <v>127</v>
      </c>
      <c r="B65" t="s">
        <v>77</v>
      </c>
      <c r="C65" t="s">
        <v>1</v>
      </c>
      <c r="D65" t="s">
        <v>59</v>
      </c>
      <c r="E65" t="s">
        <v>109</v>
      </c>
      <c r="F65">
        <v>4</v>
      </c>
      <c r="G65">
        <v>89</v>
      </c>
      <c r="H65">
        <v>4</v>
      </c>
      <c r="I65">
        <v>14</v>
      </c>
      <c r="J65">
        <v>19</v>
      </c>
      <c r="K65">
        <v>7</v>
      </c>
      <c r="L65">
        <f t="shared" si="0"/>
        <v>0.36842105263157893</v>
      </c>
      <c r="M65">
        <v>1</v>
      </c>
    </row>
    <row r="66" spans="1:13" x14ac:dyDescent="0.3">
      <c r="A66" t="s">
        <v>128</v>
      </c>
      <c r="B66" t="s">
        <v>77</v>
      </c>
      <c r="C66" t="s">
        <v>1</v>
      </c>
      <c r="D66" t="s">
        <v>59</v>
      </c>
      <c r="E66" t="s">
        <v>109</v>
      </c>
      <c r="F66">
        <v>5</v>
      </c>
      <c r="G66">
        <v>102</v>
      </c>
      <c r="H66">
        <v>5</v>
      </c>
      <c r="I66">
        <v>5</v>
      </c>
      <c r="J66">
        <v>18</v>
      </c>
      <c r="K66">
        <v>5</v>
      </c>
      <c r="L66">
        <f t="shared" si="0"/>
        <v>0.27777777777777779</v>
      </c>
      <c r="M66">
        <v>0</v>
      </c>
    </row>
    <row r="67" spans="1:13" x14ac:dyDescent="0.3">
      <c r="A67" t="s">
        <v>129</v>
      </c>
      <c r="B67" t="s">
        <v>77</v>
      </c>
      <c r="C67" t="s">
        <v>1</v>
      </c>
      <c r="D67" t="s">
        <v>59</v>
      </c>
      <c r="E67" t="s">
        <v>109</v>
      </c>
      <c r="F67">
        <v>6</v>
      </c>
      <c r="G67">
        <v>99</v>
      </c>
      <c r="H67">
        <v>4</v>
      </c>
      <c r="I67">
        <v>29</v>
      </c>
      <c r="J67">
        <v>22</v>
      </c>
      <c r="K67">
        <v>12</v>
      </c>
      <c r="L67">
        <f t="shared" ref="L67:L130" si="1">K67/J67</f>
        <v>0.54545454545454541</v>
      </c>
      <c r="M67">
        <v>1</v>
      </c>
    </row>
    <row r="68" spans="1:13" x14ac:dyDescent="0.3">
      <c r="A68" t="s">
        <v>130</v>
      </c>
      <c r="B68" t="s">
        <v>77</v>
      </c>
      <c r="C68" t="s">
        <v>1</v>
      </c>
      <c r="D68" t="s">
        <v>59</v>
      </c>
      <c r="E68" t="s">
        <v>109</v>
      </c>
      <c r="F68">
        <v>7</v>
      </c>
      <c r="G68">
        <v>86</v>
      </c>
      <c r="H68">
        <v>4</v>
      </c>
      <c r="I68">
        <v>11</v>
      </c>
      <c r="J68">
        <v>20</v>
      </c>
      <c r="K68">
        <v>12</v>
      </c>
      <c r="L68">
        <f t="shared" si="1"/>
        <v>0.6</v>
      </c>
      <c r="M68">
        <v>1</v>
      </c>
    </row>
    <row r="69" spans="1:13" x14ac:dyDescent="0.3">
      <c r="A69" t="s">
        <v>131</v>
      </c>
      <c r="B69" t="s">
        <v>77</v>
      </c>
      <c r="C69" t="s">
        <v>1</v>
      </c>
      <c r="D69" t="s">
        <v>59</v>
      </c>
      <c r="E69" t="s">
        <v>109</v>
      </c>
      <c r="F69">
        <v>8</v>
      </c>
      <c r="G69">
        <v>92</v>
      </c>
      <c r="H69">
        <v>2</v>
      </c>
      <c r="I69">
        <v>15</v>
      </c>
      <c r="J69">
        <v>12</v>
      </c>
      <c r="K69">
        <v>10</v>
      </c>
      <c r="L69">
        <f t="shared" si="1"/>
        <v>0.83333333333333337</v>
      </c>
      <c r="M69">
        <v>1</v>
      </c>
    </row>
    <row r="70" spans="1:13" x14ac:dyDescent="0.3">
      <c r="A70" t="s">
        <v>132</v>
      </c>
      <c r="B70" t="s">
        <v>77</v>
      </c>
      <c r="C70" t="s">
        <v>1</v>
      </c>
      <c r="D70" t="s">
        <v>59</v>
      </c>
      <c r="E70" t="s">
        <v>109</v>
      </c>
      <c r="F70">
        <v>9</v>
      </c>
      <c r="G70">
        <v>106</v>
      </c>
      <c r="H70">
        <v>2</v>
      </c>
      <c r="I70">
        <v>5</v>
      </c>
      <c r="J70">
        <v>18</v>
      </c>
      <c r="K70">
        <v>4</v>
      </c>
      <c r="L70">
        <f t="shared" si="1"/>
        <v>0.22222222222222221</v>
      </c>
      <c r="M70">
        <v>0</v>
      </c>
    </row>
    <row r="71" spans="1:13" x14ac:dyDescent="0.3">
      <c r="A71" t="s">
        <v>133</v>
      </c>
      <c r="B71" t="s">
        <v>77</v>
      </c>
      <c r="C71" t="s">
        <v>1</v>
      </c>
      <c r="D71" t="s">
        <v>59</v>
      </c>
      <c r="E71" t="s">
        <v>109</v>
      </c>
      <c r="F71">
        <v>10</v>
      </c>
      <c r="G71">
        <v>96</v>
      </c>
      <c r="H71">
        <v>1</v>
      </c>
      <c r="I71">
        <v>4</v>
      </c>
      <c r="J71">
        <v>8</v>
      </c>
      <c r="K71">
        <v>2</v>
      </c>
      <c r="L71">
        <f t="shared" si="1"/>
        <v>0.25</v>
      </c>
      <c r="M71">
        <v>1</v>
      </c>
    </row>
    <row r="72" spans="1:13" x14ac:dyDescent="0.3">
      <c r="A72" t="s">
        <v>134</v>
      </c>
      <c r="B72" t="s">
        <v>77</v>
      </c>
      <c r="C72" t="s">
        <v>1</v>
      </c>
      <c r="D72" t="s">
        <v>59</v>
      </c>
      <c r="E72" t="s">
        <v>109</v>
      </c>
      <c r="F72">
        <v>11</v>
      </c>
      <c r="G72">
        <v>84</v>
      </c>
      <c r="H72">
        <v>4</v>
      </c>
      <c r="I72">
        <v>15</v>
      </c>
      <c r="J72">
        <v>14</v>
      </c>
      <c r="K72">
        <v>9</v>
      </c>
      <c r="L72">
        <f t="shared" si="1"/>
        <v>0.6428571428571429</v>
      </c>
      <c r="M72">
        <v>1</v>
      </c>
    </row>
    <row r="73" spans="1:13" x14ac:dyDescent="0.3">
      <c r="A73" t="s">
        <v>135</v>
      </c>
      <c r="B73" t="s">
        <v>77</v>
      </c>
      <c r="C73" t="s">
        <v>1</v>
      </c>
      <c r="D73" t="s">
        <v>59</v>
      </c>
      <c r="E73" t="s">
        <v>109</v>
      </c>
      <c r="F73">
        <v>12</v>
      </c>
      <c r="G73">
        <v>76</v>
      </c>
      <c r="H73">
        <v>5</v>
      </c>
      <c r="I73">
        <v>16</v>
      </c>
      <c r="J73">
        <v>17</v>
      </c>
      <c r="K73">
        <v>13</v>
      </c>
      <c r="L73">
        <f t="shared" si="1"/>
        <v>0.76470588235294112</v>
      </c>
      <c r="M73">
        <v>1</v>
      </c>
    </row>
    <row r="74" spans="1:13" x14ac:dyDescent="0.3">
      <c r="A74" t="s">
        <v>136</v>
      </c>
      <c r="B74" t="s">
        <v>77</v>
      </c>
      <c r="C74" t="s">
        <v>1</v>
      </c>
      <c r="D74" t="s">
        <v>59</v>
      </c>
      <c r="E74" t="s">
        <v>109</v>
      </c>
      <c r="F74">
        <v>13</v>
      </c>
      <c r="G74">
        <v>86</v>
      </c>
      <c r="H74">
        <v>3</v>
      </c>
      <c r="I74">
        <v>6</v>
      </c>
      <c r="J74">
        <v>10</v>
      </c>
      <c r="K74">
        <v>5</v>
      </c>
      <c r="L74">
        <f t="shared" si="1"/>
        <v>0.5</v>
      </c>
      <c r="M74">
        <v>0</v>
      </c>
    </row>
    <row r="75" spans="1:13" x14ac:dyDescent="0.3">
      <c r="A75" t="s">
        <v>137</v>
      </c>
      <c r="B75" t="s">
        <v>77</v>
      </c>
      <c r="C75" t="s">
        <v>1</v>
      </c>
      <c r="D75" t="s">
        <v>59</v>
      </c>
      <c r="E75" t="s">
        <v>109</v>
      </c>
      <c r="F75">
        <v>14</v>
      </c>
      <c r="G75">
        <v>87</v>
      </c>
      <c r="H75">
        <v>3</v>
      </c>
      <c r="I75">
        <v>7</v>
      </c>
      <c r="J75">
        <v>19</v>
      </c>
      <c r="K75">
        <v>5</v>
      </c>
      <c r="L75">
        <f t="shared" si="1"/>
        <v>0.26315789473684209</v>
      </c>
      <c r="M75">
        <v>1</v>
      </c>
    </row>
    <row r="76" spans="1:13" x14ac:dyDescent="0.3">
      <c r="A76" t="s">
        <v>138</v>
      </c>
      <c r="B76" t="s">
        <v>77</v>
      </c>
      <c r="C76" t="s">
        <v>1</v>
      </c>
      <c r="D76" t="s">
        <v>59</v>
      </c>
      <c r="E76" t="s">
        <v>109</v>
      </c>
      <c r="F76">
        <v>15</v>
      </c>
      <c r="G76">
        <v>82</v>
      </c>
      <c r="H76">
        <v>3</v>
      </c>
      <c r="I76">
        <v>19</v>
      </c>
      <c r="J76">
        <v>10</v>
      </c>
      <c r="K76">
        <v>8</v>
      </c>
      <c r="L76">
        <f t="shared" si="1"/>
        <v>0.8</v>
      </c>
      <c r="M76">
        <v>1</v>
      </c>
    </row>
    <row r="77" spans="1:13" x14ac:dyDescent="0.3">
      <c r="A77" t="s">
        <v>139</v>
      </c>
      <c r="B77" t="s">
        <v>93</v>
      </c>
      <c r="C77" t="s">
        <v>1</v>
      </c>
      <c r="D77" t="s">
        <v>59</v>
      </c>
      <c r="E77" t="s">
        <v>109</v>
      </c>
      <c r="F77">
        <v>1</v>
      </c>
      <c r="G77">
        <v>22</v>
      </c>
      <c r="H77" t="s">
        <v>61</v>
      </c>
      <c r="I77">
        <v>41</v>
      </c>
      <c r="J77">
        <v>3</v>
      </c>
      <c r="K77">
        <v>3</v>
      </c>
      <c r="L77">
        <f t="shared" si="1"/>
        <v>1</v>
      </c>
      <c r="M77">
        <v>2</v>
      </c>
    </row>
    <row r="78" spans="1:13" x14ac:dyDescent="0.3">
      <c r="A78" t="s">
        <v>140</v>
      </c>
      <c r="B78" t="s">
        <v>93</v>
      </c>
      <c r="C78" t="s">
        <v>1</v>
      </c>
      <c r="D78" t="s">
        <v>59</v>
      </c>
      <c r="E78" t="s">
        <v>109</v>
      </c>
      <c r="F78">
        <v>2</v>
      </c>
      <c r="G78">
        <v>23</v>
      </c>
      <c r="H78" t="s">
        <v>61</v>
      </c>
      <c r="I78">
        <v>12</v>
      </c>
      <c r="J78">
        <v>2</v>
      </c>
      <c r="K78">
        <v>1</v>
      </c>
      <c r="L78">
        <f t="shared" si="1"/>
        <v>0.5</v>
      </c>
      <c r="M78">
        <v>1</v>
      </c>
    </row>
    <row r="79" spans="1:13" x14ac:dyDescent="0.3">
      <c r="A79" t="s">
        <v>141</v>
      </c>
      <c r="B79" t="s">
        <v>93</v>
      </c>
      <c r="C79" t="s">
        <v>1</v>
      </c>
      <c r="D79" t="s">
        <v>59</v>
      </c>
      <c r="E79" t="s">
        <v>109</v>
      </c>
      <c r="F79">
        <v>3</v>
      </c>
      <c r="G79">
        <v>18</v>
      </c>
      <c r="H79" t="s">
        <v>61</v>
      </c>
      <c r="I79">
        <v>13</v>
      </c>
      <c r="J79">
        <v>5</v>
      </c>
      <c r="K79">
        <v>4</v>
      </c>
      <c r="L79">
        <f t="shared" si="1"/>
        <v>0.8</v>
      </c>
      <c r="M79">
        <v>1</v>
      </c>
    </row>
    <row r="80" spans="1:13" x14ac:dyDescent="0.3">
      <c r="A80" t="s">
        <v>142</v>
      </c>
      <c r="B80" t="s">
        <v>93</v>
      </c>
      <c r="C80" t="s">
        <v>1</v>
      </c>
      <c r="D80" t="s">
        <v>59</v>
      </c>
      <c r="E80" t="s">
        <v>109</v>
      </c>
      <c r="F80">
        <v>4</v>
      </c>
      <c r="G80">
        <v>24</v>
      </c>
      <c r="H80" t="s">
        <v>61</v>
      </c>
      <c r="I80">
        <v>17</v>
      </c>
      <c r="J80">
        <v>2</v>
      </c>
      <c r="K80">
        <v>2</v>
      </c>
      <c r="L80">
        <f t="shared" si="1"/>
        <v>1</v>
      </c>
      <c r="M80">
        <v>2</v>
      </c>
    </row>
    <row r="81" spans="1:13" x14ac:dyDescent="0.3">
      <c r="A81" t="s">
        <v>143</v>
      </c>
      <c r="B81" t="s">
        <v>93</v>
      </c>
      <c r="C81" t="s">
        <v>1</v>
      </c>
      <c r="D81" t="s">
        <v>59</v>
      </c>
      <c r="E81" t="s">
        <v>109</v>
      </c>
      <c r="F81">
        <v>5</v>
      </c>
      <c r="G81">
        <v>19</v>
      </c>
      <c r="H81" t="s">
        <v>61</v>
      </c>
      <c r="I81">
        <v>48</v>
      </c>
      <c r="J81">
        <v>2</v>
      </c>
      <c r="K81">
        <v>2</v>
      </c>
      <c r="L81">
        <f t="shared" si="1"/>
        <v>1</v>
      </c>
      <c r="M81">
        <v>1</v>
      </c>
    </row>
    <row r="82" spans="1:13" x14ac:dyDescent="0.3">
      <c r="A82" t="s">
        <v>144</v>
      </c>
      <c r="B82" t="s">
        <v>93</v>
      </c>
      <c r="C82" t="s">
        <v>1</v>
      </c>
      <c r="D82" t="s">
        <v>59</v>
      </c>
      <c r="E82" t="s">
        <v>109</v>
      </c>
      <c r="F82">
        <v>6</v>
      </c>
      <c r="G82">
        <v>19</v>
      </c>
      <c r="H82" t="s">
        <v>61</v>
      </c>
      <c r="I82">
        <v>14</v>
      </c>
      <c r="J82">
        <v>2</v>
      </c>
      <c r="K82">
        <v>2</v>
      </c>
      <c r="L82">
        <f t="shared" si="1"/>
        <v>1</v>
      </c>
      <c r="M82">
        <v>1</v>
      </c>
    </row>
    <row r="83" spans="1:13" x14ac:dyDescent="0.3">
      <c r="A83" t="s">
        <v>145</v>
      </c>
      <c r="B83" t="s">
        <v>93</v>
      </c>
      <c r="C83" t="s">
        <v>1</v>
      </c>
      <c r="D83" t="s">
        <v>59</v>
      </c>
      <c r="E83" t="s">
        <v>109</v>
      </c>
      <c r="F83">
        <v>7</v>
      </c>
      <c r="G83">
        <v>25</v>
      </c>
      <c r="H83" t="s">
        <v>61</v>
      </c>
      <c r="I83">
        <v>173</v>
      </c>
      <c r="J83">
        <v>11</v>
      </c>
      <c r="K83">
        <v>11</v>
      </c>
      <c r="L83">
        <f t="shared" si="1"/>
        <v>1</v>
      </c>
      <c r="M83">
        <v>1</v>
      </c>
    </row>
    <row r="84" spans="1:13" x14ac:dyDescent="0.3">
      <c r="A84" t="s">
        <v>146</v>
      </c>
      <c r="B84" t="s">
        <v>93</v>
      </c>
      <c r="C84" t="s">
        <v>1</v>
      </c>
      <c r="D84" t="s">
        <v>59</v>
      </c>
      <c r="E84" t="s">
        <v>109</v>
      </c>
      <c r="F84">
        <v>8</v>
      </c>
      <c r="G84">
        <v>17</v>
      </c>
      <c r="H84" t="s">
        <v>61</v>
      </c>
      <c r="I84">
        <v>6</v>
      </c>
      <c r="J84">
        <v>1</v>
      </c>
      <c r="K84">
        <v>1</v>
      </c>
      <c r="L84">
        <f t="shared" si="1"/>
        <v>1</v>
      </c>
      <c r="M84">
        <v>1</v>
      </c>
    </row>
    <row r="85" spans="1:13" x14ac:dyDescent="0.3">
      <c r="A85" t="s">
        <v>147</v>
      </c>
      <c r="B85" t="s">
        <v>93</v>
      </c>
      <c r="C85" t="s">
        <v>1</v>
      </c>
      <c r="D85" t="s">
        <v>59</v>
      </c>
      <c r="E85" t="s">
        <v>109</v>
      </c>
      <c r="F85">
        <v>9</v>
      </c>
      <c r="G85">
        <v>18</v>
      </c>
      <c r="H85" t="s">
        <v>61</v>
      </c>
      <c r="I85">
        <v>36</v>
      </c>
      <c r="J85">
        <v>7</v>
      </c>
      <c r="K85">
        <v>7</v>
      </c>
      <c r="L85">
        <f t="shared" si="1"/>
        <v>1</v>
      </c>
      <c r="M85">
        <v>2</v>
      </c>
    </row>
    <row r="86" spans="1:13" x14ac:dyDescent="0.3">
      <c r="A86" t="s">
        <v>148</v>
      </c>
      <c r="B86" t="s">
        <v>93</v>
      </c>
      <c r="C86" t="s">
        <v>1</v>
      </c>
      <c r="D86" t="s">
        <v>59</v>
      </c>
      <c r="E86" t="s">
        <v>109</v>
      </c>
      <c r="F86">
        <v>10</v>
      </c>
      <c r="G86">
        <v>19</v>
      </c>
      <c r="H86" t="s">
        <v>61</v>
      </c>
      <c r="I86">
        <v>50</v>
      </c>
      <c r="J86">
        <v>3</v>
      </c>
      <c r="K86">
        <v>3</v>
      </c>
      <c r="L86">
        <f t="shared" si="1"/>
        <v>1</v>
      </c>
      <c r="M86">
        <v>1</v>
      </c>
    </row>
    <row r="87" spans="1:13" x14ac:dyDescent="0.3">
      <c r="A87" t="s">
        <v>149</v>
      </c>
      <c r="B87" t="s">
        <v>93</v>
      </c>
      <c r="C87" t="s">
        <v>1</v>
      </c>
      <c r="D87" t="s">
        <v>59</v>
      </c>
      <c r="E87" t="s">
        <v>109</v>
      </c>
      <c r="F87">
        <v>11</v>
      </c>
      <c r="G87">
        <v>23</v>
      </c>
      <c r="H87" t="s">
        <v>61</v>
      </c>
      <c r="I87">
        <v>93</v>
      </c>
      <c r="J87">
        <v>13</v>
      </c>
      <c r="K87">
        <v>13</v>
      </c>
      <c r="L87">
        <f t="shared" si="1"/>
        <v>1</v>
      </c>
      <c r="M87">
        <v>2</v>
      </c>
    </row>
    <row r="88" spans="1:13" x14ac:dyDescent="0.3">
      <c r="A88" t="s">
        <v>150</v>
      </c>
      <c r="B88" t="s">
        <v>93</v>
      </c>
      <c r="C88" t="s">
        <v>1</v>
      </c>
      <c r="D88" t="s">
        <v>59</v>
      </c>
      <c r="E88" t="s">
        <v>109</v>
      </c>
      <c r="F88">
        <v>12</v>
      </c>
      <c r="G88">
        <v>13</v>
      </c>
      <c r="H88" t="s">
        <v>61</v>
      </c>
      <c r="I88">
        <v>8</v>
      </c>
      <c r="J88">
        <v>2</v>
      </c>
      <c r="K88">
        <v>1</v>
      </c>
      <c r="L88">
        <f t="shared" si="1"/>
        <v>0.5</v>
      </c>
      <c r="M88">
        <v>1</v>
      </c>
    </row>
    <row r="89" spans="1:13" x14ac:dyDescent="0.3">
      <c r="A89" t="s">
        <v>151</v>
      </c>
      <c r="B89" t="s">
        <v>93</v>
      </c>
      <c r="C89" t="s">
        <v>1</v>
      </c>
      <c r="D89" t="s">
        <v>59</v>
      </c>
      <c r="E89" t="s">
        <v>109</v>
      </c>
      <c r="F89">
        <v>13</v>
      </c>
      <c r="G89">
        <v>36</v>
      </c>
      <c r="H89" t="s">
        <v>61</v>
      </c>
      <c r="I89">
        <v>78</v>
      </c>
      <c r="J89">
        <v>5</v>
      </c>
      <c r="K89">
        <v>5</v>
      </c>
      <c r="L89">
        <f t="shared" si="1"/>
        <v>1</v>
      </c>
      <c r="M89">
        <v>2</v>
      </c>
    </row>
    <row r="90" spans="1:13" x14ac:dyDescent="0.3">
      <c r="A90" t="s">
        <v>152</v>
      </c>
      <c r="B90" t="s">
        <v>93</v>
      </c>
      <c r="C90" t="s">
        <v>1</v>
      </c>
      <c r="D90" t="s">
        <v>59</v>
      </c>
      <c r="E90" t="s">
        <v>109</v>
      </c>
      <c r="F90">
        <v>14</v>
      </c>
      <c r="G90">
        <v>22</v>
      </c>
      <c r="H90" t="s">
        <v>61</v>
      </c>
      <c r="I90">
        <v>54</v>
      </c>
      <c r="J90">
        <v>7</v>
      </c>
      <c r="K90">
        <v>7</v>
      </c>
      <c r="L90">
        <f t="shared" si="1"/>
        <v>1</v>
      </c>
      <c r="M90">
        <v>1</v>
      </c>
    </row>
    <row r="91" spans="1:13" x14ac:dyDescent="0.3">
      <c r="A91" t="s">
        <v>153</v>
      </c>
      <c r="B91" t="s">
        <v>93</v>
      </c>
      <c r="C91" t="s">
        <v>1</v>
      </c>
      <c r="D91" t="s">
        <v>59</v>
      </c>
      <c r="E91" t="s">
        <v>109</v>
      </c>
      <c r="F91">
        <v>15</v>
      </c>
      <c r="G91">
        <v>26</v>
      </c>
      <c r="H91" t="s">
        <v>61</v>
      </c>
      <c r="I91">
        <v>16</v>
      </c>
      <c r="J91">
        <v>2</v>
      </c>
      <c r="K91">
        <v>1</v>
      </c>
      <c r="L91">
        <f t="shared" si="1"/>
        <v>0.5</v>
      </c>
      <c r="M91">
        <v>1</v>
      </c>
    </row>
    <row r="92" spans="1:13" x14ac:dyDescent="0.3">
      <c r="A92" t="s">
        <v>154</v>
      </c>
      <c r="B92" t="s">
        <v>155</v>
      </c>
      <c r="C92" t="s">
        <v>1</v>
      </c>
      <c r="D92" t="s">
        <v>59</v>
      </c>
      <c r="E92" t="s">
        <v>109</v>
      </c>
      <c r="F92">
        <v>1</v>
      </c>
      <c r="G92">
        <v>82</v>
      </c>
      <c r="H92" t="s">
        <v>61</v>
      </c>
      <c r="I92" t="s">
        <v>61</v>
      </c>
      <c r="J92">
        <v>19</v>
      </c>
      <c r="K92">
        <v>19</v>
      </c>
      <c r="L92">
        <f t="shared" si="1"/>
        <v>1</v>
      </c>
      <c r="M92">
        <v>1</v>
      </c>
    </row>
    <row r="93" spans="1:13" x14ac:dyDescent="0.3">
      <c r="A93" t="s">
        <v>156</v>
      </c>
      <c r="B93" t="s">
        <v>155</v>
      </c>
      <c r="C93" t="s">
        <v>1</v>
      </c>
      <c r="D93" t="s">
        <v>59</v>
      </c>
      <c r="E93" t="s">
        <v>109</v>
      </c>
      <c r="F93">
        <v>2</v>
      </c>
      <c r="G93">
        <v>59</v>
      </c>
      <c r="H93" t="s">
        <v>61</v>
      </c>
      <c r="I93" t="s">
        <v>61</v>
      </c>
      <c r="J93">
        <v>38</v>
      </c>
      <c r="K93">
        <v>17</v>
      </c>
      <c r="L93">
        <f t="shared" si="1"/>
        <v>0.44736842105263158</v>
      </c>
      <c r="M93">
        <v>1</v>
      </c>
    </row>
    <row r="94" spans="1:13" x14ac:dyDescent="0.3">
      <c r="A94" t="s">
        <v>157</v>
      </c>
      <c r="B94" t="s">
        <v>155</v>
      </c>
      <c r="C94" t="s">
        <v>1</v>
      </c>
      <c r="D94" t="s">
        <v>59</v>
      </c>
      <c r="E94" t="s">
        <v>109</v>
      </c>
      <c r="F94">
        <v>3</v>
      </c>
      <c r="G94">
        <v>69</v>
      </c>
      <c r="H94" t="s">
        <v>61</v>
      </c>
      <c r="I94" t="s">
        <v>61</v>
      </c>
      <c r="J94">
        <v>12</v>
      </c>
      <c r="K94">
        <v>10</v>
      </c>
      <c r="L94">
        <f t="shared" si="1"/>
        <v>0.83333333333333337</v>
      </c>
      <c r="M94">
        <v>1</v>
      </c>
    </row>
    <row r="95" spans="1:13" x14ac:dyDescent="0.3">
      <c r="A95" t="s">
        <v>158</v>
      </c>
      <c r="B95" t="s">
        <v>155</v>
      </c>
      <c r="C95" t="s">
        <v>1</v>
      </c>
      <c r="D95" t="s">
        <v>59</v>
      </c>
      <c r="E95" t="s">
        <v>109</v>
      </c>
      <c r="F95">
        <v>4</v>
      </c>
      <c r="G95">
        <v>76</v>
      </c>
      <c r="H95" t="s">
        <v>61</v>
      </c>
      <c r="I95" t="s">
        <v>61</v>
      </c>
      <c r="J95">
        <v>12</v>
      </c>
      <c r="K95">
        <v>12</v>
      </c>
      <c r="L95">
        <f t="shared" si="1"/>
        <v>1</v>
      </c>
      <c r="M95">
        <v>1</v>
      </c>
    </row>
    <row r="96" spans="1:13" x14ac:dyDescent="0.3">
      <c r="A96" t="s">
        <v>159</v>
      </c>
      <c r="B96" t="s">
        <v>155</v>
      </c>
      <c r="C96" t="s">
        <v>1</v>
      </c>
      <c r="D96" t="s">
        <v>59</v>
      </c>
      <c r="E96" t="s">
        <v>109</v>
      </c>
      <c r="F96">
        <v>5</v>
      </c>
      <c r="G96">
        <v>115</v>
      </c>
      <c r="H96" t="s">
        <v>61</v>
      </c>
      <c r="I96" t="s">
        <v>61</v>
      </c>
      <c r="J96">
        <v>44</v>
      </c>
      <c r="K96">
        <v>11</v>
      </c>
      <c r="L96">
        <f t="shared" si="1"/>
        <v>0.25</v>
      </c>
      <c r="M96">
        <v>1</v>
      </c>
    </row>
    <row r="97" spans="1:13" x14ac:dyDescent="0.3">
      <c r="A97" t="s">
        <v>160</v>
      </c>
      <c r="B97" t="s">
        <v>155</v>
      </c>
      <c r="C97" t="s">
        <v>1</v>
      </c>
      <c r="D97" t="s">
        <v>59</v>
      </c>
      <c r="E97" t="s">
        <v>109</v>
      </c>
      <c r="F97">
        <v>6</v>
      </c>
      <c r="G97">
        <v>98</v>
      </c>
      <c r="H97" t="s">
        <v>61</v>
      </c>
      <c r="I97" t="s">
        <v>61</v>
      </c>
      <c r="J97">
        <v>43</v>
      </c>
      <c r="K97">
        <v>23</v>
      </c>
      <c r="L97">
        <f t="shared" si="1"/>
        <v>0.53488372093023251</v>
      </c>
      <c r="M97">
        <v>1</v>
      </c>
    </row>
    <row r="98" spans="1:13" x14ac:dyDescent="0.3">
      <c r="A98" t="s">
        <v>161</v>
      </c>
      <c r="B98" t="s">
        <v>155</v>
      </c>
      <c r="C98" t="s">
        <v>1</v>
      </c>
      <c r="D98" t="s">
        <v>59</v>
      </c>
      <c r="E98" t="s">
        <v>109</v>
      </c>
      <c r="F98">
        <v>7</v>
      </c>
      <c r="G98">
        <v>108</v>
      </c>
      <c r="H98" t="s">
        <v>61</v>
      </c>
      <c r="I98" t="s">
        <v>61</v>
      </c>
      <c r="J98">
        <v>42</v>
      </c>
      <c r="K98">
        <v>20</v>
      </c>
      <c r="L98">
        <f t="shared" si="1"/>
        <v>0.47619047619047616</v>
      </c>
      <c r="M98">
        <v>1</v>
      </c>
    </row>
    <row r="99" spans="1:13" x14ac:dyDescent="0.3">
      <c r="A99" t="s">
        <v>162</v>
      </c>
      <c r="B99" t="s">
        <v>155</v>
      </c>
      <c r="C99" t="s">
        <v>1</v>
      </c>
      <c r="D99" t="s">
        <v>59</v>
      </c>
      <c r="E99" t="s">
        <v>109</v>
      </c>
      <c r="F99">
        <v>8</v>
      </c>
      <c r="G99">
        <v>68</v>
      </c>
      <c r="H99" t="s">
        <v>61</v>
      </c>
      <c r="I99" t="s">
        <v>61</v>
      </c>
      <c r="J99">
        <v>13</v>
      </c>
      <c r="K99">
        <v>15</v>
      </c>
      <c r="L99">
        <f t="shared" si="1"/>
        <v>1.1538461538461537</v>
      </c>
      <c r="M99">
        <v>1</v>
      </c>
    </row>
    <row r="100" spans="1:13" x14ac:dyDescent="0.3">
      <c r="A100" t="s">
        <v>163</v>
      </c>
      <c r="B100" t="s">
        <v>155</v>
      </c>
      <c r="C100" t="s">
        <v>1</v>
      </c>
      <c r="D100" t="s">
        <v>59</v>
      </c>
      <c r="E100" t="s">
        <v>109</v>
      </c>
      <c r="F100">
        <v>9</v>
      </c>
      <c r="G100">
        <v>89</v>
      </c>
      <c r="H100" t="s">
        <v>61</v>
      </c>
      <c r="I100" t="s">
        <v>61</v>
      </c>
      <c r="J100">
        <v>30</v>
      </c>
      <c r="K100">
        <v>17</v>
      </c>
      <c r="L100">
        <f t="shared" si="1"/>
        <v>0.56666666666666665</v>
      </c>
      <c r="M100">
        <v>1</v>
      </c>
    </row>
    <row r="101" spans="1:13" x14ac:dyDescent="0.3">
      <c r="A101" t="s">
        <v>164</v>
      </c>
      <c r="B101" t="s">
        <v>155</v>
      </c>
      <c r="C101" t="s">
        <v>1</v>
      </c>
      <c r="D101" t="s">
        <v>59</v>
      </c>
      <c r="E101" t="s">
        <v>109</v>
      </c>
      <c r="F101">
        <v>10</v>
      </c>
      <c r="G101">
        <v>71</v>
      </c>
      <c r="H101" t="s">
        <v>61</v>
      </c>
      <c r="I101" t="s">
        <v>61</v>
      </c>
      <c r="J101">
        <v>46</v>
      </c>
      <c r="K101">
        <v>21</v>
      </c>
      <c r="L101">
        <f t="shared" si="1"/>
        <v>0.45652173913043476</v>
      </c>
      <c r="M101">
        <v>1</v>
      </c>
    </row>
    <row r="102" spans="1:13" x14ac:dyDescent="0.3">
      <c r="A102" t="s">
        <v>165</v>
      </c>
      <c r="B102" t="s">
        <v>155</v>
      </c>
      <c r="C102" t="s">
        <v>1</v>
      </c>
      <c r="D102" t="s">
        <v>59</v>
      </c>
      <c r="E102" t="s">
        <v>109</v>
      </c>
      <c r="F102">
        <v>11</v>
      </c>
      <c r="G102">
        <v>88</v>
      </c>
      <c r="H102" t="s">
        <v>61</v>
      </c>
      <c r="I102" t="s">
        <v>61</v>
      </c>
      <c r="J102">
        <v>36</v>
      </c>
      <c r="K102">
        <v>16</v>
      </c>
      <c r="L102">
        <f t="shared" si="1"/>
        <v>0.44444444444444442</v>
      </c>
      <c r="M102">
        <v>1</v>
      </c>
    </row>
    <row r="103" spans="1:13" x14ac:dyDescent="0.3">
      <c r="A103" t="s">
        <v>166</v>
      </c>
      <c r="B103" t="s">
        <v>155</v>
      </c>
      <c r="C103" t="s">
        <v>1</v>
      </c>
      <c r="D103" t="s">
        <v>59</v>
      </c>
      <c r="E103" t="s">
        <v>109</v>
      </c>
      <c r="F103">
        <v>12</v>
      </c>
      <c r="G103">
        <v>92</v>
      </c>
      <c r="H103" t="s">
        <v>61</v>
      </c>
      <c r="I103" t="s">
        <v>61</v>
      </c>
      <c r="J103">
        <v>29</v>
      </c>
      <c r="K103">
        <v>18</v>
      </c>
      <c r="L103">
        <f t="shared" si="1"/>
        <v>0.62068965517241381</v>
      </c>
      <c r="M103">
        <v>1</v>
      </c>
    </row>
    <row r="104" spans="1:13" x14ac:dyDescent="0.3">
      <c r="A104" t="s">
        <v>167</v>
      </c>
      <c r="B104" t="s">
        <v>155</v>
      </c>
      <c r="C104" t="s">
        <v>1</v>
      </c>
      <c r="D104" t="s">
        <v>59</v>
      </c>
      <c r="E104" t="s">
        <v>109</v>
      </c>
      <c r="F104">
        <v>13</v>
      </c>
      <c r="G104">
        <v>93</v>
      </c>
      <c r="H104" t="s">
        <v>61</v>
      </c>
      <c r="I104" t="s">
        <v>61</v>
      </c>
      <c r="J104">
        <v>33</v>
      </c>
      <c r="K104">
        <v>15</v>
      </c>
      <c r="L104">
        <f t="shared" si="1"/>
        <v>0.45454545454545453</v>
      </c>
      <c r="M104">
        <v>1</v>
      </c>
    </row>
    <row r="105" spans="1:13" x14ac:dyDescent="0.3">
      <c r="A105" t="s">
        <v>168</v>
      </c>
      <c r="B105" t="s">
        <v>155</v>
      </c>
      <c r="C105" t="s">
        <v>1</v>
      </c>
      <c r="D105" t="s">
        <v>59</v>
      </c>
      <c r="E105" t="s">
        <v>109</v>
      </c>
      <c r="F105">
        <v>14</v>
      </c>
      <c r="G105">
        <v>95</v>
      </c>
      <c r="H105" t="s">
        <v>61</v>
      </c>
      <c r="I105" t="s">
        <v>61</v>
      </c>
      <c r="J105">
        <v>38</v>
      </c>
      <c r="K105">
        <v>19</v>
      </c>
      <c r="L105">
        <f t="shared" si="1"/>
        <v>0.5</v>
      </c>
      <c r="M105">
        <v>1</v>
      </c>
    </row>
    <row r="106" spans="1:13" x14ac:dyDescent="0.3">
      <c r="A106" t="s">
        <v>169</v>
      </c>
      <c r="B106" t="s">
        <v>155</v>
      </c>
      <c r="C106" t="s">
        <v>1</v>
      </c>
      <c r="D106" t="s">
        <v>59</v>
      </c>
      <c r="E106" t="s">
        <v>109</v>
      </c>
      <c r="F106">
        <v>15</v>
      </c>
      <c r="G106" t="s">
        <v>61</v>
      </c>
      <c r="H106" t="s">
        <v>61</v>
      </c>
      <c r="I106" t="s">
        <v>61</v>
      </c>
      <c r="J106">
        <v>24</v>
      </c>
      <c r="K106">
        <v>19</v>
      </c>
      <c r="L106">
        <f t="shared" si="1"/>
        <v>0.79166666666666663</v>
      </c>
      <c r="M106">
        <v>1</v>
      </c>
    </row>
    <row r="107" spans="1:13" x14ac:dyDescent="0.3">
      <c r="A107" t="s">
        <v>170</v>
      </c>
      <c r="B107" t="s">
        <v>58</v>
      </c>
      <c r="C107" t="s">
        <v>2</v>
      </c>
      <c r="D107" t="s">
        <v>171</v>
      </c>
      <c r="E107" t="s">
        <v>172</v>
      </c>
      <c r="F107">
        <v>1</v>
      </c>
      <c r="G107">
        <v>14</v>
      </c>
      <c r="H107" t="s">
        <v>61</v>
      </c>
      <c r="I107">
        <v>1</v>
      </c>
      <c r="J107">
        <v>11</v>
      </c>
      <c r="K107">
        <v>1</v>
      </c>
      <c r="L107">
        <f t="shared" si="1"/>
        <v>9.0909090909090912E-2</v>
      </c>
      <c r="M107">
        <v>0</v>
      </c>
    </row>
    <row r="108" spans="1:13" x14ac:dyDescent="0.3">
      <c r="A108" t="s">
        <v>173</v>
      </c>
      <c r="B108" t="s">
        <v>58</v>
      </c>
      <c r="C108" t="s">
        <v>2</v>
      </c>
      <c r="D108" t="s">
        <v>171</v>
      </c>
      <c r="E108" t="s">
        <v>172</v>
      </c>
      <c r="F108">
        <v>2</v>
      </c>
      <c r="G108">
        <v>13</v>
      </c>
      <c r="H108" t="s">
        <v>61</v>
      </c>
      <c r="I108">
        <v>0</v>
      </c>
      <c r="J108">
        <v>9</v>
      </c>
      <c r="K108">
        <v>0</v>
      </c>
      <c r="L108">
        <f t="shared" si="1"/>
        <v>0</v>
      </c>
      <c r="M108">
        <v>0</v>
      </c>
    </row>
    <row r="109" spans="1:13" x14ac:dyDescent="0.3">
      <c r="A109" t="s">
        <v>174</v>
      </c>
      <c r="B109" t="s">
        <v>58</v>
      </c>
      <c r="C109" t="s">
        <v>2</v>
      </c>
      <c r="D109" t="s">
        <v>171</v>
      </c>
      <c r="E109" t="s">
        <v>172</v>
      </c>
      <c r="F109">
        <v>3</v>
      </c>
      <c r="G109">
        <v>12</v>
      </c>
      <c r="H109" t="s">
        <v>61</v>
      </c>
      <c r="I109">
        <v>0</v>
      </c>
      <c r="J109">
        <v>8</v>
      </c>
      <c r="K109">
        <v>0</v>
      </c>
      <c r="L109">
        <f t="shared" si="1"/>
        <v>0</v>
      </c>
      <c r="M109">
        <v>0</v>
      </c>
    </row>
    <row r="110" spans="1:13" x14ac:dyDescent="0.3">
      <c r="A110" t="s">
        <v>175</v>
      </c>
      <c r="B110" t="s">
        <v>58</v>
      </c>
      <c r="C110" t="s">
        <v>2</v>
      </c>
      <c r="D110" t="s">
        <v>171</v>
      </c>
      <c r="E110" t="s">
        <v>172</v>
      </c>
      <c r="F110">
        <v>4</v>
      </c>
      <c r="G110">
        <v>6</v>
      </c>
      <c r="H110" t="s">
        <v>61</v>
      </c>
      <c r="I110">
        <v>1</v>
      </c>
      <c r="J110">
        <v>7</v>
      </c>
      <c r="K110">
        <v>1</v>
      </c>
      <c r="L110">
        <f t="shared" si="1"/>
        <v>0.14285714285714285</v>
      </c>
      <c r="M110">
        <v>0</v>
      </c>
    </row>
    <row r="111" spans="1:13" x14ac:dyDescent="0.3">
      <c r="A111" t="s">
        <v>176</v>
      </c>
      <c r="B111" t="s">
        <v>58</v>
      </c>
      <c r="C111" t="s">
        <v>2</v>
      </c>
      <c r="D111" t="s">
        <v>171</v>
      </c>
      <c r="E111" t="s">
        <v>172</v>
      </c>
      <c r="F111">
        <v>5</v>
      </c>
      <c r="G111">
        <v>10</v>
      </c>
      <c r="H111" t="s">
        <v>61</v>
      </c>
      <c r="I111">
        <v>0</v>
      </c>
      <c r="J111">
        <v>6</v>
      </c>
      <c r="K111">
        <v>0</v>
      </c>
      <c r="L111">
        <f t="shared" si="1"/>
        <v>0</v>
      </c>
      <c r="M111">
        <v>0</v>
      </c>
    </row>
    <row r="112" spans="1:13" x14ac:dyDescent="0.3">
      <c r="A112" t="s">
        <v>177</v>
      </c>
      <c r="B112" t="s">
        <v>58</v>
      </c>
      <c r="C112" t="s">
        <v>2</v>
      </c>
      <c r="D112" t="s">
        <v>171</v>
      </c>
      <c r="E112" t="s">
        <v>172</v>
      </c>
      <c r="F112">
        <v>6</v>
      </c>
      <c r="G112">
        <v>8</v>
      </c>
      <c r="H112" t="s">
        <v>61</v>
      </c>
      <c r="I112">
        <v>0</v>
      </c>
      <c r="J112">
        <v>8</v>
      </c>
      <c r="K112">
        <v>0</v>
      </c>
      <c r="L112">
        <f t="shared" si="1"/>
        <v>0</v>
      </c>
      <c r="M112">
        <v>0</v>
      </c>
    </row>
    <row r="113" spans="1:13" x14ac:dyDescent="0.3">
      <c r="A113" t="s">
        <v>178</v>
      </c>
      <c r="B113" t="s">
        <v>58</v>
      </c>
      <c r="C113" t="s">
        <v>2</v>
      </c>
      <c r="D113" t="s">
        <v>171</v>
      </c>
      <c r="E113" t="s">
        <v>172</v>
      </c>
      <c r="F113">
        <v>7</v>
      </c>
      <c r="G113">
        <v>6</v>
      </c>
      <c r="H113" t="s">
        <v>61</v>
      </c>
      <c r="I113">
        <v>0</v>
      </c>
      <c r="J113">
        <v>6</v>
      </c>
      <c r="K113">
        <v>0</v>
      </c>
      <c r="L113">
        <f t="shared" si="1"/>
        <v>0</v>
      </c>
      <c r="M113">
        <v>0</v>
      </c>
    </row>
    <row r="114" spans="1:13" x14ac:dyDescent="0.3">
      <c r="A114" t="s">
        <v>179</v>
      </c>
      <c r="B114" t="s">
        <v>58</v>
      </c>
      <c r="C114" t="s">
        <v>2</v>
      </c>
      <c r="D114" t="s">
        <v>171</v>
      </c>
      <c r="E114" t="s">
        <v>172</v>
      </c>
      <c r="F114">
        <v>8</v>
      </c>
      <c r="G114">
        <v>12</v>
      </c>
      <c r="H114" t="s">
        <v>61</v>
      </c>
      <c r="I114">
        <v>0</v>
      </c>
      <c r="J114">
        <v>7</v>
      </c>
      <c r="K114">
        <v>0</v>
      </c>
      <c r="L114">
        <f t="shared" si="1"/>
        <v>0</v>
      </c>
      <c r="M114">
        <v>0</v>
      </c>
    </row>
    <row r="115" spans="1:13" x14ac:dyDescent="0.3">
      <c r="A115" t="s">
        <v>180</v>
      </c>
      <c r="B115" t="s">
        <v>58</v>
      </c>
      <c r="C115" t="s">
        <v>2</v>
      </c>
      <c r="D115" t="s">
        <v>171</v>
      </c>
      <c r="E115" t="s">
        <v>172</v>
      </c>
      <c r="F115">
        <v>9</v>
      </c>
      <c r="G115">
        <v>14</v>
      </c>
      <c r="H115" t="s">
        <v>61</v>
      </c>
      <c r="I115">
        <v>0</v>
      </c>
      <c r="J115">
        <v>10</v>
      </c>
      <c r="K115">
        <v>1</v>
      </c>
      <c r="L115">
        <f t="shared" si="1"/>
        <v>0.1</v>
      </c>
      <c r="M115">
        <v>0</v>
      </c>
    </row>
    <row r="116" spans="1:13" x14ac:dyDescent="0.3">
      <c r="A116" t="s">
        <v>181</v>
      </c>
      <c r="B116" t="s">
        <v>58</v>
      </c>
      <c r="C116" t="s">
        <v>2</v>
      </c>
      <c r="D116" t="s">
        <v>171</v>
      </c>
      <c r="E116" t="s">
        <v>172</v>
      </c>
      <c r="F116">
        <v>10</v>
      </c>
      <c r="G116">
        <v>36</v>
      </c>
      <c r="H116" t="s">
        <v>61</v>
      </c>
      <c r="I116">
        <v>16</v>
      </c>
      <c r="J116">
        <v>14</v>
      </c>
      <c r="K116">
        <v>3</v>
      </c>
      <c r="L116">
        <f t="shared" si="1"/>
        <v>0.21428571428571427</v>
      </c>
      <c r="M116">
        <v>1</v>
      </c>
    </row>
    <row r="117" spans="1:13" x14ac:dyDescent="0.3">
      <c r="A117" t="s">
        <v>182</v>
      </c>
      <c r="B117" t="s">
        <v>58</v>
      </c>
      <c r="C117" t="s">
        <v>2</v>
      </c>
      <c r="D117" t="s">
        <v>171</v>
      </c>
      <c r="E117" t="s">
        <v>172</v>
      </c>
      <c r="F117">
        <v>11</v>
      </c>
      <c r="G117">
        <v>15</v>
      </c>
      <c r="H117" t="s">
        <v>61</v>
      </c>
      <c r="I117">
        <v>1</v>
      </c>
      <c r="J117">
        <v>10</v>
      </c>
      <c r="K117">
        <v>1</v>
      </c>
      <c r="L117">
        <f t="shared" si="1"/>
        <v>0.1</v>
      </c>
      <c r="M117">
        <v>0</v>
      </c>
    </row>
    <row r="118" spans="1:13" x14ac:dyDescent="0.3">
      <c r="A118" t="s">
        <v>183</v>
      </c>
      <c r="B118" t="s">
        <v>58</v>
      </c>
      <c r="C118" t="s">
        <v>2</v>
      </c>
      <c r="D118" t="s">
        <v>171</v>
      </c>
      <c r="E118" t="s">
        <v>172</v>
      </c>
      <c r="F118">
        <v>12</v>
      </c>
      <c r="G118">
        <v>18</v>
      </c>
      <c r="H118" t="s">
        <v>61</v>
      </c>
      <c r="I118">
        <v>4</v>
      </c>
      <c r="J118">
        <v>9</v>
      </c>
      <c r="K118">
        <v>2</v>
      </c>
      <c r="L118">
        <f t="shared" si="1"/>
        <v>0.22222222222222221</v>
      </c>
      <c r="M118">
        <v>1</v>
      </c>
    </row>
    <row r="119" spans="1:13" x14ac:dyDescent="0.3">
      <c r="A119" t="s">
        <v>184</v>
      </c>
      <c r="B119" t="s">
        <v>58</v>
      </c>
      <c r="C119" t="s">
        <v>2</v>
      </c>
      <c r="D119" t="s">
        <v>171</v>
      </c>
      <c r="E119" t="s">
        <v>172</v>
      </c>
      <c r="F119">
        <v>13</v>
      </c>
      <c r="G119">
        <v>46</v>
      </c>
      <c r="H119" t="s">
        <v>61</v>
      </c>
      <c r="I119">
        <v>3</v>
      </c>
      <c r="J119">
        <v>12</v>
      </c>
      <c r="K119">
        <v>1</v>
      </c>
      <c r="L119">
        <f t="shared" si="1"/>
        <v>8.3333333333333329E-2</v>
      </c>
      <c r="M119">
        <v>0</v>
      </c>
    </row>
    <row r="120" spans="1:13" x14ac:dyDescent="0.3">
      <c r="A120" t="s">
        <v>185</v>
      </c>
      <c r="B120" t="s">
        <v>58</v>
      </c>
      <c r="C120" t="s">
        <v>2</v>
      </c>
      <c r="D120" t="s">
        <v>171</v>
      </c>
      <c r="E120" t="s">
        <v>172</v>
      </c>
      <c r="F120">
        <v>14</v>
      </c>
      <c r="G120">
        <v>27</v>
      </c>
      <c r="H120" t="s">
        <v>61</v>
      </c>
      <c r="I120">
        <v>2</v>
      </c>
      <c r="J120">
        <v>8</v>
      </c>
      <c r="K120">
        <v>1</v>
      </c>
      <c r="L120">
        <f t="shared" si="1"/>
        <v>0.125</v>
      </c>
      <c r="M120">
        <v>1</v>
      </c>
    </row>
    <row r="121" spans="1:13" x14ac:dyDescent="0.3">
      <c r="A121" t="s">
        <v>186</v>
      </c>
      <c r="B121" t="s">
        <v>58</v>
      </c>
      <c r="C121" t="s">
        <v>2</v>
      </c>
      <c r="D121" t="s">
        <v>171</v>
      </c>
      <c r="E121" t="s">
        <v>172</v>
      </c>
      <c r="F121">
        <v>15</v>
      </c>
      <c r="G121">
        <v>19</v>
      </c>
      <c r="H121" t="s">
        <v>61</v>
      </c>
      <c r="I121">
        <v>2</v>
      </c>
      <c r="J121">
        <v>5</v>
      </c>
      <c r="K121">
        <v>2</v>
      </c>
      <c r="L121">
        <f t="shared" si="1"/>
        <v>0.4</v>
      </c>
      <c r="M121">
        <v>2</v>
      </c>
    </row>
    <row r="122" spans="1:13" x14ac:dyDescent="0.3">
      <c r="A122" t="s">
        <v>187</v>
      </c>
      <c r="B122" t="s">
        <v>77</v>
      </c>
      <c r="C122" t="s">
        <v>2</v>
      </c>
      <c r="D122" t="s">
        <v>171</v>
      </c>
      <c r="E122" t="s">
        <v>172</v>
      </c>
      <c r="F122">
        <v>1</v>
      </c>
      <c r="G122">
        <v>73</v>
      </c>
      <c r="H122">
        <v>6</v>
      </c>
      <c r="I122">
        <v>28</v>
      </c>
      <c r="J122">
        <v>24</v>
      </c>
      <c r="K122">
        <v>9</v>
      </c>
      <c r="L122">
        <f t="shared" si="1"/>
        <v>0.375</v>
      </c>
      <c r="M122">
        <v>1</v>
      </c>
    </row>
    <row r="123" spans="1:13" x14ac:dyDescent="0.3">
      <c r="A123" t="s">
        <v>188</v>
      </c>
      <c r="B123" t="s">
        <v>77</v>
      </c>
      <c r="C123" t="s">
        <v>2</v>
      </c>
      <c r="D123" t="s">
        <v>171</v>
      </c>
      <c r="E123" t="s">
        <v>172</v>
      </c>
      <c r="F123">
        <v>2</v>
      </c>
      <c r="G123">
        <v>76</v>
      </c>
      <c r="H123">
        <v>4</v>
      </c>
      <c r="I123">
        <v>13</v>
      </c>
      <c r="J123">
        <v>14</v>
      </c>
      <c r="K123">
        <v>6</v>
      </c>
      <c r="L123">
        <f t="shared" si="1"/>
        <v>0.42857142857142855</v>
      </c>
      <c r="M123">
        <v>1</v>
      </c>
    </row>
    <row r="124" spans="1:13" x14ac:dyDescent="0.3">
      <c r="A124" t="s">
        <v>189</v>
      </c>
      <c r="B124" t="s">
        <v>77</v>
      </c>
      <c r="C124" t="s">
        <v>2</v>
      </c>
      <c r="D124" t="s">
        <v>171</v>
      </c>
      <c r="E124" t="s">
        <v>172</v>
      </c>
      <c r="F124">
        <v>3</v>
      </c>
      <c r="G124">
        <v>79</v>
      </c>
      <c r="H124">
        <v>5</v>
      </c>
      <c r="I124">
        <v>30</v>
      </c>
      <c r="J124">
        <v>25</v>
      </c>
      <c r="K124">
        <v>8</v>
      </c>
      <c r="L124">
        <f t="shared" si="1"/>
        <v>0.32</v>
      </c>
      <c r="M124">
        <v>2</v>
      </c>
    </row>
    <row r="125" spans="1:13" x14ac:dyDescent="0.3">
      <c r="A125" t="s">
        <v>190</v>
      </c>
      <c r="B125" t="s">
        <v>77</v>
      </c>
      <c r="C125" t="s">
        <v>2</v>
      </c>
      <c r="D125" t="s">
        <v>171</v>
      </c>
      <c r="E125" t="s">
        <v>172</v>
      </c>
      <c r="F125">
        <v>4</v>
      </c>
      <c r="G125">
        <v>70</v>
      </c>
      <c r="H125">
        <v>6</v>
      </c>
      <c r="I125">
        <v>14</v>
      </c>
      <c r="J125">
        <v>18</v>
      </c>
      <c r="K125">
        <v>6</v>
      </c>
      <c r="L125">
        <f t="shared" si="1"/>
        <v>0.33333333333333331</v>
      </c>
      <c r="M125">
        <v>1</v>
      </c>
    </row>
    <row r="126" spans="1:13" x14ac:dyDescent="0.3">
      <c r="A126" t="s">
        <v>191</v>
      </c>
      <c r="B126" t="s">
        <v>77</v>
      </c>
      <c r="C126" t="s">
        <v>2</v>
      </c>
      <c r="D126" t="s">
        <v>171</v>
      </c>
      <c r="E126" t="s">
        <v>172</v>
      </c>
      <c r="F126">
        <v>5</v>
      </c>
      <c r="G126">
        <v>73</v>
      </c>
      <c r="H126">
        <v>6</v>
      </c>
      <c r="I126">
        <v>29</v>
      </c>
      <c r="J126">
        <v>24</v>
      </c>
      <c r="K126">
        <v>13</v>
      </c>
      <c r="L126">
        <f t="shared" si="1"/>
        <v>0.54166666666666663</v>
      </c>
      <c r="M126">
        <v>1</v>
      </c>
    </row>
    <row r="127" spans="1:13" x14ac:dyDescent="0.3">
      <c r="A127" t="s">
        <v>192</v>
      </c>
      <c r="B127" t="s">
        <v>77</v>
      </c>
      <c r="C127" t="s">
        <v>2</v>
      </c>
      <c r="D127" t="s">
        <v>171</v>
      </c>
      <c r="E127" t="s">
        <v>172</v>
      </c>
      <c r="F127">
        <v>6</v>
      </c>
      <c r="G127">
        <v>31</v>
      </c>
      <c r="H127">
        <v>4</v>
      </c>
      <c r="I127">
        <v>6</v>
      </c>
      <c r="J127">
        <v>7</v>
      </c>
      <c r="K127">
        <v>7</v>
      </c>
      <c r="L127">
        <f t="shared" si="1"/>
        <v>1</v>
      </c>
      <c r="M127">
        <v>2</v>
      </c>
    </row>
    <row r="128" spans="1:13" x14ac:dyDescent="0.3">
      <c r="A128" t="s">
        <v>193</v>
      </c>
      <c r="B128" t="s">
        <v>77</v>
      </c>
      <c r="C128" t="s">
        <v>2</v>
      </c>
      <c r="D128" t="s">
        <v>171</v>
      </c>
      <c r="E128" t="s">
        <v>172</v>
      </c>
      <c r="F128">
        <v>7</v>
      </c>
      <c r="G128">
        <v>48</v>
      </c>
      <c r="H128">
        <v>4</v>
      </c>
      <c r="I128">
        <v>17</v>
      </c>
      <c r="J128">
        <v>15</v>
      </c>
      <c r="K128">
        <v>9</v>
      </c>
      <c r="L128">
        <f t="shared" si="1"/>
        <v>0.6</v>
      </c>
      <c r="M128">
        <v>1</v>
      </c>
    </row>
    <row r="129" spans="1:13" x14ac:dyDescent="0.3">
      <c r="A129" t="s">
        <v>194</v>
      </c>
      <c r="B129" t="s">
        <v>77</v>
      </c>
      <c r="C129" t="s">
        <v>2</v>
      </c>
      <c r="D129" t="s">
        <v>171</v>
      </c>
      <c r="E129" t="s">
        <v>172</v>
      </c>
      <c r="F129">
        <v>8</v>
      </c>
      <c r="G129">
        <v>56</v>
      </c>
      <c r="H129">
        <v>4</v>
      </c>
      <c r="I129">
        <v>20</v>
      </c>
      <c r="J129">
        <v>13</v>
      </c>
      <c r="K129">
        <v>10</v>
      </c>
      <c r="L129">
        <f t="shared" si="1"/>
        <v>0.76923076923076927</v>
      </c>
      <c r="M129">
        <v>1</v>
      </c>
    </row>
    <row r="130" spans="1:13" x14ac:dyDescent="0.3">
      <c r="A130" t="s">
        <v>195</v>
      </c>
      <c r="B130" t="s">
        <v>77</v>
      </c>
      <c r="C130" t="s">
        <v>2</v>
      </c>
      <c r="D130" t="s">
        <v>171</v>
      </c>
      <c r="E130" t="s">
        <v>172</v>
      </c>
      <c r="F130">
        <v>9</v>
      </c>
      <c r="G130">
        <v>66</v>
      </c>
      <c r="H130">
        <v>3</v>
      </c>
      <c r="I130">
        <v>13</v>
      </c>
      <c r="J130">
        <v>14</v>
      </c>
      <c r="K130">
        <v>9</v>
      </c>
      <c r="L130">
        <f t="shared" si="1"/>
        <v>0.6428571428571429</v>
      </c>
      <c r="M130">
        <v>1</v>
      </c>
    </row>
    <row r="131" spans="1:13" x14ac:dyDescent="0.3">
      <c r="A131" t="s">
        <v>196</v>
      </c>
      <c r="B131" t="s">
        <v>77</v>
      </c>
      <c r="C131" t="s">
        <v>2</v>
      </c>
      <c r="D131" t="s">
        <v>171</v>
      </c>
      <c r="E131" t="s">
        <v>172</v>
      </c>
      <c r="F131">
        <v>10</v>
      </c>
      <c r="G131">
        <v>78</v>
      </c>
      <c r="H131">
        <v>5</v>
      </c>
      <c r="I131">
        <v>88</v>
      </c>
      <c r="J131">
        <v>21</v>
      </c>
      <c r="K131">
        <v>16</v>
      </c>
      <c r="L131">
        <f t="shared" ref="L131:L194" si="2">K131/J131</f>
        <v>0.76190476190476186</v>
      </c>
      <c r="M131">
        <v>2</v>
      </c>
    </row>
    <row r="132" spans="1:13" x14ac:dyDescent="0.3">
      <c r="A132" t="s">
        <v>197</v>
      </c>
      <c r="B132" t="s">
        <v>77</v>
      </c>
      <c r="C132" t="s">
        <v>2</v>
      </c>
      <c r="D132" t="s">
        <v>171</v>
      </c>
      <c r="E132" t="s">
        <v>172</v>
      </c>
      <c r="F132">
        <v>11</v>
      </c>
      <c r="G132">
        <v>62</v>
      </c>
      <c r="H132">
        <v>4</v>
      </c>
      <c r="I132">
        <v>21</v>
      </c>
      <c r="J132">
        <v>13</v>
      </c>
      <c r="K132">
        <v>10</v>
      </c>
      <c r="L132">
        <f t="shared" si="2"/>
        <v>0.76923076923076927</v>
      </c>
      <c r="M132">
        <v>1</v>
      </c>
    </row>
    <row r="133" spans="1:13" x14ac:dyDescent="0.3">
      <c r="A133" t="s">
        <v>198</v>
      </c>
      <c r="B133" t="s">
        <v>77</v>
      </c>
      <c r="C133" t="s">
        <v>2</v>
      </c>
      <c r="D133" t="s">
        <v>171</v>
      </c>
      <c r="E133" t="s">
        <v>172</v>
      </c>
      <c r="F133">
        <v>12</v>
      </c>
      <c r="G133">
        <v>81</v>
      </c>
      <c r="H133">
        <v>2</v>
      </c>
      <c r="I133">
        <v>33</v>
      </c>
      <c r="J133">
        <v>18</v>
      </c>
      <c r="K133">
        <v>9</v>
      </c>
      <c r="L133">
        <f t="shared" si="2"/>
        <v>0.5</v>
      </c>
      <c r="M133">
        <v>1</v>
      </c>
    </row>
    <row r="134" spans="1:13" x14ac:dyDescent="0.3">
      <c r="A134" t="s">
        <v>199</v>
      </c>
      <c r="B134" t="s">
        <v>77</v>
      </c>
      <c r="C134" t="s">
        <v>2</v>
      </c>
      <c r="D134" t="s">
        <v>171</v>
      </c>
      <c r="E134" t="s">
        <v>172</v>
      </c>
      <c r="F134">
        <v>13</v>
      </c>
      <c r="G134">
        <v>72</v>
      </c>
      <c r="H134">
        <v>4</v>
      </c>
      <c r="I134">
        <v>41</v>
      </c>
      <c r="J134">
        <v>19</v>
      </c>
      <c r="K134">
        <v>13</v>
      </c>
      <c r="L134">
        <f t="shared" si="2"/>
        <v>0.68421052631578949</v>
      </c>
      <c r="M134">
        <v>1</v>
      </c>
    </row>
    <row r="135" spans="1:13" x14ac:dyDescent="0.3">
      <c r="A135" t="s">
        <v>200</v>
      </c>
      <c r="B135" t="s">
        <v>77</v>
      </c>
      <c r="C135" t="s">
        <v>2</v>
      </c>
      <c r="D135" t="s">
        <v>171</v>
      </c>
      <c r="E135" t="s">
        <v>172</v>
      </c>
      <c r="F135">
        <v>14</v>
      </c>
      <c r="G135">
        <v>83</v>
      </c>
      <c r="H135">
        <v>5</v>
      </c>
      <c r="I135">
        <v>48</v>
      </c>
      <c r="J135">
        <v>10</v>
      </c>
      <c r="K135">
        <v>5</v>
      </c>
      <c r="L135">
        <f t="shared" si="2"/>
        <v>0.5</v>
      </c>
      <c r="M135">
        <v>2</v>
      </c>
    </row>
    <row r="136" spans="1:13" x14ac:dyDescent="0.3">
      <c r="A136" t="s">
        <v>201</v>
      </c>
      <c r="B136" t="s">
        <v>77</v>
      </c>
      <c r="C136" t="s">
        <v>2</v>
      </c>
      <c r="D136" t="s">
        <v>171</v>
      </c>
      <c r="E136" t="s">
        <v>172</v>
      </c>
      <c r="F136">
        <v>15</v>
      </c>
      <c r="G136">
        <v>84</v>
      </c>
      <c r="H136">
        <v>4</v>
      </c>
      <c r="I136">
        <v>22</v>
      </c>
      <c r="J136">
        <v>12</v>
      </c>
      <c r="K136">
        <v>7</v>
      </c>
      <c r="L136">
        <f t="shared" si="2"/>
        <v>0.58333333333333337</v>
      </c>
      <c r="M136">
        <v>1</v>
      </c>
    </row>
    <row r="137" spans="1:13" x14ac:dyDescent="0.3">
      <c r="A137" t="s">
        <v>202</v>
      </c>
      <c r="B137" t="s">
        <v>93</v>
      </c>
      <c r="C137" t="s">
        <v>2</v>
      </c>
      <c r="D137" t="s">
        <v>171</v>
      </c>
      <c r="E137" t="s">
        <v>172</v>
      </c>
      <c r="F137">
        <v>1</v>
      </c>
      <c r="G137">
        <v>29</v>
      </c>
      <c r="H137" t="s">
        <v>61</v>
      </c>
      <c r="I137" t="s">
        <v>61</v>
      </c>
      <c r="J137">
        <v>4</v>
      </c>
      <c r="K137">
        <v>4</v>
      </c>
      <c r="L137">
        <f t="shared" si="2"/>
        <v>1</v>
      </c>
      <c r="M137">
        <v>3</v>
      </c>
    </row>
    <row r="138" spans="1:13" x14ac:dyDescent="0.3">
      <c r="A138" t="s">
        <v>203</v>
      </c>
      <c r="B138" t="s">
        <v>93</v>
      </c>
      <c r="C138" t="s">
        <v>2</v>
      </c>
      <c r="D138" t="s">
        <v>171</v>
      </c>
      <c r="E138" t="s">
        <v>172</v>
      </c>
      <c r="F138">
        <v>2</v>
      </c>
      <c r="G138">
        <v>23</v>
      </c>
      <c r="H138" t="s">
        <v>61</v>
      </c>
      <c r="I138" t="s">
        <v>61</v>
      </c>
      <c r="J138">
        <v>2</v>
      </c>
      <c r="K138">
        <v>2</v>
      </c>
      <c r="L138">
        <f t="shared" si="2"/>
        <v>1</v>
      </c>
      <c r="M138">
        <v>2</v>
      </c>
    </row>
    <row r="139" spans="1:13" x14ac:dyDescent="0.3">
      <c r="A139" t="s">
        <v>204</v>
      </c>
      <c r="B139" t="s">
        <v>93</v>
      </c>
      <c r="C139" t="s">
        <v>2</v>
      </c>
      <c r="D139" t="s">
        <v>171</v>
      </c>
      <c r="E139" t="s">
        <v>172</v>
      </c>
      <c r="F139">
        <v>3</v>
      </c>
      <c r="G139">
        <v>21</v>
      </c>
      <c r="H139" t="s">
        <v>61</v>
      </c>
      <c r="I139" t="s">
        <v>61</v>
      </c>
      <c r="J139">
        <v>2</v>
      </c>
      <c r="K139">
        <v>2</v>
      </c>
      <c r="L139">
        <f t="shared" si="2"/>
        <v>1</v>
      </c>
      <c r="M139">
        <v>3</v>
      </c>
    </row>
    <row r="140" spans="1:13" x14ac:dyDescent="0.3">
      <c r="A140" t="s">
        <v>205</v>
      </c>
      <c r="B140" t="s">
        <v>93</v>
      </c>
      <c r="C140" t="s">
        <v>2</v>
      </c>
      <c r="D140" t="s">
        <v>171</v>
      </c>
      <c r="E140" t="s">
        <v>172</v>
      </c>
      <c r="F140">
        <v>4</v>
      </c>
      <c r="G140">
        <v>23</v>
      </c>
      <c r="H140" t="s">
        <v>61</v>
      </c>
      <c r="I140" t="s">
        <v>61</v>
      </c>
      <c r="J140">
        <v>3</v>
      </c>
      <c r="K140">
        <v>3</v>
      </c>
      <c r="L140">
        <f t="shared" si="2"/>
        <v>1</v>
      </c>
      <c r="M140">
        <v>3</v>
      </c>
    </row>
    <row r="141" spans="1:13" x14ac:dyDescent="0.3">
      <c r="A141" t="s">
        <v>206</v>
      </c>
      <c r="B141" t="s">
        <v>93</v>
      </c>
      <c r="C141" t="s">
        <v>2</v>
      </c>
      <c r="D141" t="s">
        <v>171</v>
      </c>
      <c r="E141" t="s">
        <v>172</v>
      </c>
      <c r="F141">
        <v>5</v>
      </c>
      <c r="G141">
        <v>21</v>
      </c>
      <c r="H141" t="s">
        <v>61</v>
      </c>
      <c r="I141" t="s">
        <v>61</v>
      </c>
      <c r="J141">
        <v>2</v>
      </c>
      <c r="K141">
        <v>2</v>
      </c>
      <c r="L141">
        <f t="shared" si="2"/>
        <v>1</v>
      </c>
      <c r="M141">
        <v>2</v>
      </c>
    </row>
    <row r="142" spans="1:13" x14ac:dyDescent="0.3">
      <c r="A142" t="s">
        <v>207</v>
      </c>
      <c r="B142" t="s">
        <v>93</v>
      </c>
      <c r="C142" t="s">
        <v>2</v>
      </c>
      <c r="D142" t="s">
        <v>171</v>
      </c>
      <c r="E142" t="s">
        <v>172</v>
      </c>
      <c r="F142">
        <v>6</v>
      </c>
      <c r="G142">
        <v>22</v>
      </c>
      <c r="H142" t="s">
        <v>61</v>
      </c>
      <c r="I142" t="s">
        <v>61</v>
      </c>
      <c r="J142">
        <v>3</v>
      </c>
      <c r="K142">
        <v>3</v>
      </c>
      <c r="L142">
        <f t="shared" si="2"/>
        <v>1</v>
      </c>
      <c r="M142">
        <v>3</v>
      </c>
    </row>
    <row r="143" spans="1:13" x14ac:dyDescent="0.3">
      <c r="A143" t="s">
        <v>208</v>
      </c>
      <c r="B143" t="s">
        <v>93</v>
      </c>
      <c r="C143" t="s">
        <v>2</v>
      </c>
      <c r="D143" t="s">
        <v>171</v>
      </c>
      <c r="E143" t="s">
        <v>172</v>
      </c>
      <c r="F143">
        <v>7</v>
      </c>
      <c r="G143">
        <v>21</v>
      </c>
      <c r="H143" t="s">
        <v>61</v>
      </c>
      <c r="I143" t="s">
        <v>61</v>
      </c>
      <c r="J143">
        <v>2</v>
      </c>
      <c r="K143">
        <v>2</v>
      </c>
      <c r="L143">
        <f t="shared" si="2"/>
        <v>1</v>
      </c>
      <c r="M143">
        <v>3</v>
      </c>
    </row>
    <row r="144" spans="1:13" x14ac:dyDescent="0.3">
      <c r="A144" t="s">
        <v>209</v>
      </c>
      <c r="B144" t="s">
        <v>93</v>
      </c>
      <c r="C144" t="s">
        <v>2</v>
      </c>
      <c r="D144" t="s">
        <v>171</v>
      </c>
      <c r="E144" t="s">
        <v>172</v>
      </c>
      <c r="F144">
        <v>8</v>
      </c>
      <c r="G144">
        <v>19</v>
      </c>
      <c r="H144" t="s">
        <v>61</v>
      </c>
      <c r="I144" t="s">
        <v>61</v>
      </c>
      <c r="J144">
        <v>2</v>
      </c>
      <c r="K144">
        <v>2</v>
      </c>
      <c r="L144">
        <f t="shared" si="2"/>
        <v>1</v>
      </c>
      <c r="M144">
        <v>2</v>
      </c>
    </row>
    <row r="145" spans="1:13" x14ac:dyDescent="0.3">
      <c r="A145" t="s">
        <v>210</v>
      </c>
      <c r="B145" t="s">
        <v>93</v>
      </c>
      <c r="C145" t="s">
        <v>2</v>
      </c>
      <c r="D145" t="s">
        <v>171</v>
      </c>
      <c r="E145" t="s">
        <v>172</v>
      </c>
      <c r="F145">
        <v>9</v>
      </c>
      <c r="G145">
        <v>23</v>
      </c>
      <c r="H145" t="s">
        <v>61</v>
      </c>
      <c r="I145" t="s">
        <v>61</v>
      </c>
      <c r="J145">
        <v>1</v>
      </c>
      <c r="K145">
        <v>1</v>
      </c>
      <c r="L145">
        <f t="shared" si="2"/>
        <v>1</v>
      </c>
      <c r="M145">
        <v>2</v>
      </c>
    </row>
    <row r="146" spans="1:13" x14ac:dyDescent="0.3">
      <c r="A146" t="s">
        <v>211</v>
      </c>
      <c r="B146" t="s">
        <v>93</v>
      </c>
      <c r="C146" t="s">
        <v>2</v>
      </c>
      <c r="D146" t="s">
        <v>171</v>
      </c>
      <c r="E146" t="s">
        <v>172</v>
      </c>
      <c r="F146">
        <v>10</v>
      </c>
      <c r="G146">
        <v>19</v>
      </c>
      <c r="H146" t="s">
        <v>61</v>
      </c>
      <c r="I146" t="s">
        <v>61</v>
      </c>
      <c r="J146">
        <v>3</v>
      </c>
      <c r="K146">
        <v>3</v>
      </c>
      <c r="L146">
        <f t="shared" si="2"/>
        <v>1</v>
      </c>
      <c r="M146">
        <v>3</v>
      </c>
    </row>
    <row r="147" spans="1:13" x14ac:dyDescent="0.3">
      <c r="A147" t="s">
        <v>212</v>
      </c>
      <c r="B147" t="s">
        <v>93</v>
      </c>
      <c r="C147" t="s">
        <v>2</v>
      </c>
      <c r="D147" t="s">
        <v>171</v>
      </c>
      <c r="E147" t="s">
        <v>172</v>
      </c>
      <c r="F147">
        <v>11</v>
      </c>
      <c r="G147">
        <v>21</v>
      </c>
      <c r="H147" t="s">
        <v>61</v>
      </c>
      <c r="I147" t="s">
        <v>61</v>
      </c>
      <c r="J147">
        <v>5</v>
      </c>
      <c r="K147">
        <v>5</v>
      </c>
      <c r="L147">
        <f t="shared" si="2"/>
        <v>1</v>
      </c>
      <c r="M147">
        <v>3</v>
      </c>
    </row>
    <row r="148" spans="1:13" x14ac:dyDescent="0.3">
      <c r="A148" t="s">
        <v>213</v>
      </c>
      <c r="B148" t="s">
        <v>93</v>
      </c>
      <c r="C148" t="s">
        <v>2</v>
      </c>
      <c r="D148" t="s">
        <v>171</v>
      </c>
      <c r="E148" t="s">
        <v>172</v>
      </c>
      <c r="F148">
        <v>12</v>
      </c>
      <c r="G148">
        <v>15</v>
      </c>
      <c r="H148" t="s">
        <v>61</v>
      </c>
      <c r="I148" t="s">
        <v>61</v>
      </c>
      <c r="J148">
        <v>2</v>
      </c>
      <c r="K148">
        <v>2</v>
      </c>
      <c r="L148">
        <f t="shared" si="2"/>
        <v>1</v>
      </c>
      <c r="M148">
        <v>3</v>
      </c>
    </row>
    <row r="149" spans="1:13" x14ac:dyDescent="0.3">
      <c r="A149" t="s">
        <v>214</v>
      </c>
      <c r="B149" t="s">
        <v>93</v>
      </c>
      <c r="C149" t="s">
        <v>2</v>
      </c>
      <c r="D149" t="s">
        <v>171</v>
      </c>
      <c r="E149" t="s">
        <v>172</v>
      </c>
      <c r="F149">
        <v>13</v>
      </c>
      <c r="G149">
        <v>20</v>
      </c>
      <c r="H149" t="s">
        <v>61</v>
      </c>
      <c r="I149" t="s">
        <v>61</v>
      </c>
      <c r="J149">
        <v>3</v>
      </c>
      <c r="K149">
        <v>3</v>
      </c>
      <c r="L149">
        <f t="shared" si="2"/>
        <v>1</v>
      </c>
      <c r="M149">
        <v>3</v>
      </c>
    </row>
    <row r="150" spans="1:13" x14ac:dyDescent="0.3">
      <c r="A150" t="s">
        <v>215</v>
      </c>
      <c r="B150" t="s">
        <v>93</v>
      </c>
      <c r="C150" t="s">
        <v>2</v>
      </c>
      <c r="D150" t="s">
        <v>171</v>
      </c>
      <c r="E150" t="s">
        <v>172</v>
      </c>
      <c r="F150">
        <v>14</v>
      </c>
      <c r="G150">
        <v>18</v>
      </c>
      <c r="H150" t="s">
        <v>61</v>
      </c>
      <c r="I150" t="s">
        <v>61</v>
      </c>
      <c r="J150">
        <v>2</v>
      </c>
      <c r="K150">
        <v>2</v>
      </c>
      <c r="L150">
        <f t="shared" si="2"/>
        <v>1</v>
      </c>
      <c r="M150">
        <v>3</v>
      </c>
    </row>
    <row r="151" spans="1:13" x14ac:dyDescent="0.3">
      <c r="A151" t="s">
        <v>216</v>
      </c>
      <c r="B151" t="s">
        <v>93</v>
      </c>
      <c r="C151" t="s">
        <v>2</v>
      </c>
      <c r="D151" t="s">
        <v>171</v>
      </c>
      <c r="E151" t="s">
        <v>172</v>
      </c>
      <c r="F151">
        <v>15</v>
      </c>
      <c r="G151">
        <v>19</v>
      </c>
      <c r="H151" t="s">
        <v>61</v>
      </c>
      <c r="I151" t="s">
        <v>61</v>
      </c>
      <c r="J151">
        <v>2</v>
      </c>
      <c r="K151">
        <v>2</v>
      </c>
      <c r="L151">
        <f t="shared" si="2"/>
        <v>1</v>
      </c>
      <c r="M151">
        <v>3</v>
      </c>
    </row>
    <row r="152" spans="1:13" x14ac:dyDescent="0.3">
      <c r="A152" t="s">
        <v>217</v>
      </c>
      <c r="B152" t="s">
        <v>155</v>
      </c>
      <c r="C152" t="s">
        <v>2</v>
      </c>
      <c r="D152" t="s">
        <v>171</v>
      </c>
      <c r="E152" t="s">
        <v>172</v>
      </c>
      <c r="F152">
        <v>1</v>
      </c>
      <c r="G152">
        <v>163</v>
      </c>
      <c r="H152" t="s">
        <v>61</v>
      </c>
      <c r="I152" t="s">
        <v>61</v>
      </c>
      <c r="J152">
        <v>84</v>
      </c>
      <c r="K152">
        <v>47</v>
      </c>
      <c r="L152">
        <f t="shared" si="2"/>
        <v>0.55952380952380953</v>
      </c>
      <c r="M152">
        <v>1</v>
      </c>
    </row>
    <row r="153" spans="1:13" x14ac:dyDescent="0.3">
      <c r="A153" t="s">
        <v>218</v>
      </c>
      <c r="B153" t="s">
        <v>155</v>
      </c>
      <c r="C153" t="s">
        <v>2</v>
      </c>
      <c r="D153" t="s">
        <v>171</v>
      </c>
      <c r="E153" t="s">
        <v>172</v>
      </c>
      <c r="F153">
        <v>2</v>
      </c>
      <c r="G153">
        <v>61</v>
      </c>
      <c r="H153" t="s">
        <v>61</v>
      </c>
      <c r="I153" t="s">
        <v>61</v>
      </c>
      <c r="J153">
        <v>21</v>
      </c>
      <c r="K153">
        <v>15</v>
      </c>
      <c r="L153">
        <f t="shared" si="2"/>
        <v>0.7142857142857143</v>
      </c>
      <c r="M153">
        <v>1</v>
      </c>
    </row>
    <row r="154" spans="1:13" x14ac:dyDescent="0.3">
      <c r="A154" t="s">
        <v>219</v>
      </c>
      <c r="B154" t="s">
        <v>155</v>
      </c>
      <c r="C154" t="s">
        <v>2</v>
      </c>
      <c r="D154" t="s">
        <v>171</v>
      </c>
      <c r="E154" t="s">
        <v>172</v>
      </c>
      <c r="F154">
        <v>3</v>
      </c>
      <c r="G154">
        <v>75</v>
      </c>
      <c r="H154" t="s">
        <v>61</v>
      </c>
      <c r="I154" t="s">
        <v>61</v>
      </c>
      <c r="J154">
        <v>18</v>
      </c>
      <c r="K154">
        <v>10</v>
      </c>
      <c r="L154">
        <f t="shared" si="2"/>
        <v>0.55555555555555558</v>
      </c>
      <c r="M154">
        <v>1</v>
      </c>
    </row>
    <row r="155" spans="1:13" x14ac:dyDescent="0.3">
      <c r="A155" t="s">
        <v>220</v>
      </c>
      <c r="B155" t="s">
        <v>155</v>
      </c>
      <c r="C155" t="s">
        <v>2</v>
      </c>
      <c r="D155" t="s">
        <v>171</v>
      </c>
      <c r="E155" t="s">
        <v>172</v>
      </c>
      <c r="F155">
        <v>4</v>
      </c>
      <c r="G155">
        <v>55</v>
      </c>
      <c r="H155" t="s">
        <v>61</v>
      </c>
      <c r="I155" t="s">
        <v>61</v>
      </c>
      <c r="J155">
        <v>6</v>
      </c>
      <c r="K155">
        <v>5</v>
      </c>
      <c r="L155">
        <f t="shared" si="2"/>
        <v>0.83333333333333337</v>
      </c>
      <c r="M155">
        <v>2</v>
      </c>
    </row>
    <row r="156" spans="1:13" x14ac:dyDescent="0.3">
      <c r="A156" t="s">
        <v>221</v>
      </c>
      <c r="B156" t="s">
        <v>155</v>
      </c>
      <c r="C156" t="s">
        <v>2</v>
      </c>
      <c r="D156" t="s">
        <v>171</v>
      </c>
      <c r="E156" t="s">
        <v>172</v>
      </c>
      <c r="F156">
        <v>5</v>
      </c>
      <c r="G156">
        <v>73</v>
      </c>
      <c r="H156" t="s">
        <v>61</v>
      </c>
      <c r="I156" t="s">
        <v>61</v>
      </c>
      <c r="J156">
        <v>18</v>
      </c>
      <c r="K156">
        <v>14</v>
      </c>
      <c r="L156">
        <f t="shared" si="2"/>
        <v>0.77777777777777779</v>
      </c>
      <c r="M156">
        <v>1</v>
      </c>
    </row>
    <row r="157" spans="1:13" x14ac:dyDescent="0.3">
      <c r="A157" t="s">
        <v>222</v>
      </c>
      <c r="B157" t="s">
        <v>155</v>
      </c>
      <c r="C157" t="s">
        <v>2</v>
      </c>
      <c r="D157" t="s">
        <v>171</v>
      </c>
      <c r="E157" t="s">
        <v>172</v>
      </c>
      <c r="F157">
        <v>6</v>
      </c>
      <c r="G157">
        <v>62</v>
      </c>
      <c r="H157" t="s">
        <v>61</v>
      </c>
      <c r="I157" t="s">
        <v>61</v>
      </c>
      <c r="J157">
        <v>20</v>
      </c>
      <c r="K157">
        <v>19</v>
      </c>
      <c r="L157">
        <f t="shared" si="2"/>
        <v>0.95</v>
      </c>
      <c r="M157">
        <v>1</v>
      </c>
    </row>
    <row r="158" spans="1:13" x14ac:dyDescent="0.3">
      <c r="A158" t="s">
        <v>223</v>
      </c>
      <c r="B158" t="s">
        <v>155</v>
      </c>
      <c r="C158" t="s">
        <v>2</v>
      </c>
      <c r="D158" t="s">
        <v>171</v>
      </c>
      <c r="E158" t="s">
        <v>172</v>
      </c>
      <c r="F158">
        <v>7</v>
      </c>
      <c r="G158">
        <v>59</v>
      </c>
      <c r="H158" t="s">
        <v>61</v>
      </c>
      <c r="I158" t="s">
        <v>61</v>
      </c>
      <c r="J158">
        <v>15</v>
      </c>
      <c r="K158">
        <v>15</v>
      </c>
      <c r="L158">
        <f t="shared" si="2"/>
        <v>1</v>
      </c>
      <c r="M158">
        <v>1</v>
      </c>
    </row>
    <row r="159" spans="1:13" x14ac:dyDescent="0.3">
      <c r="A159" t="s">
        <v>224</v>
      </c>
      <c r="B159" t="s">
        <v>155</v>
      </c>
      <c r="C159" t="s">
        <v>2</v>
      </c>
      <c r="D159" t="s">
        <v>171</v>
      </c>
      <c r="E159" t="s">
        <v>172</v>
      </c>
      <c r="F159">
        <v>8</v>
      </c>
      <c r="G159">
        <v>94</v>
      </c>
      <c r="H159" t="s">
        <v>61</v>
      </c>
      <c r="I159" t="s">
        <v>61</v>
      </c>
      <c r="J159">
        <v>57</v>
      </c>
      <c r="K159">
        <v>27</v>
      </c>
      <c r="L159">
        <f t="shared" si="2"/>
        <v>0.47368421052631576</v>
      </c>
      <c r="M159">
        <v>1</v>
      </c>
    </row>
    <row r="160" spans="1:13" x14ac:dyDescent="0.3">
      <c r="A160" t="s">
        <v>225</v>
      </c>
      <c r="B160" t="s">
        <v>155</v>
      </c>
      <c r="C160" t="s">
        <v>2</v>
      </c>
      <c r="D160" t="s">
        <v>171</v>
      </c>
      <c r="E160" t="s">
        <v>172</v>
      </c>
      <c r="F160">
        <v>9</v>
      </c>
      <c r="G160">
        <v>113</v>
      </c>
      <c r="H160" t="s">
        <v>61</v>
      </c>
      <c r="I160" t="s">
        <v>61</v>
      </c>
      <c r="J160">
        <v>48</v>
      </c>
      <c r="K160">
        <v>31</v>
      </c>
      <c r="L160">
        <f t="shared" si="2"/>
        <v>0.64583333333333337</v>
      </c>
      <c r="M160">
        <v>1</v>
      </c>
    </row>
    <row r="161" spans="1:13" x14ac:dyDescent="0.3">
      <c r="A161" t="s">
        <v>226</v>
      </c>
      <c r="B161" t="s">
        <v>155</v>
      </c>
      <c r="C161" t="s">
        <v>2</v>
      </c>
      <c r="D161" t="s">
        <v>171</v>
      </c>
      <c r="E161" t="s">
        <v>172</v>
      </c>
      <c r="F161">
        <v>10</v>
      </c>
      <c r="G161">
        <v>141</v>
      </c>
      <c r="H161" t="s">
        <v>61</v>
      </c>
      <c r="I161" t="s">
        <v>61</v>
      </c>
      <c r="J161">
        <v>62</v>
      </c>
      <c r="K161">
        <v>49</v>
      </c>
      <c r="L161">
        <f t="shared" si="2"/>
        <v>0.79032258064516125</v>
      </c>
      <c r="M161">
        <v>1</v>
      </c>
    </row>
    <row r="162" spans="1:13" x14ac:dyDescent="0.3">
      <c r="A162" t="s">
        <v>227</v>
      </c>
      <c r="B162" t="s">
        <v>155</v>
      </c>
      <c r="C162" t="s">
        <v>2</v>
      </c>
      <c r="D162" t="s">
        <v>171</v>
      </c>
      <c r="E162" t="s">
        <v>172</v>
      </c>
      <c r="F162">
        <v>11</v>
      </c>
      <c r="G162">
        <v>181</v>
      </c>
      <c r="H162" t="s">
        <v>61</v>
      </c>
      <c r="I162" t="s">
        <v>61</v>
      </c>
      <c r="J162">
        <v>46</v>
      </c>
      <c r="K162">
        <v>45</v>
      </c>
      <c r="L162">
        <f t="shared" si="2"/>
        <v>0.97826086956521741</v>
      </c>
      <c r="M162">
        <v>2</v>
      </c>
    </row>
    <row r="163" spans="1:13" x14ac:dyDescent="0.3">
      <c r="A163" t="s">
        <v>228</v>
      </c>
      <c r="B163" t="s">
        <v>155</v>
      </c>
      <c r="C163" t="s">
        <v>2</v>
      </c>
      <c r="D163" t="s">
        <v>171</v>
      </c>
      <c r="E163" t="s">
        <v>172</v>
      </c>
      <c r="F163">
        <v>12</v>
      </c>
      <c r="G163">
        <v>114</v>
      </c>
      <c r="H163" t="s">
        <v>61</v>
      </c>
      <c r="I163" t="s">
        <v>61</v>
      </c>
      <c r="J163">
        <v>26</v>
      </c>
      <c r="K163">
        <v>19</v>
      </c>
      <c r="L163">
        <f t="shared" si="2"/>
        <v>0.73076923076923073</v>
      </c>
      <c r="M163">
        <v>2</v>
      </c>
    </row>
    <row r="164" spans="1:13" x14ac:dyDescent="0.3">
      <c r="A164" t="s">
        <v>229</v>
      </c>
      <c r="B164" t="s">
        <v>155</v>
      </c>
      <c r="C164" t="s">
        <v>2</v>
      </c>
      <c r="D164" t="s">
        <v>171</v>
      </c>
      <c r="E164" t="s">
        <v>172</v>
      </c>
      <c r="F164">
        <v>13</v>
      </c>
      <c r="G164">
        <v>87</v>
      </c>
      <c r="H164" t="s">
        <v>61</v>
      </c>
      <c r="I164" t="s">
        <v>61</v>
      </c>
      <c r="J164">
        <v>32</v>
      </c>
      <c r="K164">
        <v>30</v>
      </c>
      <c r="L164">
        <f t="shared" si="2"/>
        <v>0.9375</v>
      </c>
      <c r="M164">
        <v>2</v>
      </c>
    </row>
    <row r="165" spans="1:13" x14ac:dyDescent="0.3">
      <c r="A165" t="s">
        <v>230</v>
      </c>
      <c r="B165" t="s">
        <v>155</v>
      </c>
      <c r="C165" t="s">
        <v>2</v>
      </c>
      <c r="D165" t="s">
        <v>171</v>
      </c>
      <c r="E165" t="s">
        <v>172</v>
      </c>
      <c r="F165">
        <v>14</v>
      </c>
      <c r="G165">
        <v>137</v>
      </c>
      <c r="H165" t="s">
        <v>61</v>
      </c>
      <c r="I165" t="s">
        <v>61</v>
      </c>
      <c r="J165">
        <v>60</v>
      </c>
      <c r="K165">
        <v>55</v>
      </c>
      <c r="L165">
        <f t="shared" si="2"/>
        <v>0.91666666666666663</v>
      </c>
      <c r="M165">
        <v>1</v>
      </c>
    </row>
    <row r="166" spans="1:13" x14ac:dyDescent="0.3">
      <c r="A166" t="s">
        <v>231</v>
      </c>
      <c r="B166" t="s">
        <v>155</v>
      </c>
      <c r="C166" t="s">
        <v>2</v>
      </c>
      <c r="D166" t="s">
        <v>171</v>
      </c>
      <c r="E166" t="s">
        <v>172</v>
      </c>
      <c r="F166">
        <v>15</v>
      </c>
      <c r="G166">
        <v>111</v>
      </c>
      <c r="H166" t="s">
        <v>61</v>
      </c>
      <c r="I166" t="s">
        <v>61</v>
      </c>
      <c r="J166">
        <v>60</v>
      </c>
      <c r="K166">
        <v>47</v>
      </c>
      <c r="L166">
        <f t="shared" si="2"/>
        <v>0.78333333333333333</v>
      </c>
      <c r="M166">
        <v>1</v>
      </c>
    </row>
    <row r="167" spans="1:13" x14ac:dyDescent="0.3">
      <c r="A167" t="s">
        <v>232</v>
      </c>
      <c r="B167" t="s">
        <v>58</v>
      </c>
      <c r="C167" t="s">
        <v>2</v>
      </c>
      <c r="D167" t="s">
        <v>171</v>
      </c>
      <c r="E167" t="s">
        <v>233</v>
      </c>
      <c r="F167">
        <v>1</v>
      </c>
      <c r="G167">
        <v>23</v>
      </c>
      <c r="H167" t="s">
        <v>61</v>
      </c>
      <c r="I167" t="s">
        <v>61</v>
      </c>
      <c r="J167">
        <v>8</v>
      </c>
      <c r="K167">
        <v>0</v>
      </c>
      <c r="L167">
        <f t="shared" si="2"/>
        <v>0</v>
      </c>
      <c r="M167">
        <v>0</v>
      </c>
    </row>
    <row r="168" spans="1:13" x14ac:dyDescent="0.3">
      <c r="A168" t="s">
        <v>234</v>
      </c>
      <c r="B168" t="s">
        <v>58</v>
      </c>
      <c r="C168" t="s">
        <v>2</v>
      </c>
      <c r="D168" t="s">
        <v>171</v>
      </c>
      <c r="E168" t="s">
        <v>233</v>
      </c>
      <c r="F168">
        <v>2</v>
      </c>
      <c r="G168">
        <v>38</v>
      </c>
      <c r="H168" t="s">
        <v>61</v>
      </c>
      <c r="I168" t="s">
        <v>61</v>
      </c>
      <c r="J168">
        <v>12</v>
      </c>
      <c r="K168">
        <v>4</v>
      </c>
      <c r="L168">
        <f t="shared" si="2"/>
        <v>0.33333333333333331</v>
      </c>
      <c r="M168">
        <v>1</v>
      </c>
    </row>
    <row r="169" spans="1:13" x14ac:dyDescent="0.3">
      <c r="A169" t="s">
        <v>235</v>
      </c>
      <c r="B169" t="s">
        <v>58</v>
      </c>
      <c r="C169" t="s">
        <v>2</v>
      </c>
      <c r="D169" t="s">
        <v>171</v>
      </c>
      <c r="E169" t="s">
        <v>233</v>
      </c>
      <c r="F169">
        <v>3</v>
      </c>
      <c r="G169">
        <v>18</v>
      </c>
      <c r="H169" t="s">
        <v>61</v>
      </c>
      <c r="I169" t="s">
        <v>61</v>
      </c>
      <c r="J169">
        <v>6</v>
      </c>
      <c r="K169">
        <v>5</v>
      </c>
      <c r="L169">
        <f t="shared" si="2"/>
        <v>0.83333333333333337</v>
      </c>
      <c r="M169">
        <v>1</v>
      </c>
    </row>
    <row r="170" spans="1:13" x14ac:dyDescent="0.3">
      <c r="A170" t="s">
        <v>236</v>
      </c>
      <c r="B170" t="s">
        <v>58</v>
      </c>
      <c r="C170" t="s">
        <v>2</v>
      </c>
      <c r="D170" t="s">
        <v>171</v>
      </c>
      <c r="E170" t="s">
        <v>233</v>
      </c>
      <c r="F170">
        <v>4</v>
      </c>
      <c r="G170">
        <v>11</v>
      </c>
      <c r="H170" t="s">
        <v>61</v>
      </c>
      <c r="I170" t="s">
        <v>61</v>
      </c>
      <c r="J170">
        <v>8</v>
      </c>
      <c r="K170">
        <v>6</v>
      </c>
      <c r="L170">
        <f t="shared" si="2"/>
        <v>0.75</v>
      </c>
      <c r="M170">
        <v>3</v>
      </c>
    </row>
    <row r="171" spans="1:13" x14ac:dyDescent="0.3">
      <c r="A171" t="s">
        <v>237</v>
      </c>
      <c r="B171" t="s">
        <v>58</v>
      </c>
      <c r="C171" t="s">
        <v>2</v>
      </c>
      <c r="D171" t="s">
        <v>171</v>
      </c>
      <c r="E171" t="s">
        <v>233</v>
      </c>
      <c r="F171">
        <v>5</v>
      </c>
      <c r="G171">
        <v>15</v>
      </c>
      <c r="H171" t="s">
        <v>61</v>
      </c>
      <c r="I171" t="s">
        <v>61</v>
      </c>
      <c r="J171">
        <v>8</v>
      </c>
      <c r="K171">
        <v>6</v>
      </c>
      <c r="L171">
        <f t="shared" si="2"/>
        <v>0.75</v>
      </c>
      <c r="M171">
        <v>1</v>
      </c>
    </row>
    <row r="172" spans="1:13" x14ac:dyDescent="0.3">
      <c r="A172" t="s">
        <v>238</v>
      </c>
      <c r="B172" t="s">
        <v>58</v>
      </c>
      <c r="C172" t="s">
        <v>2</v>
      </c>
      <c r="D172" t="s">
        <v>171</v>
      </c>
      <c r="E172" t="s">
        <v>233</v>
      </c>
      <c r="F172">
        <v>6</v>
      </c>
      <c r="G172">
        <v>16</v>
      </c>
      <c r="H172" t="s">
        <v>61</v>
      </c>
      <c r="I172" t="s">
        <v>61</v>
      </c>
      <c r="J172">
        <v>5</v>
      </c>
      <c r="K172">
        <v>4</v>
      </c>
      <c r="L172">
        <f t="shared" si="2"/>
        <v>0.8</v>
      </c>
      <c r="M172">
        <v>2</v>
      </c>
    </row>
    <row r="173" spans="1:13" x14ac:dyDescent="0.3">
      <c r="A173" t="s">
        <v>239</v>
      </c>
      <c r="B173" t="s">
        <v>58</v>
      </c>
      <c r="C173" t="s">
        <v>2</v>
      </c>
      <c r="D173" t="s">
        <v>171</v>
      </c>
      <c r="E173" t="s">
        <v>233</v>
      </c>
      <c r="F173">
        <v>7</v>
      </c>
      <c r="G173">
        <v>10</v>
      </c>
      <c r="H173" t="s">
        <v>61</v>
      </c>
      <c r="I173">
        <v>2</v>
      </c>
      <c r="J173">
        <v>6</v>
      </c>
      <c r="K173">
        <v>2</v>
      </c>
      <c r="L173">
        <f t="shared" si="2"/>
        <v>0.33333333333333331</v>
      </c>
      <c r="M173">
        <v>0</v>
      </c>
    </row>
    <row r="174" spans="1:13" x14ac:dyDescent="0.3">
      <c r="A174" t="s">
        <v>240</v>
      </c>
      <c r="B174" t="s">
        <v>58</v>
      </c>
      <c r="C174" t="s">
        <v>2</v>
      </c>
      <c r="D174" t="s">
        <v>171</v>
      </c>
      <c r="E174" t="s">
        <v>233</v>
      </c>
      <c r="F174">
        <v>8</v>
      </c>
      <c r="G174">
        <v>13</v>
      </c>
      <c r="H174" t="s">
        <v>61</v>
      </c>
      <c r="I174">
        <v>12</v>
      </c>
      <c r="J174">
        <v>4</v>
      </c>
      <c r="K174">
        <v>4</v>
      </c>
      <c r="L174">
        <f t="shared" si="2"/>
        <v>1</v>
      </c>
      <c r="M174">
        <v>1</v>
      </c>
    </row>
    <row r="175" spans="1:13" x14ac:dyDescent="0.3">
      <c r="A175" t="s">
        <v>241</v>
      </c>
      <c r="B175" t="s">
        <v>58</v>
      </c>
      <c r="C175" t="s">
        <v>2</v>
      </c>
      <c r="D175" t="s">
        <v>171</v>
      </c>
      <c r="E175" t="s">
        <v>233</v>
      </c>
      <c r="F175">
        <v>9</v>
      </c>
      <c r="G175">
        <v>18</v>
      </c>
      <c r="H175" t="s">
        <v>61</v>
      </c>
      <c r="I175">
        <v>25</v>
      </c>
      <c r="J175">
        <v>8</v>
      </c>
      <c r="K175">
        <v>8</v>
      </c>
      <c r="L175">
        <f t="shared" si="2"/>
        <v>1</v>
      </c>
      <c r="M175">
        <v>2</v>
      </c>
    </row>
    <row r="176" spans="1:13" x14ac:dyDescent="0.3">
      <c r="A176" t="s">
        <v>242</v>
      </c>
      <c r="B176" t="s">
        <v>58</v>
      </c>
      <c r="C176" t="s">
        <v>2</v>
      </c>
      <c r="D176" t="s">
        <v>171</v>
      </c>
      <c r="E176" t="s">
        <v>233</v>
      </c>
      <c r="F176">
        <v>10</v>
      </c>
      <c r="G176">
        <v>21</v>
      </c>
      <c r="H176" t="s">
        <v>61</v>
      </c>
      <c r="I176">
        <v>65</v>
      </c>
      <c r="J176">
        <v>7</v>
      </c>
      <c r="K176">
        <v>6</v>
      </c>
      <c r="L176">
        <f t="shared" si="2"/>
        <v>0.8571428571428571</v>
      </c>
      <c r="M176">
        <v>3</v>
      </c>
    </row>
    <row r="177" spans="1:13" x14ac:dyDescent="0.3">
      <c r="A177" t="s">
        <v>243</v>
      </c>
      <c r="B177" t="s">
        <v>58</v>
      </c>
      <c r="C177" t="s">
        <v>2</v>
      </c>
      <c r="D177" t="s">
        <v>171</v>
      </c>
      <c r="E177" t="s">
        <v>233</v>
      </c>
      <c r="F177">
        <v>11</v>
      </c>
      <c r="G177">
        <v>17</v>
      </c>
      <c r="H177" t="s">
        <v>61</v>
      </c>
      <c r="I177">
        <v>39</v>
      </c>
      <c r="J177">
        <v>6</v>
      </c>
      <c r="K177">
        <v>6</v>
      </c>
      <c r="L177">
        <f t="shared" si="2"/>
        <v>1</v>
      </c>
      <c r="M177">
        <v>2</v>
      </c>
    </row>
    <row r="178" spans="1:13" x14ac:dyDescent="0.3">
      <c r="A178" t="s">
        <v>244</v>
      </c>
      <c r="B178" t="s">
        <v>58</v>
      </c>
      <c r="C178" t="s">
        <v>2</v>
      </c>
      <c r="D178" t="s">
        <v>171</v>
      </c>
      <c r="E178" t="s">
        <v>233</v>
      </c>
      <c r="F178">
        <v>12</v>
      </c>
      <c r="G178">
        <v>18</v>
      </c>
      <c r="H178" t="s">
        <v>61</v>
      </c>
      <c r="I178">
        <v>53</v>
      </c>
      <c r="J178">
        <v>7</v>
      </c>
      <c r="K178">
        <v>7</v>
      </c>
      <c r="L178">
        <f t="shared" si="2"/>
        <v>1</v>
      </c>
      <c r="M178">
        <v>2</v>
      </c>
    </row>
    <row r="179" spans="1:13" x14ac:dyDescent="0.3">
      <c r="A179" t="s">
        <v>245</v>
      </c>
      <c r="B179" t="s">
        <v>58</v>
      </c>
      <c r="C179" t="s">
        <v>2</v>
      </c>
      <c r="D179" t="s">
        <v>171</v>
      </c>
      <c r="E179" t="s">
        <v>233</v>
      </c>
      <c r="F179">
        <v>13</v>
      </c>
      <c r="G179">
        <v>26</v>
      </c>
      <c r="H179" t="s">
        <v>61</v>
      </c>
      <c r="I179">
        <v>60</v>
      </c>
      <c r="J179">
        <v>10</v>
      </c>
      <c r="K179">
        <v>9</v>
      </c>
      <c r="L179">
        <f t="shared" si="2"/>
        <v>0.9</v>
      </c>
      <c r="M179">
        <v>2</v>
      </c>
    </row>
    <row r="180" spans="1:13" x14ac:dyDescent="0.3">
      <c r="A180" t="s">
        <v>246</v>
      </c>
      <c r="B180" t="s">
        <v>58</v>
      </c>
      <c r="C180" t="s">
        <v>2</v>
      </c>
      <c r="D180" t="s">
        <v>171</v>
      </c>
      <c r="E180" t="s">
        <v>233</v>
      </c>
      <c r="F180">
        <v>14</v>
      </c>
      <c r="G180">
        <v>34</v>
      </c>
      <c r="H180" t="s">
        <v>61</v>
      </c>
      <c r="I180">
        <v>66</v>
      </c>
      <c r="J180">
        <v>13</v>
      </c>
      <c r="K180">
        <v>8</v>
      </c>
      <c r="L180">
        <f t="shared" si="2"/>
        <v>0.61538461538461542</v>
      </c>
      <c r="M180">
        <v>2</v>
      </c>
    </row>
    <row r="181" spans="1:13" x14ac:dyDescent="0.3">
      <c r="A181" t="s">
        <v>247</v>
      </c>
      <c r="B181" t="s">
        <v>58</v>
      </c>
      <c r="C181" t="s">
        <v>2</v>
      </c>
      <c r="D181" t="s">
        <v>171</v>
      </c>
      <c r="E181" t="s">
        <v>233</v>
      </c>
      <c r="F181">
        <v>15</v>
      </c>
      <c r="G181">
        <v>26</v>
      </c>
      <c r="H181" t="s">
        <v>61</v>
      </c>
      <c r="I181">
        <v>30</v>
      </c>
      <c r="J181">
        <v>7</v>
      </c>
      <c r="K181">
        <v>6</v>
      </c>
      <c r="L181">
        <f t="shared" si="2"/>
        <v>0.8571428571428571</v>
      </c>
      <c r="M181">
        <v>2</v>
      </c>
    </row>
    <row r="182" spans="1:13" x14ac:dyDescent="0.3">
      <c r="A182" t="s">
        <v>248</v>
      </c>
      <c r="B182" t="s">
        <v>77</v>
      </c>
      <c r="C182" t="s">
        <v>2</v>
      </c>
      <c r="D182" t="s">
        <v>171</v>
      </c>
      <c r="E182" t="s">
        <v>233</v>
      </c>
      <c r="F182">
        <v>1</v>
      </c>
      <c r="G182">
        <v>69</v>
      </c>
      <c r="H182">
        <v>3</v>
      </c>
      <c r="I182">
        <v>4</v>
      </c>
      <c r="J182">
        <v>11</v>
      </c>
      <c r="K182">
        <v>4</v>
      </c>
      <c r="L182">
        <f t="shared" si="2"/>
        <v>0.36363636363636365</v>
      </c>
      <c r="M182">
        <v>0</v>
      </c>
    </row>
    <row r="183" spans="1:13" x14ac:dyDescent="0.3">
      <c r="A183" t="s">
        <v>249</v>
      </c>
      <c r="B183" t="s">
        <v>77</v>
      </c>
      <c r="C183" t="s">
        <v>2</v>
      </c>
      <c r="D183" t="s">
        <v>171</v>
      </c>
      <c r="E183" t="s">
        <v>233</v>
      </c>
      <c r="F183">
        <v>2</v>
      </c>
      <c r="G183">
        <v>75</v>
      </c>
      <c r="H183">
        <v>2</v>
      </c>
      <c r="I183">
        <v>2</v>
      </c>
      <c r="J183">
        <v>9</v>
      </c>
      <c r="K183">
        <v>2</v>
      </c>
      <c r="L183">
        <f t="shared" si="2"/>
        <v>0.22222222222222221</v>
      </c>
      <c r="M183">
        <v>0</v>
      </c>
    </row>
    <row r="184" spans="1:13" x14ac:dyDescent="0.3">
      <c r="A184" t="s">
        <v>250</v>
      </c>
      <c r="B184" t="s">
        <v>77</v>
      </c>
      <c r="C184" t="s">
        <v>2</v>
      </c>
      <c r="D184" t="s">
        <v>171</v>
      </c>
      <c r="E184" t="s">
        <v>233</v>
      </c>
      <c r="F184">
        <v>3</v>
      </c>
      <c r="G184">
        <v>78</v>
      </c>
      <c r="H184">
        <v>5</v>
      </c>
      <c r="I184">
        <v>6</v>
      </c>
      <c r="J184">
        <v>12</v>
      </c>
      <c r="K184">
        <v>5</v>
      </c>
      <c r="L184">
        <f t="shared" si="2"/>
        <v>0.41666666666666669</v>
      </c>
      <c r="M184">
        <v>0</v>
      </c>
    </row>
    <row r="185" spans="1:13" x14ac:dyDescent="0.3">
      <c r="A185" t="s">
        <v>251</v>
      </c>
      <c r="B185" t="s">
        <v>77</v>
      </c>
      <c r="C185" t="s">
        <v>2</v>
      </c>
      <c r="D185" t="s">
        <v>171</v>
      </c>
      <c r="E185" t="s">
        <v>233</v>
      </c>
      <c r="F185">
        <v>4</v>
      </c>
      <c r="G185">
        <v>46</v>
      </c>
      <c r="H185">
        <v>5</v>
      </c>
      <c r="I185">
        <v>15</v>
      </c>
      <c r="J185">
        <v>9</v>
      </c>
      <c r="K185">
        <v>7</v>
      </c>
      <c r="L185">
        <f t="shared" si="2"/>
        <v>0.77777777777777779</v>
      </c>
      <c r="M185">
        <v>1</v>
      </c>
    </row>
    <row r="186" spans="1:13" x14ac:dyDescent="0.3">
      <c r="A186" t="s">
        <v>252</v>
      </c>
      <c r="B186" t="s">
        <v>77</v>
      </c>
      <c r="C186" t="s">
        <v>2</v>
      </c>
      <c r="D186" t="s">
        <v>171</v>
      </c>
      <c r="E186" t="s">
        <v>233</v>
      </c>
      <c r="F186">
        <v>5</v>
      </c>
      <c r="G186">
        <v>81</v>
      </c>
      <c r="H186">
        <v>3</v>
      </c>
      <c r="I186">
        <v>11</v>
      </c>
      <c r="J186">
        <v>26</v>
      </c>
      <c r="K186">
        <v>9</v>
      </c>
      <c r="L186">
        <f t="shared" si="2"/>
        <v>0.34615384615384615</v>
      </c>
      <c r="M186">
        <v>0</v>
      </c>
    </row>
    <row r="187" spans="1:13" x14ac:dyDescent="0.3">
      <c r="A187" t="s">
        <v>253</v>
      </c>
      <c r="B187" t="s">
        <v>77</v>
      </c>
      <c r="C187" t="s">
        <v>2</v>
      </c>
      <c r="D187" t="s">
        <v>171</v>
      </c>
      <c r="E187" t="s">
        <v>233</v>
      </c>
      <c r="F187">
        <v>6</v>
      </c>
      <c r="G187">
        <v>93</v>
      </c>
      <c r="H187">
        <v>5</v>
      </c>
      <c r="I187">
        <v>15</v>
      </c>
      <c r="J187">
        <v>28</v>
      </c>
      <c r="K187">
        <v>7</v>
      </c>
      <c r="L187">
        <f t="shared" si="2"/>
        <v>0.25</v>
      </c>
      <c r="M187">
        <v>0</v>
      </c>
    </row>
    <row r="188" spans="1:13" x14ac:dyDescent="0.3">
      <c r="A188" t="s">
        <v>254</v>
      </c>
      <c r="B188" t="s">
        <v>77</v>
      </c>
      <c r="C188" t="s">
        <v>2</v>
      </c>
      <c r="D188" t="s">
        <v>171</v>
      </c>
      <c r="E188" t="s">
        <v>233</v>
      </c>
      <c r="F188">
        <v>7</v>
      </c>
      <c r="G188">
        <v>71</v>
      </c>
      <c r="H188">
        <v>5</v>
      </c>
      <c r="I188">
        <v>19</v>
      </c>
      <c r="J188">
        <v>16</v>
      </c>
      <c r="K188">
        <v>9</v>
      </c>
      <c r="L188">
        <f t="shared" si="2"/>
        <v>0.5625</v>
      </c>
      <c r="M188">
        <v>1</v>
      </c>
    </row>
    <row r="189" spans="1:13" x14ac:dyDescent="0.3">
      <c r="A189" t="s">
        <v>255</v>
      </c>
      <c r="B189" t="s">
        <v>77</v>
      </c>
      <c r="C189" t="s">
        <v>2</v>
      </c>
      <c r="D189" t="s">
        <v>171</v>
      </c>
      <c r="E189" t="s">
        <v>233</v>
      </c>
      <c r="F189">
        <v>8</v>
      </c>
      <c r="G189">
        <v>86</v>
      </c>
      <c r="H189">
        <v>4</v>
      </c>
      <c r="I189">
        <v>37</v>
      </c>
      <c r="J189">
        <v>19</v>
      </c>
      <c r="K189">
        <v>16</v>
      </c>
      <c r="L189">
        <f t="shared" si="2"/>
        <v>0.84210526315789469</v>
      </c>
      <c r="M189">
        <v>1</v>
      </c>
    </row>
    <row r="190" spans="1:13" x14ac:dyDescent="0.3">
      <c r="A190" t="s">
        <v>256</v>
      </c>
      <c r="B190" t="s">
        <v>77</v>
      </c>
      <c r="C190" t="s">
        <v>2</v>
      </c>
      <c r="D190" t="s">
        <v>171</v>
      </c>
      <c r="E190" t="s">
        <v>233</v>
      </c>
      <c r="F190">
        <v>9</v>
      </c>
      <c r="G190">
        <v>88</v>
      </c>
      <c r="H190">
        <v>4</v>
      </c>
      <c r="I190">
        <v>17</v>
      </c>
      <c r="J190">
        <v>18</v>
      </c>
      <c r="K190">
        <v>10</v>
      </c>
      <c r="L190">
        <f t="shared" si="2"/>
        <v>0.55555555555555558</v>
      </c>
      <c r="M190">
        <v>1</v>
      </c>
    </row>
    <row r="191" spans="1:13" x14ac:dyDescent="0.3">
      <c r="A191" t="s">
        <v>257</v>
      </c>
      <c r="B191" t="s">
        <v>77</v>
      </c>
      <c r="C191" t="s">
        <v>2</v>
      </c>
      <c r="D191" t="s">
        <v>171</v>
      </c>
      <c r="E191" t="s">
        <v>233</v>
      </c>
      <c r="F191">
        <v>10</v>
      </c>
      <c r="G191">
        <v>93</v>
      </c>
      <c r="H191">
        <v>4</v>
      </c>
      <c r="I191">
        <v>32</v>
      </c>
      <c r="J191">
        <v>20</v>
      </c>
      <c r="K191">
        <v>14</v>
      </c>
      <c r="L191">
        <f t="shared" si="2"/>
        <v>0.7</v>
      </c>
      <c r="M191">
        <v>2</v>
      </c>
    </row>
    <row r="192" spans="1:13" x14ac:dyDescent="0.3">
      <c r="A192" t="s">
        <v>258</v>
      </c>
      <c r="B192" t="s">
        <v>77</v>
      </c>
      <c r="C192" t="s">
        <v>2</v>
      </c>
      <c r="D192" t="s">
        <v>171</v>
      </c>
      <c r="E192" t="s">
        <v>233</v>
      </c>
      <c r="F192">
        <v>11</v>
      </c>
      <c r="G192">
        <v>98</v>
      </c>
      <c r="H192">
        <v>3</v>
      </c>
      <c r="I192">
        <v>5</v>
      </c>
      <c r="J192">
        <v>10</v>
      </c>
      <c r="K192">
        <v>4</v>
      </c>
      <c r="L192">
        <f t="shared" si="2"/>
        <v>0.4</v>
      </c>
      <c r="M192">
        <v>0</v>
      </c>
    </row>
    <row r="193" spans="1:13" x14ac:dyDescent="0.3">
      <c r="A193" t="s">
        <v>259</v>
      </c>
      <c r="B193" t="s">
        <v>77</v>
      </c>
      <c r="C193" t="s">
        <v>2</v>
      </c>
      <c r="D193" t="s">
        <v>171</v>
      </c>
      <c r="E193" t="s">
        <v>233</v>
      </c>
      <c r="F193">
        <v>12</v>
      </c>
      <c r="G193">
        <v>77</v>
      </c>
      <c r="H193">
        <v>3</v>
      </c>
      <c r="I193">
        <v>19</v>
      </c>
      <c r="J193">
        <v>13</v>
      </c>
      <c r="K193">
        <v>9</v>
      </c>
      <c r="L193">
        <f t="shared" si="2"/>
        <v>0.69230769230769229</v>
      </c>
      <c r="M193">
        <v>1</v>
      </c>
    </row>
    <row r="194" spans="1:13" x14ac:dyDescent="0.3">
      <c r="A194" t="s">
        <v>260</v>
      </c>
      <c r="B194" t="s">
        <v>77</v>
      </c>
      <c r="C194" t="s">
        <v>2</v>
      </c>
      <c r="D194" t="s">
        <v>171</v>
      </c>
      <c r="E194" t="s">
        <v>233</v>
      </c>
      <c r="F194">
        <v>13</v>
      </c>
      <c r="G194">
        <v>99</v>
      </c>
      <c r="H194">
        <v>4</v>
      </c>
      <c r="I194">
        <v>6</v>
      </c>
      <c r="J194">
        <v>12</v>
      </c>
      <c r="K194">
        <v>4</v>
      </c>
      <c r="L194">
        <f t="shared" si="2"/>
        <v>0.33333333333333331</v>
      </c>
      <c r="M194">
        <v>0</v>
      </c>
    </row>
    <row r="195" spans="1:13" x14ac:dyDescent="0.3">
      <c r="A195" t="s">
        <v>261</v>
      </c>
      <c r="B195" t="s">
        <v>77</v>
      </c>
      <c r="C195" t="s">
        <v>2</v>
      </c>
      <c r="D195" t="s">
        <v>171</v>
      </c>
      <c r="E195" t="s">
        <v>233</v>
      </c>
      <c r="F195">
        <v>14</v>
      </c>
      <c r="G195">
        <v>72</v>
      </c>
      <c r="H195">
        <v>4</v>
      </c>
      <c r="I195">
        <v>13</v>
      </c>
      <c r="J195">
        <v>11</v>
      </c>
      <c r="K195">
        <v>7</v>
      </c>
      <c r="L195">
        <f t="shared" ref="L195:L226" si="3">K195/J195</f>
        <v>0.63636363636363635</v>
      </c>
      <c r="M195">
        <v>1</v>
      </c>
    </row>
    <row r="196" spans="1:13" x14ac:dyDescent="0.3">
      <c r="A196" t="s">
        <v>262</v>
      </c>
      <c r="B196" t="s">
        <v>77</v>
      </c>
      <c r="C196" t="s">
        <v>2</v>
      </c>
      <c r="D196" t="s">
        <v>171</v>
      </c>
      <c r="E196" t="s">
        <v>233</v>
      </c>
      <c r="F196">
        <v>15</v>
      </c>
      <c r="G196">
        <v>76</v>
      </c>
      <c r="H196">
        <v>5</v>
      </c>
      <c r="I196">
        <v>25</v>
      </c>
      <c r="J196">
        <v>16</v>
      </c>
      <c r="K196">
        <v>10</v>
      </c>
      <c r="L196">
        <f t="shared" si="3"/>
        <v>0.625</v>
      </c>
      <c r="M196">
        <v>1</v>
      </c>
    </row>
    <row r="197" spans="1:13" x14ac:dyDescent="0.3">
      <c r="A197" t="s">
        <v>263</v>
      </c>
      <c r="B197" t="s">
        <v>93</v>
      </c>
      <c r="C197" t="s">
        <v>2</v>
      </c>
      <c r="D197" t="s">
        <v>171</v>
      </c>
      <c r="E197" t="s">
        <v>233</v>
      </c>
      <c r="F197">
        <v>1</v>
      </c>
      <c r="G197">
        <v>27</v>
      </c>
      <c r="H197" t="s">
        <v>61</v>
      </c>
      <c r="I197" t="s">
        <v>61</v>
      </c>
      <c r="J197">
        <v>5</v>
      </c>
      <c r="K197">
        <v>5</v>
      </c>
      <c r="L197">
        <f t="shared" si="3"/>
        <v>1</v>
      </c>
      <c r="M197">
        <v>2</v>
      </c>
    </row>
    <row r="198" spans="1:13" x14ac:dyDescent="0.3">
      <c r="A198" t="s">
        <v>264</v>
      </c>
      <c r="B198" t="s">
        <v>93</v>
      </c>
      <c r="C198" t="s">
        <v>2</v>
      </c>
      <c r="D198" t="s">
        <v>171</v>
      </c>
      <c r="E198" t="s">
        <v>233</v>
      </c>
      <c r="F198">
        <v>2</v>
      </c>
      <c r="G198">
        <v>29</v>
      </c>
      <c r="H198" t="s">
        <v>61</v>
      </c>
      <c r="I198" t="s">
        <v>61</v>
      </c>
      <c r="J198">
        <v>3</v>
      </c>
      <c r="K198">
        <v>3</v>
      </c>
      <c r="L198">
        <f t="shared" si="3"/>
        <v>1</v>
      </c>
      <c r="M198">
        <v>2</v>
      </c>
    </row>
    <row r="199" spans="1:13" x14ac:dyDescent="0.3">
      <c r="A199" t="s">
        <v>265</v>
      </c>
      <c r="B199" t="s">
        <v>93</v>
      </c>
      <c r="C199" t="s">
        <v>2</v>
      </c>
      <c r="D199" t="s">
        <v>171</v>
      </c>
      <c r="E199" t="s">
        <v>233</v>
      </c>
      <c r="F199">
        <v>3</v>
      </c>
      <c r="G199">
        <v>24</v>
      </c>
      <c r="H199" t="s">
        <v>61</v>
      </c>
      <c r="I199" t="s">
        <v>61</v>
      </c>
      <c r="J199">
        <v>6</v>
      </c>
      <c r="K199">
        <v>6</v>
      </c>
      <c r="L199">
        <f t="shared" si="3"/>
        <v>1</v>
      </c>
      <c r="M199">
        <v>1</v>
      </c>
    </row>
    <row r="200" spans="1:13" x14ac:dyDescent="0.3">
      <c r="A200" t="s">
        <v>266</v>
      </c>
      <c r="B200" t="s">
        <v>93</v>
      </c>
      <c r="C200" t="s">
        <v>2</v>
      </c>
      <c r="D200" t="s">
        <v>171</v>
      </c>
      <c r="E200" t="s">
        <v>233</v>
      </c>
      <c r="F200">
        <v>4</v>
      </c>
      <c r="G200">
        <v>21</v>
      </c>
      <c r="H200" t="s">
        <v>61</v>
      </c>
      <c r="I200" t="s">
        <v>61</v>
      </c>
      <c r="J200">
        <v>3</v>
      </c>
      <c r="K200">
        <v>3</v>
      </c>
      <c r="L200">
        <f t="shared" si="3"/>
        <v>1</v>
      </c>
      <c r="M200">
        <v>1</v>
      </c>
    </row>
    <row r="201" spans="1:13" x14ac:dyDescent="0.3">
      <c r="A201" t="s">
        <v>267</v>
      </c>
      <c r="B201" t="s">
        <v>93</v>
      </c>
      <c r="C201" t="s">
        <v>2</v>
      </c>
      <c r="D201" t="s">
        <v>171</v>
      </c>
      <c r="E201" t="s">
        <v>233</v>
      </c>
      <c r="F201">
        <v>5</v>
      </c>
      <c r="G201">
        <v>25</v>
      </c>
      <c r="H201" t="s">
        <v>61</v>
      </c>
      <c r="I201" t="s">
        <v>61</v>
      </c>
      <c r="J201">
        <v>8</v>
      </c>
      <c r="K201">
        <v>8</v>
      </c>
      <c r="L201">
        <f t="shared" si="3"/>
        <v>1</v>
      </c>
      <c r="M201">
        <v>2</v>
      </c>
    </row>
    <row r="202" spans="1:13" x14ac:dyDescent="0.3">
      <c r="A202" t="s">
        <v>268</v>
      </c>
      <c r="B202" t="s">
        <v>93</v>
      </c>
      <c r="C202" t="s">
        <v>2</v>
      </c>
      <c r="D202" t="s">
        <v>171</v>
      </c>
      <c r="E202" t="s">
        <v>233</v>
      </c>
      <c r="F202">
        <v>6</v>
      </c>
      <c r="G202">
        <v>25</v>
      </c>
      <c r="H202" t="s">
        <v>61</v>
      </c>
      <c r="I202" t="s">
        <v>61</v>
      </c>
      <c r="J202">
        <v>2</v>
      </c>
      <c r="K202">
        <v>2</v>
      </c>
      <c r="L202">
        <f t="shared" si="3"/>
        <v>1</v>
      </c>
      <c r="M202">
        <v>1</v>
      </c>
    </row>
    <row r="203" spans="1:13" x14ac:dyDescent="0.3">
      <c r="A203" t="s">
        <v>269</v>
      </c>
      <c r="B203" t="s">
        <v>93</v>
      </c>
      <c r="C203" t="s">
        <v>2</v>
      </c>
      <c r="D203" t="s">
        <v>171</v>
      </c>
      <c r="E203" t="s">
        <v>233</v>
      </c>
      <c r="F203">
        <v>7</v>
      </c>
      <c r="G203">
        <v>22</v>
      </c>
      <c r="H203" t="s">
        <v>61</v>
      </c>
      <c r="I203" t="s">
        <v>61</v>
      </c>
      <c r="J203">
        <v>3</v>
      </c>
      <c r="K203">
        <v>3</v>
      </c>
      <c r="L203">
        <f t="shared" si="3"/>
        <v>1</v>
      </c>
      <c r="M203">
        <v>2</v>
      </c>
    </row>
    <row r="204" spans="1:13" x14ac:dyDescent="0.3">
      <c r="A204" t="s">
        <v>270</v>
      </c>
      <c r="B204" t="s">
        <v>93</v>
      </c>
      <c r="C204" t="s">
        <v>2</v>
      </c>
      <c r="D204" t="s">
        <v>171</v>
      </c>
      <c r="E204" t="s">
        <v>233</v>
      </c>
      <c r="F204">
        <v>8</v>
      </c>
      <c r="G204">
        <v>23</v>
      </c>
      <c r="H204" t="s">
        <v>61</v>
      </c>
      <c r="I204" t="s">
        <v>61</v>
      </c>
      <c r="J204">
        <v>1</v>
      </c>
      <c r="K204">
        <v>1</v>
      </c>
      <c r="L204">
        <f t="shared" si="3"/>
        <v>1</v>
      </c>
      <c r="M204">
        <v>1</v>
      </c>
    </row>
    <row r="205" spans="1:13" x14ac:dyDescent="0.3">
      <c r="A205" t="s">
        <v>271</v>
      </c>
      <c r="B205" t="s">
        <v>93</v>
      </c>
      <c r="C205" t="s">
        <v>2</v>
      </c>
      <c r="D205" t="s">
        <v>171</v>
      </c>
      <c r="E205" t="s">
        <v>233</v>
      </c>
      <c r="F205">
        <v>9</v>
      </c>
      <c r="G205">
        <v>22</v>
      </c>
      <c r="H205" t="s">
        <v>61</v>
      </c>
      <c r="I205" t="s">
        <v>61</v>
      </c>
      <c r="J205">
        <v>2</v>
      </c>
      <c r="K205">
        <v>2</v>
      </c>
      <c r="L205">
        <f t="shared" si="3"/>
        <v>1</v>
      </c>
      <c r="M205">
        <v>2</v>
      </c>
    </row>
    <row r="206" spans="1:13" x14ac:dyDescent="0.3">
      <c r="A206" t="s">
        <v>272</v>
      </c>
      <c r="B206" t="s">
        <v>93</v>
      </c>
      <c r="C206" t="s">
        <v>2</v>
      </c>
      <c r="D206" t="s">
        <v>171</v>
      </c>
      <c r="E206" t="s">
        <v>233</v>
      </c>
      <c r="F206">
        <v>10</v>
      </c>
      <c r="G206">
        <v>20</v>
      </c>
      <c r="H206" t="s">
        <v>61</v>
      </c>
      <c r="I206" t="s">
        <v>61</v>
      </c>
      <c r="J206">
        <v>3</v>
      </c>
      <c r="K206">
        <v>3</v>
      </c>
      <c r="L206">
        <f t="shared" si="3"/>
        <v>1</v>
      </c>
      <c r="M206">
        <v>3</v>
      </c>
    </row>
    <row r="207" spans="1:13" x14ac:dyDescent="0.3">
      <c r="A207" t="s">
        <v>273</v>
      </c>
      <c r="B207" t="s">
        <v>93</v>
      </c>
      <c r="C207" t="s">
        <v>2</v>
      </c>
      <c r="D207" t="s">
        <v>171</v>
      </c>
      <c r="E207" t="s">
        <v>233</v>
      </c>
      <c r="F207">
        <v>11</v>
      </c>
      <c r="G207">
        <v>20</v>
      </c>
      <c r="H207" t="s">
        <v>61</v>
      </c>
      <c r="I207" t="s">
        <v>61</v>
      </c>
      <c r="J207">
        <v>3</v>
      </c>
      <c r="K207">
        <v>3</v>
      </c>
      <c r="L207">
        <f t="shared" si="3"/>
        <v>1</v>
      </c>
      <c r="M207">
        <v>2</v>
      </c>
    </row>
    <row r="208" spans="1:13" x14ac:dyDescent="0.3">
      <c r="A208" t="s">
        <v>274</v>
      </c>
      <c r="B208" t="s">
        <v>93</v>
      </c>
      <c r="C208" t="s">
        <v>2</v>
      </c>
      <c r="D208" t="s">
        <v>171</v>
      </c>
      <c r="E208" t="s">
        <v>233</v>
      </c>
      <c r="F208">
        <v>12</v>
      </c>
      <c r="G208">
        <v>24</v>
      </c>
      <c r="H208" t="s">
        <v>61</v>
      </c>
      <c r="I208" t="s">
        <v>61</v>
      </c>
      <c r="J208">
        <v>2</v>
      </c>
      <c r="K208">
        <v>2</v>
      </c>
      <c r="L208">
        <f t="shared" si="3"/>
        <v>1</v>
      </c>
      <c r="M208">
        <v>1</v>
      </c>
    </row>
    <row r="209" spans="1:13" x14ac:dyDescent="0.3">
      <c r="A209" t="s">
        <v>275</v>
      </c>
      <c r="B209" t="s">
        <v>93</v>
      </c>
      <c r="C209" t="s">
        <v>2</v>
      </c>
      <c r="D209" t="s">
        <v>171</v>
      </c>
      <c r="E209" t="s">
        <v>233</v>
      </c>
      <c r="F209">
        <v>13</v>
      </c>
      <c r="G209">
        <v>22</v>
      </c>
      <c r="H209" t="s">
        <v>61</v>
      </c>
      <c r="I209" t="s">
        <v>61</v>
      </c>
      <c r="J209">
        <v>8</v>
      </c>
      <c r="K209">
        <v>8</v>
      </c>
      <c r="L209">
        <f t="shared" si="3"/>
        <v>1</v>
      </c>
      <c r="M209">
        <v>1</v>
      </c>
    </row>
    <row r="210" spans="1:13" x14ac:dyDescent="0.3">
      <c r="A210" t="s">
        <v>276</v>
      </c>
      <c r="B210" t="s">
        <v>93</v>
      </c>
      <c r="C210" t="s">
        <v>2</v>
      </c>
      <c r="D210" t="s">
        <v>171</v>
      </c>
      <c r="E210" t="s">
        <v>233</v>
      </c>
      <c r="F210">
        <v>14</v>
      </c>
      <c r="G210">
        <v>21</v>
      </c>
      <c r="H210" t="s">
        <v>61</v>
      </c>
      <c r="I210" t="s">
        <v>61</v>
      </c>
      <c r="J210">
        <v>6</v>
      </c>
      <c r="K210">
        <v>6</v>
      </c>
      <c r="L210">
        <f t="shared" si="3"/>
        <v>1</v>
      </c>
      <c r="M210">
        <v>1</v>
      </c>
    </row>
    <row r="211" spans="1:13" x14ac:dyDescent="0.3">
      <c r="A211" t="s">
        <v>277</v>
      </c>
      <c r="B211" t="s">
        <v>155</v>
      </c>
      <c r="C211" t="s">
        <v>2</v>
      </c>
      <c r="D211" t="s">
        <v>171</v>
      </c>
      <c r="E211" t="s">
        <v>233</v>
      </c>
      <c r="F211">
        <v>15</v>
      </c>
      <c r="G211">
        <v>23</v>
      </c>
      <c r="H211" t="s">
        <v>61</v>
      </c>
      <c r="I211" t="s">
        <v>61</v>
      </c>
      <c r="J211">
        <v>6</v>
      </c>
      <c r="K211">
        <v>6</v>
      </c>
      <c r="L211">
        <f t="shared" si="3"/>
        <v>1</v>
      </c>
      <c r="M211">
        <v>2</v>
      </c>
    </row>
    <row r="212" spans="1:13" x14ac:dyDescent="0.3">
      <c r="A212" t="s">
        <v>278</v>
      </c>
      <c r="B212" t="s">
        <v>155</v>
      </c>
      <c r="C212" t="s">
        <v>2</v>
      </c>
      <c r="D212" t="s">
        <v>171</v>
      </c>
      <c r="E212" t="s">
        <v>233</v>
      </c>
      <c r="F212">
        <v>1</v>
      </c>
      <c r="G212">
        <v>71</v>
      </c>
      <c r="H212" t="s">
        <v>61</v>
      </c>
      <c r="I212" t="s">
        <v>61</v>
      </c>
      <c r="J212">
        <v>18</v>
      </c>
      <c r="K212">
        <v>13</v>
      </c>
      <c r="L212">
        <f t="shared" si="3"/>
        <v>0.72222222222222221</v>
      </c>
      <c r="M212">
        <v>1</v>
      </c>
    </row>
    <row r="213" spans="1:13" x14ac:dyDescent="0.3">
      <c r="A213" t="s">
        <v>279</v>
      </c>
      <c r="B213" t="s">
        <v>155</v>
      </c>
      <c r="C213" t="s">
        <v>2</v>
      </c>
      <c r="D213" t="s">
        <v>171</v>
      </c>
      <c r="E213" t="s">
        <v>233</v>
      </c>
      <c r="F213">
        <v>2</v>
      </c>
      <c r="G213">
        <v>72</v>
      </c>
      <c r="H213" t="s">
        <v>61</v>
      </c>
      <c r="I213" t="s">
        <v>61</v>
      </c>
      <c r="J213">
        <v>14</v>
      </c>
      <c r="K213">
        <v>14</v>
      </c>
      <c r="L213">
        <f t="shared" si="3"/>
        <v>1</v>
      </c>
      <c r="M213">
        <v>1</v>
      </c>
    </row>
    <row r="214" spans="1:13" x14ac:dyDescent="0.3">
      <c r="A214" t="s">
        <v>280</v>
      </c>
      <c r="B214" t="s">
        <v>155</v>
      </c>
      <c r="C214" t="s">
        <v>2</v>
      </c>
      <c r="D214" t="s">
        <v>171</v>
      </c>
      <c r="E214" t="s">
        <v>233</v>
      </c>
      <c r="F214">
        <v>3</v>
      </c>
      <c r="G214">
        <v>74</v>
      </c>
      <c r="H214" t="s">
        <v>61</v>
      </c>
      <c r="I214" t="s">
        <v>61</v>
      </c>
      <c r="J214">
        <v>13</v>
      </c>
      <c r="K214">
        <v>13</v>
      </c>
      <c r="L214">
        <f t="shared" si="3"/>
        <v>1</v>
      </c>
      <c r="M214">
        <v>1</v>
      </c>
    </row>
    <row r="215" spans="1:13" x14ac:dyDescent="0.3">
      <c r="A215" t="s">
        <v>281</v>
      </c>
      <c r="B215" t="s">
        <v>155</v>
      </c>
      <c r="C215" t="s">
        <v>2</v>
      </c>
      <c r="D215" t="s">
        <v>171</v>
      </c>
      <c r="E215" t="s">
        <v>233</v>
      </c>
      <c r="F215">
        <v>4</v>
      </c>
      <c r="G215">
        <v>123</v>
      </c>
      <c r="H215" t="s">
        <v>61</v>
      </c>
      <c r="I215" t="s">
        <v>61</v>
      </c>
      <c r="J215">
        <v>21</v>
      </c>
      <c r="K215">
        <v>21</v>
      </c>
      <c r="L215">
        <f t="shared" si="3"/>
        <v>1</v>
      </c>
      <c r="M215">
        <v>1</v>
      </c>
    </row>
    <row r="216" spans="1:13" x14ac:dyDescent="0.3">
      <c r="A216" t="s">
        <v>282</v>
      </c>
      <c r="B216" t="s">
        <v>155</v>
      </c>
      <c r="C216" t="s">
        <v>2</v>
      </c>
      <c r="D216" t="s">
        <v>171</v>
      </c>
      <c r="E216" t="s">
        <v>233</v>
      </c>
      <c r="F216">
        <v>5</v>
      </c>
      <c r="G216">
        <v>126</v>
      </c>
      <c r="H216" t="s">
        <v>61</v>
      </c>
      <c r="I216" t="s">
        <v>61</v>
      </c>
      <c r="J216">
        <v>19</v>
      </c>
      <c r="K216">
        <v>19</v>
      </c>
      <c r="L216">
        <f t="shared" si="3"/>
        <v>1</v>
      </c>
      <c r="M216">
        <v>1</v>
      </c>
    </row>
    <row r="217" spans="1:13" x14ac:dyDescent="0.3">
      <c r="A217" t="s">
        <v>283</v>
      </c>
      <c r="B217" t="s">
        <v>155</v>
      </c>
      <c r="C217" t="s">
        <v>2</v>
      </c>
      <c r="D217" t="s">
        <v>171</v>
      </c>
      <c r="E217" t="s">
        <v>233</v>
      </c>
      <c r="F217">
        <v>6</v>
      </c>
      <c r="G217">
        <v>127</v>
      </c>
      <c r="H217" t="s">
        <v>61</v>
      </c>
      <c r="I217" t="s">
        <v>61</v>
      </c>
      <c r="J217">
        <v>21</v>
      </c>
      <c r="K217">
        <v>21</v>
      </c>
      <c r="L217">
        <f t="shared" si="3"/>
        <v>1</v>
      </c>
      <c r="M217">
        <v>1</v>
      </c>
    </row>
    <row r="218" spans="1:13" x14ac:dyDescent="0.3">
      <c r="A218" t="s">
        <v>284</v>
      </c>
      <c r="B218" t="s">
        <v>155</v>
      </c>
      <c r="C218" t="s">
        <v>2</v>
      </c>
      <c r="D218" t="s">
        <v>171</v>
      </c>
      <c r="E218" t="s">
        <v>233</v>
      </c>
      <c r="F218">
        <v>7</v>
      </c>
      <c r="G218">
        <v>84</v>
      </c>
      <c r="H218" t="s">
        <v>61</v>
      </c>
      <c r="I218" t="s">
        <v>61</v>
      </c>
      <c r="J218">
        <v>16</v>
      </c>
      <c r="K218">
        <v>16</v>
      </c>
      <c r="L218">
        <f t="shared" si="3"/>
        <v>1</v>
      </c>
      <c r="M218">
        <v>2</v>
      </c>
    </row>
    <row r="219" spans="1:13" x14ac:dyDescent="0.3">
      <c r="A219" t="s">
        <v>285</v>
      </c>
      <c r="B219" t="s">
        <v>155</v>
      </c>
      <c r="C219" t="s">
        <v>2</v>
      </c>
      <c r="D219" t="s">
        <v>171</v>
      </c>
      <c r="E219" t="s">
        <v>233</v>
      </c>
      <c r="F219">
        <v>8</v>
      </c>
      <c r="G219">
        <v>104</v>
      </c>
      <c r="H219" t="s">
        <v>61</v>
      </c>
      <c r="I219" t="s">
        <v>61</v>
      </c>
      <c r="J219">
        <v>21</v>
      </c>
      <c r="K219">
        <v>20</v>
      </c>
      <c r="L219">
        <f t="shared" si="3"/>
        <v>0.95238095238095233</v>
      </c>
      <c r="M219">
        <v>1</v>
      </c>
    </row>
    <row r="220" spans="1:13" x14ac:dyDescent="0.3">
      <c r="A220" t="s">
        <v>286</v>
      </c>
      <c r="B220" t="s">
        <v>155</v>
      </c>
      <c r="C220" t="s">
        <v>2</v>
      </c>
      <c r="D220" t="s">
        <v>171</v>
      </c>
      <c r="E220" t="s">
        <v>233</v>
      </c>
      <c r="F220">
        <v>9</v>
      </c>
      <c r="G220">
        <v>108</v>
      </c>
      <c r="H220" t="s">
        <v>61</v>
      </c>
      <c r="I220" t="s">
        <v>61</v>
      </c>
      <c r="J220">
        <v>16</v>
      </c>
      <c r="K220">
        <v>16</v>
      </c>
      <c r="L220">
        <f t="shared" si="3"/>
        <v>1</v>
      </c>
      <c r="M220">
        <v>1</v>
      </c>
    </row>
    <row r="221" spans="1:13" x14ac:dyDescent="0.3">
      <c r="A221" t="s">
        <v>287</v>
      </c>
      <c r="B221" t="s">
        <v>155</v>
      </c>
      <c r="C221" t="s">
        <v>2</v>
      </c>
      <c r="D221" t="s">
        <v>171</v>
      </c>
      <c r="E221" t="s">
        <v>233</v>
      </c>
      <c r="F221">
        <v>10</v>
      </c>
      <c r="G221">
        <v>152</v>
      </c>
      <c r="H221" t="s">
        <v>61</v>
      </c>
      <c r="I221" t="s">
        <v>61</v>
      </c>
      <c r="J221">
        <v>26</v>
      </c>
      <c r="K221">
        <v>22</v>
      </c>
      <c r="L221">
        <f t="shared" si="3"/>
        <v>0.84615384615384615</v>
      </c>
      <c r="M221">
        <v>1</v>
      </c>
    </row>
    <row r="222" spans="1:13" x14ac:dyDescent="0.3">
      <c r="A222" t="s">
        <v>288</v>
      </c>
      <c r="B222" t="s">
        <v>155</v>
      </c>
      <c r="C222" t="s">
        <v>2</v>
      </c>
      <c r="D222" t="s">
        <v>171</v>
      </c>
      <c r="E222" t="s">
        <v>233</v>
      </c>
      <c r="F222">
        <v>11</v>
      </c>
      <c r="G222">
        <v>132</v>
      </c>
      <c r="H222" t="s">
        <v>61</v>
      </c>
      <c r="I222" t="s">
        <v>61</v>
      </c>
      <c r="J222">
        <v>23</v>
      </c>
      <c r="K222">
        <v>20</v>
      </c>
      <c r="L222">
        <f t="shared" si="3"/>
        <v>0.86956521739130432</v>
      </c>
      <c r="M222">
        <v>1</v>
      </c>
    </row>
    <row r="223" spans="1:13" x14ac:dyDescent="0.3">
      <c r="A223" t="s">
        <v>289</v>
      </c>
      <c r="B223" t="s">
        <v>155</v>
      </c>
      <c r="C223" t="s">
        <v>2</v>
      </c>
      <c r="D223" t="s">
        <v>171</v>
      </c>
      <c r="E223" t="s">
        <v>233</v>
      </c>
      <c r="F223">
        <v>12</v>
      </c>
      <c r="G223">
        <v>129</v>
      </c>
      <c r="H223" t="s">
        <v>61</v>
      </c>
      <c r="I223" t="s">
        <v>61</v>
      </c>
      <c r="J223">
        <v>24</v>
      </c>
      <c r="K223">
        <v>24</v>
      </c>
      <c r="L223">
        <f t="shared" si="3"/>
        <v>1</v>
      </c>
      <c r="M223">
        <v>1</v>
      </c>
    </row>
    <row r="224" spans="1:13" x14ac:dyDescent="0.3">
      <c r="A224" t="s">
        <v>290</v>
      </c>
      <c r="B224" t="s">
        <v>155</v>
      </c>
      <c r="C224" t="s">
        <v>2</v>
      </c>
      <c r="D224" t="s">
        <v>171</v>
      </c>
      <c r="E224" t="s">
        <v>233</v>
      </c>
      <c r="F224">
        <v>13</v>
      </c>
      <c r="G224">
        <v>110</v>
      </c>
      <c r="H224" t="s">
        <v>61</v>
      </c>
      <c r="I224" t="s">
        <v>61</v>
      </c>
      <c r="J224">
        <v>23</v>
      </c>
      <c r="K224">
        <v>21</v>
      </c>
      <c r="L224">
        <f t="shared" si="3"/>
        <v>0.91304347826086951</v>
      </c>
      <c r="M224">
        <v>1</v>
      </c>
    </row>
    <row r="225" spans="1:13" x14ac:dyDescent="0.3">
      <c r="A225" t="s">
        <v>291</v>
      </c>
      <c r="B225" t="s">
        <v>155</v>
      </c>
      <c r="C225" t="s">
        <v>2</v>
      </c>
      <c r="D225" t="s">
        <v>171</v>
      </c>
      <c r="E225" t="s">
        <v>233</v>
      </c>
      <c r="F225">
        <v>14</v>
      </c>
      <c r="G225">
        <v>67</v>
      </c>
      <c r="H225" t="s">
        <v>61</v>
      </c>
      <c r="I225" t="s">
        <v>61</v>
      </c>
      <c r="J225">
        <v>11</v>
      </c>
      <c r="K225">
        <v>11</v>
      </c>
      <c r="L225">
        <f t="shared" si="3"/>
        <v>1</v>
      </c>
      <c r="M225">
        <v>1</v>
      </c>
    </row>
    <row r="226" spans="1:13" x14ac:dyDescent="0.3">
      <c r="A226" t="s">
        <v>292</v>
      </c>
      <c r="B226" t="s">
        <v>155</v>
      </c>
      <c r="C226" t="s">
        <v>2</v>
      </c>
      <c r="D226" t="s">
        <v>171</v>
      </c>
      <c r="E226" t="s">
        <v>233</v>
      </c>
      <c r="F226">
        <v>15</v>
      </c>
      <c r="G226">
        <v>93</v>
      </c>
      <c r="H226" t="s">
        <v>61</v>
      </c>
      <c r="I226" t="s">
        <v>61</v>
      </c>
      <c r="J226">
        <v>17</v>
      </c>
      <c r="K226">
        <v>14</v>
      </c>
      <c r="L226">
        <f t="shared" si="3"/>
        <v>0.82352941176470584</v>
      </c>
      <c r="M22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R19"/>
  <sheetViews>
    <sheetView workbookViewId="0">
      <selection activeCell="G23" sqref="G23"/>
    </sheetView>
  </sheetViews>
  <sheetFormatPr defaultColWidth="8.88671875" defaultRowHeight="14.4" x14ac:dyDescent="0.3"/>
  <cols>
    <col min="1" max="1" width="13.6640625" bestFit="1" customWidth="1"/>
    <col min="2" max="2" width="15" bestFit="1" customWidth="1"/>
    <col min="3" max="3" width="4.5546875" style="62" bestFit="1" customWidth="1"/>
    <col min="4" max="4" width="16.5546875" bestFit="1" customWidth="1"/>
    <col min="5" max="5" width="15.44140625" bestFit="1" customWidth="1"/>
    <col min="6" max="6" width="20.44140625" bestFit="1" customWidth="1"/>
    <col min="7" max="7" width="19.33203125" bestFit="1" customWidth="1"/>
    <col min="8" max="8" width="23.33203125" bestFit="1" customWidth="1"/>
    <col min="9" max="9" width="13.88671875" bestFit="1" customWidth="1"/>
    <col min="10" max="10" width="17.33203125" bestFit="1" customWidth="1"/>
    <col min="11" max="11" width="19.88671875" bestFit="1" customWidth="1"/>
    <col min="12" max="12" width="19.6640625" bestFit="1" customWidth="1"/>
    <col min="13" max="13" width="20.88671875" bestFit="1" customWidth="1"/>
    <col min="14" max="14" width="16.88671875" bestFit="1" customWidth="1"/>
    <col min="15" max="15" width="24.5546875" bestFit="1" customWidth="1"/>
    <col min="16" max="16" width="20" bestFit="1" customWidth="1"/>
    <col min="17" max="17" width="16.5546875" bestFit="1" customWidth="1"/>
    <col min="18" max="18" width="14.44140625" bestFit="1" customWidth="1"/>
    <col min="19" max="19" width="14.6640625" bestFit="1" customWidth="1"/>
    <col min="20" max="20" width="11.88671875" bestFit="1" customWidth="1"/>
    <col min="21" max="21" width="14.5546875" bestFit="1" customWidth="1"/>
    <col min="22" max="22" width="13.5546875" bestFit="1" customWidth="1"/>
    <col min="23" max="23" width="17.44140625" bestFit="1" customWidth="1"/>
    <col min="24" max="24" width="16.5546875" bestFit="1" customWidth="1"/>
    <col min="25" max="25" width="15.88671875" bestFit="1" customWidth="1"/>
    <col min="26" max="26" width="16.109375" bestFit="1" customWidth="1"/>
    <col min="27" max="27" width="20.33203125" bestFit="1" customWidth="1"/>
    <col min="28" max="28" width="22.109375" bestFit="1" customWidth="1"/>
    <col min="29" max="29" width="19.33203125" bestFit="1" customWidth="1"/>
    <col min="30" max="30" width="13.44140625" bestFit="1" customWidth="1"/>
    <col min="31" max="31" width="22.33203125" bestFit="1" customWidth="1"/>
    <col min="32" max="32" width="14.6640625" bestFit="1" customWidth="1"/>
    <col min="33" max="33" width="11.33203125" bestFit="1" customWidth="1"/>
    <col min="34" max="34" width="21" bestFit="1" customWidth="1"/>
    <col min="35" max="35" width="13.6640625" bestFit="1" customWidth="1"/>
    <col min="36" max="36" width="16.44140625" bestFit="1" customWidth="1"/>
    <col min="37" max="37" width="22.6640625" bestFit="1" customWidth="1"/>
    <col min="38" max="38" width="17.6640625" bestFit="1" customWidth="1"/>
    <col min="39" max="39" width="17.5546875" bestFit="1" customWidth="1"/>
    <col min="40" max="40" width="15.109375" bestFit="1" customWidth="1"/>
    <col min="41" max="41" width="22.33203125" bestFit="1" customWidth="1"/>
    <col min="42" max="42" width="15.44140625" bestFit="1" customWidth="1"/>
    <col min="43" max="43" width="20.44140625" bestFit="1" customWidth="1"/>
    <col min="44" max="44" width="19.6640625" bestFit="1" customWidth="1"/>
    <col min="45" max="45" width="12.88671875" bestFit="1" customWidth="1"/>
    <col min="46" max="46" width="21.44140625" bestFit="1" customWidth="1"/>
    <col min="47" max="47" width="16.5546875" bestFit="1" customWidth="1"/>
    <col min="48" max="48" width="13.44140625" bestFit="1" customWidth="1"/>
    <col min="49" max="49" width="15.109375" bestFit="1" customWidth="1"/>
    <col min="50" max="50" width="14.5546875" bestFit="1" customWidth="1"/>
    <col min="51" max="51" width="12.6640625" bestFit="1" customWidth="1"/>
    <col min="52" max="52" width="20.44140625" bestFit="1" customWidth="1"/>
    <col min="53" max="53" width="12.6640625" bestFit="1" customWidth="1"/>
    <col min="54" max="54" width="23.109375" bestFit="1" customWidth="1"/>
    <col min="55" max="55" width="22.6640625" bestFit="1" customWidth="1"/>
    <col min="56" max="56" width="15.88671875" bestFit="1" customWidth="1"/>
    <col min="57" max="57" width="20" bestFit="1" customWidth="1"/>
    <col min="58" max="58" width="16.109375" bestFit="1" customWidth="1"/>
    <col min="59" max="59" width="17.88671875" bestFit="1" customWidth="1"/>
    <col min="60" max="60" width="15.5546875" bestFit="1" customWidth="1"/>
    <col min="61" max="61" width="13.6640625" bestFit="1" customWidth="1"/>
    <col min="62" max="62" width="16.109375" bestFit="1" customWidth="1"/>
    <col min="63" max="63" width="18.44140625" bestFit="1" customWidth="1"/>
    <col min="64" max="64" width="19.6640625" bestFit="1" customWidth="1"/>
    <col min="65" max="65" width="24.88671875" bestFit="1" customWidth="1"/>
    <col min="66" max="66" width="14.33203125" bestFit="1" customWidth="1"/>
    <col min="67" max="67" width="11.88671875" bestFit="1" customWidth="1"/>
    <col min="68" max="68" width="13.5546875" bestFit="1" customWidth="1"/>
    <col min="69" max="69" width="14.88671875" bestFit="1" customWidth="1"/>
    <col min="70" max="70" width="16.33203125" bestFit="1" customWidth="1"/>
    <col min="71" max="71" width="14.44140625" bestFit="1" customWidth="1"/>
    <col min="72" max="72" width="12" bestFit="1" customWidth="1"/>
    <col min="73" max="73" width="18.5546875" bestFit="1" customWidth="1"/>
    <col min="74" max="74" width="19" bestFit="1" customWidth="1"/>
    <col min="75" max="75" width="8.109375" bestFit="1" customWidth="1"/>
    <col min="76" max="76" width="15.33203125" bestFit="1" customWidth="1"/>
    <col min="77" max="77" width="14" bestFit="1" customWidth="1"/>
    <col min="78" max="78" width="13.5546875" bestFit="1" customWidth="1"/>
    <col min="79" max="79" width="9.44140625" bestFit="1" customWidth="1"/>
    <col min="80" max="80" width="18.44140625" bestFit="1" customWidth="1"/>
    <col min="81" max="81" width="21.44140625" bestFit="1" customWidth="1"/>
    <col min="82" max="82" width="15.44140625" bestFit="1" customWidth="1"/>
    <col min="83" max="83" width="18" bestFit="1" customWidth="1"/>
    <col min="84" max="84" width="12.88671875" bestFit="1" customWidth="1"/>
    <col min="85" max="85" width="16.33203125" bestFit="1" customWidth="1"/>
    <col min="86" max="86" width="14.6640625" bestFit="1" customWidth="1"/>
    <col min="87" max="87" width="17.33203125" bestFit="1" customWidth="1"/>
    <col min="88" max="88" width="16.6640625" bestFit="1" customWidth="1"/>
    <col min="89" max="89" width="13.5546875" bestFit="1" customWidth="1"/>
    <col min="90" max="90" width="25.6640625" bestFit="1" customWidth="1"/>
    <col min="91" max="91" width="12.88671875" bestFit="1" customWidth="1"/>
    <col min="92" max="92" width="12.44140625" bestFit="1" customWidth="1"/>
    <col min="93" max="93" width="12" bestFit="1" customWidth="1"/>
    <col min="94" max="94" width="16.88671875" bestFit="1" customWidth="1"/>
    <col min="95" max="95" width="18.6640625" bestFit="1" customWidth="1"/>
    <col min="96" max="96" width="18.33203125" bestFit="1" customWidth="1"/>
  </cols>
  <sheetData>
    <row r="1" spans="1:96" x14ac:dyDescent="0.3">
      <c r="A1" s="49" t="s">
        <v>5</v>
      </c>
      <c r="B1" s="49" t="s">
        <v>317</v>
      </c>
      <c r="C1" s="62" t="s">
        <v>56</v>
      </c>
      <c r="D1" s="49" t="s">
        <v>406</v>
      </c>
      <c r="E1" s="49" t="s">
        <v>407</v>
      </c>
      <c r="F1" s="49" t="s">
        <v>408</v>
      </c>
      <c r="G1" s="49" t="s">
        <v>409</v>
      </c>
      <c r="H1" s="49" t="s">
        <v>410</v>
      </c>
      <c r="I1" s="49" t="s">
        <v>411</v>
      </c>
      <c r="J1" s="49" t="s">
        <v>412</v>
      </c>
      <c r="K1" s="49" t="s">
        <v>413</v>
      </c>
      <c r="L1" s="49" t="s">
        <v>414</v>
      </c>
      <c r="M1" s="49" t="s">
        <v>415</v>
      </c>
      <c r="N1" s="49" t="s">
        <v>416</v>
      </c>
      <c r="O1" s="49" t="s">
        <v>417</v>
      </c>
      <c r="P1" s="49" t="s">
        <v>418</v>
      </c>
      <c r="Q1" s="49" t="s">
        <v>419</v>
      </c>
      <c r="R1" s="49" t="s">
        <v>420</v>
      </c>
      <c r="S1" s="49" t="s">
        <v>421</v>
      </c>
      <c r="T1" s="49" t="s">
        <v>422</v>
      </c>
      <c r="U1" s="49" t="s">
        <v>423</v>
      </c>
      <c r="V1" s="49" t="s">
        <v>424</v>
      </c>
      <c r="W1" s="49" t="s">
        <v>425</v>
      </c>
      <c r="X1" s="49" t="s">
        <v>426</v>
      </c>
      <c r="Y1" s="49" t="s">
        <v>427</v>
      </c>
      <c r="Z1" s="49" t="s">
        <v>428</v>
      </c>
      <c r="AA1" s="49" t="s">
        <v>429</v>
      </c>
      <c r="AB1" s="49" t="s">
        <v>430</v>
      </c>
      <c r="AC1" s="49" t="s">
        <v>431</v>
      </c>
      <c r="AD1" s="49" t="s">
        <v>432</v>
      </c>
      <c r="AE1" s="49" t="s">
        <v>433</v>
      </c>
      <c r="AF1" s="49" t="s">
        <v>434</v>
      </c>
      <c r="AG1" s="49" t="s">
        <v>435</v>
      </c>
      <c r="AH1" s="49" t="s">
        <v>436</v>
      </c>
      <c r="AI1" s="49" t="s">
        <v>437</v>
      </c>
      <c r="AJ1" s="49" t="s">
        <v>438</v>
      </c>
      <c r="AK1" s="49" t="s">
        <v>439</v>
      </c>
      <c r="AL1" s="49" t="s">
        <v>440</v>
      </c>
      <c r="AM1" s="49" t="s">
        <v>441</v>
      </c>
      <c r="AN1" s="49" t="s">
        <v>442</v>
      </c>
      <c r="AO1" s="49" t="s">
        <v>443</v>
      </c>
      <c r="AP1" s="49" t="s">
        <v>444</v>
      </c>
      <c r="AQ1" s="49" t="s">
        <v>445</v>
      </c>
      <c r="AR1" s="49" t="s">
        <v>446</v>
      </c>
      <c r="AS1" s="49" t="s">
        <v>447</v>
      </c>
      <c r="AT1" s="49" t="s">
        <v>448</v>
      </c>
      <c r="AU1" s="49" t="s">
        <v>449</v>
      </c>
      <c r="AV1" s="49" t="s">
        <v>450</v>
      </c>
      <c r="AW1" s="49" t="s">
        <v>451</v>
      </c>
      <c r="AX1" s="49" t="s">
        <v>452</v>
      </c>
      <c r="AY1" s="49" t="s">
        <v>453</v>
      </c>
      <c r="AZ1" s="49" t="s">
        <v>454</v>
      </c>
      <c r="BA1" s="49" t="s">
        <v>455</v>
      </c>
      <c r="BB1" s="49" t="s">
        <v>456</v>
      </c>
      <c r="BC1" s="49" t="s">
        <v>457</v>
      </c>
      <c r="BD1" s="49" t="s">
        <v>458</v>
      </c>
      <c r="BE1" s="49" t="s">
        <v>459</v>
      </c>
      <c r="BF1" s="49" t="s">
        <v>460</v>
      </c>
      <c r="BG1" s="49" t="s">
        <v>461</v>
      </c>
      <c r="BH1" s="49" t="s">
        <v>462</v>
      </c>
      <c r="BI1" s="49" t="s">
        <v>463</v>
      </c>
      <c r="BJ1" s="49" t="s">
        <v>464</v>
      </c>
      <c r="BK1" s="49" t="s">
        <v>465</v>
      </c>
      <c r="BL1" s="49" t="s">
        <v>466</v>
      </c>
      <c r="BM1" s="49" t="s">
        <v>467</v>
      </c>
      <c r="BN1" s="49" t="s">
        <v>468</v>
      </c>
      <c r="BO1" s="49" t="s">
        <v>469</v>
      </c>
      <c r="BP1" s="49" t="s">
        <v>470</v>
      </c>
      <c r="BQ1" s="49" t="s">
        <v>471</v>
      </c>
      <c r="BR1" s="49" t="s">
        <v>472</v>
      </c>
      <c r="BS1" s="49" t="s">
        <v>473</v>
      </c>
      <c r="BT1" s="49" t="s">
        <v>474</v>
      </c>
      <c r="BU1" s="49" t="s">
        <v>475</v>
      </c>
      <c r="BV1" s="49" t="s">
        <v>476</v>
      </c>
      <c r="BW1" s="49" t="s">
        <v>477</v>
      </c>
      <c r="BX1" s="49" t="s">
        <v>478</v>
      </c>
      <c r="BY1" s="49" t="s">
        <v>479</v>
      </c>
      <c r="BZ1" s="49" t="s">
        <v>480</v>
      </c>
      <c r="CA1" s="49" t="s">
        <v>481</v>
      </c>
      <c r="CB1" s="49" t="s">
        <v>482</v>
      </c>
      <c r="CC1" s="49" t="s">
        <v>483</v>
      </c>
      <c r="CD1" s="49" t="s">
        <v>484</v>
      </c>
      <c r="CE1" s="49" t="s">
        <v>485</v>
      </c>
      <c r="CF1" s="49" t="s">
        <v>486</v>
      </c>
      <c r="CG1" s="49" t="s">
        <v>487</v>
      </c>
      <c r="CH1" s="49" t="s">
        <v>488</v>
      </c>
      <c r="CI1" s="49" t="s">
        <v>489</v>
      </c>
      <c r="CJ1" s="49" t="s">
        <v>490</v>
      </c>
      <c r="CK1" s="49" t="s">
        <v>491</v>
      </c>
      <c r="CL1" s="49" t="s">
        <v>492</v>
      </c>
      <c r="CM1" s="49" t="s">
        <v>493</v>
      </c>
      <c r="CN1" s="49" t="s">
        <v>494</v>
      </c>
      <c r="CO1" s="49" t="s">
        <v>495</v>
      </c>
      <c r="CP1" s="49" t="s">
        <v>496</v>
      </c>
      <c r="CQ1" s="49" t="s">
        <v>497</v>
      </c>
      <c r="CR1" s="49" t="s">
        <v>498</v>
      </c>
    </row>
    <row r="2" spans="1:96" x14ac:dyDescent="0.3">
      <c r="A2" s="49" t="s">
        <v>499</v>
      </c>
      <c r="B2" s="49" t="s">
        <v>1</v>
      </c>
      <c r="C2" s="62">
        <v>1</v>
      </c>
      <c r="D2" s="49">
        <v>0</v>
      </c>
      <c r="E2" s="49">
        <v>0</v>
      </c>
      <c r="F2" s="49">
        <v>0</v>
      </c>
      <c r="G2" s="49">
        <v>0</v>
      </c>
      <c r="H2" s="49">
        <v>0</v>
      </c>
      <c r="I2" s="49">
        <v>0</v>
      </c>
      <c r="J2" s="49">
        <v>0</v>
      </c>
      <c r="K2" s="49">
        <v>0</v>
      </c>
      <c r="L2" s="49">
        <v>30</v>
      </c>
      <c r="M2" s="49">
        <v>0</v>
      </c>
      <c r="N2" s="49">
        <v>0.1</v>
      </c>
      <c r="O2" s="49">
        <v>0</v>
      </c>
      <c r="P2" s="49">
        <v>0</v>
      </c>
      <c r="Q2" s="49">
        <v>0</v>
      </c>
      <c r="R2" s="49">
        <v>0</v>
      </c>
      <c r="S2" s="49">
        <v>0.1</v>
      </c>
      <c r="T2" s="49">
        <v>0</v>
      </c>
      <c r="U2" s="49">
        <v>0</v>
      </c>
      <c r="V2" s="49">
        <v>1</v>
      </c>
      <c r="W2" s="49">
        <v>0</v>
      </c>
      <c r="X2" s="49">
        <v>15</v>
      </c>
      <c r="Y2" s="49">
        <v>0</v>
      </c>
      <c r="Z2" s="49">
        <v>0.1</v>
      </c>
      <c r="AA2" s="49">
        <v>0</v>
      </c>
      <c r="AB2" s="49">
        <v>0</v>
      </c>
      <c r="AC2" s="49">
        <v>0</v>
      </c>
      <c r="AD2" s="49">
        <v>0</v>
      </c>
      <c r="AE2" s="49">
        <v>2</v>
      </c>
      <c r="AF2" s="49">
        <v>0</v>
      </c>
      <c r="AG2" s="49">
        <v>0</v>
      </c>
      <c r="AH2" s="49">
        <v>0</v>
      </c>
      <c r="AI2" s="49">
        <v>0</v>
      </c>
      <c r="AJ2" s="49">
        <v>0</v>
      </c>
      <c r="AK2" s="49">
        <v>0</v>
      </c>
      <c r="AL2" s="49">
        <v>0.1</v>
      </c>
      <c r="AM2" s="49">
        <v>0</v>
      </c>
      <c r="AN2" s="49">
        <v>0</v>
      </c>
      <c r="AO2" s="49">
        <v>0</v>
      </c>
      <c r="AP2" s="49">
        <v>0.1</v>
      </c>
      <c r="AQ2" s="49">
        <v>0</v>
      </c>
      <c r="AR2" s="49">
        <v>0</v>
      </c>
      <c r="AS2" s="49">
        <v>20</v>
      </c>
      <c r="AT2" s="49">
        <v>0.1</v>
      </c>
      <c r="AU2" s="49">
        <v>0</v>
      </c>
      <c r="AV2" s="49">
        <v>0</v>
      </c>
      <c r="AW2" s="49">
        <v>0</v>
      </c>
      <c r="AX2" s="49">
        <v>0</v>
      </c>
      <c r="AY2" s="49">
        <v>0</v>
      </c>
      <c r="AZ2" s="49">
        <v>1</v>
      </c>
      <c r="BA2" s="49">
        <v>0</v>
      </c>
      <c r="BB2" s="49">
        <v>1</v>
      </c>
      <c r="BC2" s="49">
        <v>0</v>
      </c>
      <c r="BD2" s="49">
        <v>0</v>
      </c>
      <c r="BE2" s="49">
        <v>0</v>
      </c>
      <c r="BF2" s="49">
        <v>0</v>
      </c>
      <c r="BG2" s="49">
        <v>0</v>
      </c>
      <c r="BH2" s="49">
        <v>0</v>
      </c>
      <c r="BI2" s="49">
        <v>0</v>
      </c>
      <c r="BJ2" s="49">
        <v>0.1</v>
      </c>
      <c r="BK2" s="49">
        <v>0</v>
      </c>
      <c r="BL2" s="49">
        <v>0</v>
      </c>
      <c r="BM2" s="49">
        <v>4</v>
      </c>
      <c r="BN2" s="49">
        <v>0</v>
      </c>
      <c r="BO2" s="49">
        <v>0</v>
      </c>
      <c r="BP2" s="49">
        <v>0.1</v>
      </c>
      <c r="BQ2" s="49">
        <v>1</v>
      </c>
      <c r="BR2" s="49">
        <v>0</v>
      </c>
      <c r="BS2" s="49">
        <v>0</v>
      </c>
      <c r="BT2" s="49">
        <v>0</v>
      </c>
      <c r="BU2" s="49">
        <v>0</v>
      </c>
      <c r="BV2" s="49">
        <v>5</v>
      </c>
      <c r="BW2" s="49">
        <v>0</v>
      </c>
      <c r="BX2" s="49">
        <v>7.5</v>
      </c>
      <c r="BY2" s="49">
        <v>0.1</v>
      </c>
      <c r="BZ2" s="49">
        <v>0</v>
      </c>
      <c r="CA2" s="49">
        <v>0</v>
      </c>
      <c r="CB2" s="49">
        <v>0</v>
      </c>
      <c r="CC2" s="49">
        <v>0</v>
      </c>
      <c r="CD2" s="49">
        <v>0</v>
      </c>
      <c r="CE2" s="49">
        <v>0</v>
      </c>
      <c r="CF2" s="49">
        <v>0</v>
      </c>
      <c r="CG2" s="49">
        <v>0</v>
      </c>
      <c r="CH2" s="49">
        <v>0</v>
      </c>
      <c r="CI2" s="49">
        <v>0</v>
      </c>
      <c r="CJ2" s="49">
        <v>0</v>
      </c>
      <c r="CK2" s="49">
        <v>0</v>
      </c>
      <c r="CL2" s="49">
        <v>0</v>
      </c>
      <c r="CM2" s="49">
        <v>1</v>
      </c>
      <c r="CN2" s="49">
        <v>0.1</v>
      </c>
      <c r="CO2" s="49">
        <v>7.5</v>
      </c>
      <c r="CP2" s="49">
        <v>0</v>
      </c>
      <c r="CQ2" s="49">
        <v>0.1</v>
      </c>
      <c r="CR2" s="49">
        <v>0</v>
      </c>
    </row>
    <row r="3" spans="1:96" x14ac:dyDescent="0.3">
      <c r="A3" s="49" t="s">
        <v>499</v>
      </c>
      <c r="B3" s="49" t="s">
        <v>1</v>
      </c>
      <c r="C3" s="62">
        <v>2</v>
      </c>
      <c r="D3" s="49">
        <v>0</v>
      </c>
      <c r="E3" s="49">
        <v>0</v>
      </c>
      <c r="F3" s="49">
        <v>0.1</v>
      </c>
      <c r="G3" s="49">
        <v>0</v>
      </c>
      <c r="H3" s="49">
        <v>0</v>
      </c>
      <c r="I3" s="49">
        <v>0</v>
      </c>
      <c r="J3" s="49">
        <v>0</v>
      </c>
      <c r="K3" s="49">
        <v>0</v>
      </c>
      <c r="L3" s="49">
        <v>85</v>
      </c>
      <c r="M3" s="49">
        <v>0</v>
      </c>
      <c r="N3" s="49">
        <v>0.1</v>
      </c>
      <c r="O3" s="49">
        <v>0</v>
      </c>
      <c r="P3" s="49">
        <v>0</v>
      </c>
      <c r="Q3" s="49">
        <v>0</v>
      </c>
      <c r="R3" s="49">
        <v>0</v>
      </c>
      <c r="S3" s="49">
        <v>0.1</v>
      </c>
      <c r="T3" s="49">
        <v>0</v>
      </c>
      <c r="U3" s="49">
        <v>0</v>
      </c>
      <c r="V3" s="49">
        <v>0</v>
      </c>
      <c r="W3" s="49">
        <v>0</v>
      </c>
      <c r="X3" s="49">
        <v>0.1</v>
      </c>
      <c r="Y3" s="49">
        <v>0</v>
      </c>
      <c r="Z3" s="49">
        <v>0.1</v>
      </c>
      <c r="AA3" s="49">
        <v>0</v>
      </c>
      <c r="AB3" s="49">
        <v>0</v>
      </c>
      <c r="AC3" s="49">
        <v>0</v>
      </c>
      <c r="AD3" s="49">
        <v>0</v>
      </c>
      <c r="AE3" s="49">
        <v>0.1</v>
      </c>
      <c r="AF3" s="49">
        <v>0</v>
      </c>
      <c r="AG3" s="49">
        <v>0</v>
      </c>
      <c r="AH3" s="49">
        <v>0</v>
      </c>
      <c r="AI3" s="49">
        <v>0</v>
      </c>
      <c r="AJ3" s="49">
        <v>0</v>
      </c>
      <c r="AK3" s="49">
        <v>0</v>
      </c>
      <c r="AL3" s="49">
        <v>0.1</v>
      </c>
      <c r="AM3" s="49">
        <v>0</v>
      </c>
      <c r="AN3" s="49">
        <v>0</v>
      </c>
      <c r="AO3" s="49">
        <v>0</v>
      </c>
      <c r="AP3" s="49">
        <v>0</v>
      </c>
      <c r="AQ3" s="49">
        <v>0</v>
      </c>
      <c r="AR3" s="49">
        <v>0</v>
      </c>
      <c r="AS3" s="49">
        <v>0.1</v>
      </c>
      <c r="AT3" s="49">
        <v>0</v>
      </c>
      <c r="AU3" s="49">
        <v>0</v>
      </c>
      <c r="AV3" s="49">
        <v>0</v>
      </c>
      <c r="AW3" s="49">
        <v>0</v>
      </c>
      <c r="AX3" s="49">
        <v>0</v>
      </c>
      <c r="AY3" s="49">
        <v>0</v>
      </c>
      <c r="AZ3" s="49">
        <v>7.5</v>
      </c>
      <c r="BA3" s="49">
        <v>0</v>
      </c>
      <c r="BB3" s="49">
        <v>0</v>
      </c>
      <c r="BC3" s="49">
        <v>0</v>
      </c>
      <c r="BD3" s="49">
        <v>0</v>
      </c>
      <c r="BE3" s="49">
        <v>0</v>
      </c>
      <c r="BF3" s="49">
        <v>0</v>
      </c>
      <c r="BG3" s="49">
        <v>0</v>
      </c>
      <c r="BH3" s="49">
        <v>0</v>
      </c>
      <c r="BI3" s="49">
        <v>0.1</v>
      </c>
      <c r="BJ3" s="49">
        <v>0</v>
      </c>
      <c r="BK3" s="49">
        <v>0.1</v>
      </c>
      <c r="BL3" s="49">
        <v>0</v>
      </c>
      <c r="BM3" s="49">
        <v>0.1</v>
      </c>
      <c r="BN3" s="49">
        <v>0</v>
      </c>
      <c r="BO3" s="49">
        <v>0</v>
      </c>
      <c r="BP3" s="49">
        <v>0</v>
      </c>
      <c r="BQ3" s="49">
        <v>0</v>
      </c>
      <c r="BR3" s="49">
        <v>0</v>
      </c>
      <c r="BS3" s="49">
        <v>0.1</v>
      </c>
      <c r="BT3" s="49">
        <v>0</v>
      </c>
      <c r="BU3" s="49">
        <v>0</v>
      </c>
      <c r="BV3" s="49">
        <v>0</v>
      </c>
      <c r="BW3" s="49">
        <v>0</v>
      </c>
      <c r="BX3" s="49">
        <v>0</v>
      </c>
      <c r="BY3" s="49">
        <v>0</v>
      </c>
      <c r="BZ3" s="49">
        <v>0</v>
      </c>
      <c r="CA3" s="49">
        <v>0</v>
      </c>
      <c r="CB3" s="49">
        <v>0</v>
      </c>
      <c r="CC3" s="49">
        <v>0</v>
      </c>
      <c r="CD3" s="49">
        <v>0</v>
      </c>
      <c r="CE3" s="49">
        <v>0.1</v>
      </c>
      <c r="CF3" s="49">
        <v>0</v>
      </c>
      <c r="CG3" s="49">
        <v>0</v>
      </c>
      <c r="CH3" s="49">
        <v>0</v>
      </c>
      <c r="CI3" s="49">
        <v>0</v>
      </c>
      <c r="CJ3" s="49">
        <v>0</v>
      </c>
      <c r="CK3" s="49">
        <v>0</v>
      </c>
      <c r="CL3" s="49">
        <v>0</v>
      </c>
      <c r="CM3" s="49">
        <v>0</v>
      </c>
      <c r="CN3" s="49">
        <v>0</v>
      </c>
      <c r="CO3" s="49">
        <v>0</v>
      </c>
      <c r="CP3" s="49">
        <v>0</v>
      </c>
      <c r="CQ3" s="49">
        <v>0</v>
      </c>
      <c r="CR3" s="49">
        <v>0</v>
      </c>
    </row>
    <row r="4" spans="1:96" x14ac:dyDescent="0.3">
      <c r="A4" s="49" t="s">
        <v>499</v>
      </c>
      <c r="B4" s="49" t="s">
        <v>1</v>
      </c>
      <c r="C4" s="62">
        <v>3</v>
      </c>
      <c r="D4" s="49">
        <v>0</v>
      </c>
      <c r="E4" s="49">
        <v>0</v>
      </c>
      <c r="F4">
        <v>2.5</v>
      </c>
      <c r="G4" s="49">
        <v>0</v>
      </c>
      <c r="H4" s="49">
        <v>0</v>
      </c>
      <c r="I4" s="49">
        <v>0</v>
      </c>
      <c r="J4" s="49">
        <v>0</v>
      </c>
      <c r="K4" s="49">
        <v>0</v>
      </c>
      <c r="L4">
        <v>87.5</v>
      </c>
      <c r="M4" s="49">
        <v>0</v>
      </c>
      <c r="N4">
        <v>0.5</v>
      </c>
      <c r="O4" s="49">
        <v>0</v>
      </c>
      <c r="P4" s="49">
        <v>0</v>
      </c>
      <c r="Q4" s="49">
        <v>0</v>
      </c>
      <c r="R4" s="49">
        <v>0</v>
      </c>
      <c r="S4">
        <v>0.5</v>
      </c>
      <c r="T4" s="49">
        <v>0</v>
      </c>
      <c r="U4" s="49">
        <v>0</v>
      </c>
      <c r="V4" s="49">
        <v>0</v>
      </c>
      <c r="W4" s="49">
        <v>0</v>
      </c>
      <c r="X4" s="49">
        <v>0</v>
      </c>
      <c r="Y4" s="49">
        <v>0</v>
      </c>
      <c r="Z4">
        <v>0.5</v>
      </c>
      <c r="AA4" s="49">
        <v>0</v>
      </c>
      <c r="AB4" s="49">
        <v>0</v>
      </c>
      <c r="AC4" s="49">
        <v>0</v>
      </c>
      <c r="AD4">
        <v>0.5</v>
      </c>
      <c r="AE4">
        <v>0.5</v>
      </c>
      <c r="AF4" s="49">
        <v>0</v>
      </c>
      <c r="AG4" s="49">
        <v>0</v>
      </c>
      <c r="AH4" s="49">
        <v>0</v>
      </c>
      <c r="AI4" s="49">
        <v>0</v>
      </c>
      <c r="AJ4" s="49">
        <v>0</v>
      </c>
      <c r="AK4" s="49">
        <v>0</v>
      </c>
      <c r="AL4">
        <v>0.5</v>
      </c>
      <c r="AM4" s="49">
        <v>0</v>
      </c>
      <c r="AN4">
        <v>0.5</v>
      </c>
      <c r="AO4" s="49">
        <v>0</v>
      </c>
      <c r="AP4" s="49">
        <v>0</v>
      </c>
      <c r="AQ4" s="49">
        <v>0</v>
      </c>
      <c r="AR4" s="49">
        <v>0</v>
      </c>
      <c r="AS4">
        <v>1.5</v>
      </c>
      <c r="AT4" s="49">
        <v>0</v>
      </c>
      <c r="AU4" s="49">
        <v>0</v>
      </c>
      <c r="AV4">
        <v>0.5</v>
      </c>
      <c r="AW4" s="49">
        <v>0</v>
      </c>
      <c r="AX4" s="49">
        <v>0</v>
      </c>
      <c r="AY4" s="49">
        <v>0</v>
      </c>
      <c r="AZ4">
        <v>0.5</v>
      </c>
      <c r="BA4" s="49">
        <v>0</v>
      </c>
      <c r="BB4" s="49">
        <v>0</v>
      </c>
      <c r="BC4" s="49">
        <v>0</v>
      </c>
      <c r="BD4" s="49">
        <v>0</v>
      </c>
      <c r="BE4" s="49">
        <v>0</v>
      </c>
      <c r="BF4" s="49">
        <v>0</v>
      </c>
      <c r="BG4" s="49">
        <v>0</v>
      </c>
      <c r="BH4">
        <v>0.5</v>
      </c>
      <c r="BI4" s="49">
        <v>0</v>
      </c>
      <c r="BJ4" s="49">
        <v>0</v>
      </c>
      <c r="BK4" s="49">
        <v>0</v>
      </c>
      <c r="BL4" s="49">
        <v>0</v>
      </c>
      <c r="BM4">
        <v>0.5</v>
      </c>
      <c r="BN4" s="49">
        <v>0</v>
      </c>
      <c r="BO4" s="49">
        <v>0</v>
      </c>
      <c r="BP4">
        <v>0.5</v>
      </c>
      <c r="BQ4">
        <v>0.5</v>
      </c>
      <c r="BR4">
        <v>0</v>
      </c>
      <c r="BS4" s="49">
        <v>0</v>
      </c>
      <c r="BT4" s="49">
        <v>0</v>
      </c>
      <c r="BU4" s="49">
        <v>0</v>
      </c>
      <c r="BV4">
        <v>2.5</v>
      </c>
      <c r="BW4" s="49">
        <v>0</v>
      </c>
      <c r="BX4" s="49">
        <v>0.5</v>
      </c>
      <c r="BY4" s="49">
        <v>0</v>
      </c>
      <c r="BZ4" s="49">
        <v>1.5</v>
      </c>
      <c r="CA4" s="49">
        <v>0</v>
      </c>
      <c r="CB4" s="49">
        <v>0</v>
      </c>
      <c r="CC4" s="49">
        <v>0</v>
      </c>
      <c r="CD4" s="49">
        <v>0</v>
      </c>
      <c r="CE4" s="49">
        <v>0</v>
      </c>
      <c r="CF4" s="49">
        <v>0</v>
      </c>
      <c r="CG4" s="49">
        <v>0</v>
      </c>
      <c r="CH4" s="49">
        <v>0</v>
      </c>
      <c r="CI4">
        <v>0.5</v>
      </c>
      <c r="CJ4" s="49">
        <v>0</v>
      </c>
      <c r="CK4" s="49">
        <v>0</v>
      </c>
      <c r="CL4">
        <v>0.5</v>
      </c>
      <c r="CM4" s="49">
        <v>0</v>
      </c>
      <c r="CN4" s="49">
        <v>0</v>
      </c>
      <c r="CO4" s="49">
        <v>0</v>
      </c>
      <c r="CP4" s="49">
        <v>0</v>
      </c>
      <c r="CQ4" s="49">
        <v>0</v>
      </c>
      <c r="CR4" s="49">
        <v>0</v>
      </c>
    </row>
    <row r="5" spans="1:96" x14ac:dyDescent="0.3">
      <c r="A5" s="49" t="s">
        <v>499</v>
      </c>
      <c r="B5" s="49" t="s">
        <v>395</v>
      </c>
      <c r="C5" s="62">
        <v>1</v>
      </c>
      <c r="D5" s="49">
        <v>0</v>
      </c>
      <c r="E5" s="49">
        <v>0</v>
      </c>
      <c r="F5" s="49">
        <v>0</v>
      </c>
      <c r="G5" s="49">
        <v>2</v>
      </c>
      <c r="H5" s="49">
        <v>1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  <c r="P5" s="49">
        <v>0.1</v>
      </c>
      <c r="Q5" s="49">
        <v>0</v>
      </c>
      <c r="R5" s="49">
        <v>0</v>
      </c>
      <c r="S5" s="49">
        <v>0</v>
      </c>
      <c r="T5" s="49">
        <v>0</v>
      </c>
      <c r="U5" s="49">
        <v>0</v>
      </c>
      <c r="V5" s="49">
        <v>0</v>
      </c>
      <c r="W5" s="49">
        <v>0</v>
      </c>
      <c r="X5" s="49">
        <v>0.1</v>
      </c>
      <c r="Y5" s="49">
        <v>0</v>
      </c>
      <c r="Z5" s="49">
        <v>0.1</v>
      </c>
      <c r="AA5" s="49">
        <v>0.1</v>
      </c>
      <c r="AB5" s="49">
        <v>0.1</v>
      </c>
      <c r="AC5" s="49">
        <v>0.1</v>
      </c>
      <c r="AD5" s="49">
        <v>0</v>
      </c>
      <c r="AE5" s="49">
        <v>0</v>
      </c>
      <c r="AF5" s="49">
        <v>0</v>
      </c>
      <c r="AG5" s="49">
        <v>0</v>
      </c>
      <c r="AH5" s="49">
        <v>0</v>
      </c>
      <c r="AI5" s="49">
        <v>0</v>
      </c>
      <c r="AJ5" s="49">
        <v>0</v>
      </c>
      <c r="AK5" s="49">
        <v>0</v>
      </c>
      <c r="AL5" s="49">
        <v>0.1</v>
      </c>
      <c r="AM5" s="49">
        <v>0</v>
      </c>
      <c r="AN5" s="49">
        <v>0.1</v>
      </c>
      <c r="AO5" s="49">
        <v>0</v>
      </c>
      <c r="AP5" s="49">
        <v>1</v>
      </c>
      <c r="AQ5" s="49">
        <v>0.1</v>
      </c>
      <c r="AR5" s="49">
        <v>0</v>
      </c>
      <c r="AS5" s="49">
        <v>0.1</v>
      </c>
      <c r="AT5" s="49">
        <v>1</v>
      </c>
      <c r="AU5" s="49">
        <v>0</v>
      </c>
      <c r="AV5" s="49">
        <v>0</v>
      </c>
      <c r="AW5" s="49">
        <v>0</v>
      </c>
      <c r="AX5" s="49">
        <v>0</v>
      </c>
      <c r="AY5" s="49">
        <v>0</v>
      </c>
      <c r="AZ5" s="49">
        <v>0</v>
      </c>
      <c r="BA5" s="49">
        <v>0</v>
      </c>
      <c r="BB5" s="49">
        <v>0</v>
      </c>
      <c r="BC5" s="49">
        <v>0</v>
      </c>
      <c r="BD5" s="49">
        <v>0</v>
      </c>
      <c r="BE5" s="49">
        <v>0</v>
      </c>
      <c r="BF5" s="49">
        <v>0</v>
      </c>
      <c r="BG5" s="49">
        <v>0</v>
      </c>
      <c r="BH5" s="49">
        <v>0</v>
      </c>
      <c r="BI5" s="49">
        <v>0</v>
      </c>
      <c r="BJ5" s="49">
        <v>0</v>
      </c>
      <c r="BK5" s="49">
        <v>0</v>
      </c>
      <c r="BL5" s="49">
        <v>0</v>
      </c>
      <c r="BM5" s="49">
        <v>0</v>
      </c>
      <c r="BN5" s="49">
        <v>0</v>
      </c>
      <c r="BO5" s="49">
        <v>0</v>
      </c>
      <c r="BP5" s="49">
        <v>70</v>
      </c>
      <c r="BQ5" s="49">
        <v>0</v>
      </c>
      <c r="BR5" s="49">
        <v>0</v>
      </c>
      <c r="BS5" s="49">
        <v>0</v>
      </c>
      <c r="BT5" s="49">
        <v>0</v>
      </c>
      <c r="BU5" s="49">
        <v>0</v>
      </c>
      <c r="BV5" s="49">
        <v>0.1</v>
      </c>
      <c r="BW5" s="49">
        <v>0</v>
      </c>
      <c r="BX5" s="49">
        <v>15</v>
      </c>
      <c r="BY5" s="49">
        <v>0</v>
      </c>
      <c r="BZ5" s="49">
        <v>0</v>
      </c>
      <c r="CA5" s="49">
        <v>0</v>
      </c>
      <c r="CB5" s="49">
        <v>0.1</v>
      </c>
      <c r="CC5" s="49">
        <v>0</v>
      </c>
      <c r="CD5" s="49">
        <v>0.1</v>
      </c>
      <c r="CE5" s="49">
        <v>0</v>
      </c>
      <c r="CF5" s="49">
        <v>0</v>
      </c>
      <c r="CG5" s="49">
        <v>0.1</v>
      </c>
      <c r="CH5" s="49">
        <v>0</v>
      </c>
      <c r="CI5" s="49">
        <v>0</v>
      </c>
      <c r="CJ5" s="49">
        <v>0</v>
      </c>
      <c r="CK5" s="49">
        <v>0.1</v>
      </c>
      <c r="CL5" s="49">
        <v>0</v>
      </c>
      <c r="CM5" s="49">
        <v>0</v>
      </c>
      <c r="CN5" s="49">
        <v>0</v>
      </c>
      <c r="CO5" s="49">
        <v>0</v>
      </c>
      <c r="CP5" s="49">
        <v>0</v>
      </c>
      <c r="CQ5" s="49">
        <v>0</v>
      </c>
      <c r="CR5" s="49">
        <v>0</v>
      </c>
    </row>
    <row r="6" spans="1:96" x14ac:dyDescent="0.3">
      <c r="A6" s="49" t="s">
        <v>499</v>
      </c>
      <c r="B6" s="49" t="s">
        <v>395</v>
      </c>
      <c r="C6" s="62">
        <v>2</v>
      </c>
      <c r="D6" s="49">
        <v>0</v>
      </c>
      <c r="E6" s="49">
        <v>0</v>
      </c>
      <c r="F6" s="49">
        <v>2</v>
      </c>
      <c r="G6" s="49">
        <v>0</v>
      </c>
      <c r="H6" s="49">
        <v>2</v>
      </c>
      <c r="I6" s="49">
        <v>0</v>
      </c>
      <c r="J6" s="49">
        <v>0</v>
      </c>
      <c r="K6" s="49">
        <v>60</v>
      </c>
      <c r="L6" s="49">
        <v>0</v>
      </c>
      <c r="M6" s="49">
        <v>0.1</v>
      </c>
      <c r="N6" s="49">
        <v>0</v>
      </c>
      <c r="O6" s="49">
        <v>0</v>
      </c>
      <c r="P6" s="49">
        <v>0</v>
      </c>
      <c r="Q6" s="49">
        <v>0</v>
      </c>
      <c r="R6" s="49">
        <v>0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49">
        <v>0.1</v>
      </c>
      <c r="AA6" s="49">
        <v>0</v>
      </c>
      <c r="AB6" s="49">
        <v>0</v>
      </c>
      <c r="AC6" s="49">
        <v>0</v>
      </c>
      <c r="AD6" s="49">
        <v>0.1</v>
      </c>
      <c r="AE6" s="49">
        <v>0</v>
      </c>
      <c r="AF6" s="49">
        <v>0</v>
      </c>
      <c r="AG6" s="49">
        <v>0</v>
      </c>
      <c r="AH6" s="49">
        <v>0</v>
      </c>
      <c r="AI6" s="49">
        <v>0</v>
      </c>
      <c r="AJ6" s="49">
        <v>0</v>
      </c>
      <c r="AK6" s="49">
        <v>0</v>
      </c>
      <c r="AL6" s="49">
        <v>0</v>
      </c>
      <c r="AM6" s="49">
        <v>0</v>
      </c>
      <c r="AN6" s="49">
        <v>1</v>
      </c>
      <c r="AO6" s="49">
        <v>0</v>
      </c>
      <c r="AP6" s="49">
        <v>2</v>
      </c>
      <c r="AQ6" s="49">
        <v>1</v>
      </c>
      <c r="AR6" s="49">
        <v>0</v>
      </c>
      <c r="AS6" s="49">
        <v>2</v>
      </c>
      <c r="AT6" s="49">
        <v>1</v>
      </c>
      <c r="AU6" s="49">
        <v>0</v>
      </c>
      <c r="AV6" s="49">
        <v>0</v>
      </c>
      <c r="AW6" s="49">
        <v>0</v>
      </c>
      <c r="AX6" s="49">
        <v>0</v>
      </c>
      <c r="AY6" s="49">
        <v>0</v>
      </c>
      <c r="AZ6" s="49">
        <v>0</v>
      </c>
      <c r="BA6" s="49">
        <v>0</v>
      </c>
      <c r="BB6" s="49">
        <v>0</v>
      </c>
      <c r="BC6" s="49">
        <v>0</v>
      </c>
      <c r="BD6" s="49">
        <v>0</v>
      </c>
      <c r="BE6" s="49">
        <v>0.1</v>
      </c>
      <c r="BF6" s="49">
        <v>0</v>
      </c>
      <c r="BG6" s="49">
        <v>0</v>
      </c>
      <c r="BH6" s="49">
        <v>0</v>
      </c>
      <c r="BI6" s="49">
        <v>0</v>
      </c>
      <c r="BJ6" s="49">
        <v>0</v>
      </c>
      <c r="BK6" s="49">
        <v>0</v>
      </c>
      <c r="BL6" s="49">
        <v>0</v>
      </c>
      <c r="BM6" s="49">
        <v>0</v>
      </c>
      <c r="BN6" s="49">
        <v>0</v>
      </c>
      <c r="BO6" s="49">
        <v>0</v>
      </c>
      <c r="BP6" s="49">
        <v>2</v>
      </c>
      <c r="BQ6" s="49">
        <v>0</v>
      </c>
      <c r="BR6" s="49">
        <v>0</v>
      </c>
      <c r="BS6" s="49">
        <v>0</v>
      </c>
      <c r="BT6" s="49">
        <v>0</v>
      </c>
      <c r="BU6" s="49">
        <v>0</v>
      </c>
      <c r="BV6" s="49">
        <v>0.1</v>
      </c>
      <c r="BW6" s="49">
        <v>0</v>
      </c>
      <c r="BX6" s="49">
        <v>0</v>
      </c>
      <c r="BY6" s="49">
        <v>0</v>
      </c>
      <c r="BZ6" s="49">
        <v>0</v>
      </c>
      <c r="CA6" s="49">
        <v>0</v>
      </c>
      <c r="CB6" s="49">
        <v>0</v>
      </c>
      <c r="CC6" s="49">
        <v>0</v>
      </c>
      <c r="CD6" s="49">
        <v>0.1</v>
      </c>
      <c r="CE6" s="49">
        <v>0</v>
      </c>
      <c r="CF6" s="49">
        <v>0</v>
      </c>
      <c r="CG6" s="49">
        <v>0.1</v>
      </c>
      <c r="CH6" s="49">
        <v>0</v>
      </c>
      <c r="CI6" s="49">
        <v>0</v>
      </c>
      <c r="CJ6" s="49">
        <v>0</v>
      </c>
      <c r="CK6" s="49">
        <v>0</v>
      </c>
      <c r="CL6" s="49">
        <v>0</v>
      </c>
      <c r="CM6" s="49">
        <v>0</v>
      </c>
      <c r="CN6" s="49">
        <v>15</v>
      </c>
      <c r="CO6" s="49">
        <v>0</v>
      </c>
      <c r="CP6" s="49">
        <v>0</v>
      </c>
      <c r="CQ6" s="49">
        <v>0</v>
      </c>
      <c r="CR6" s="49">
        <v>0</v>
      </c>
    </row>
    <row r="7" spans="1:96" x14ac:dyDescent="0.3">
      <c r="A7" s="49" t="s">
        <v>499</v>
      </c>
      <c r="B7" s="49" t="s">
        <v>395</v>
      </c>
      <c r="C7" s="62">
        <v>3</v>
      </c>
      <c r="D7" s="49">
        <v>0</v>
      </c>
      <c r="E7" s="49">
        <v>0</v>
      </c>
      <c r="F7" s="49">
        <v>0</v>
      </c>
      <c r="G7" s="49">
        <v>0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0.1</v>
      </c>
      <c r="O7" s="49">
        <v>0</v>
      </c>
      <c r="P7" s="49">
        <v>0</v>
      </c>
      <c r="Q7" s="49">
        <v>0</v>
      </c>
      <c r="R7" s="49">
        <v>0</v>
      </c>
      <c r="S7" s="49">
        <v>0</v>
      </c>
      <c r="T7" s="49">
        <v>0</v>
      </c>
      <c r="U7" s="49">
        <v>0</v>
      </c>
      <c r="V7" s="49">
        <v>0.1</v>
      </c>
      <c r="W7" s="49">
        <v>0</v>
      </c>
      <c r="X7" s="49">
        <v>0</v>
      </c>
      <c r="Y7" s="49">
        <v>0</v>
      </c>
      <c r="Z7" s="49">
        <v>0.1</v>
      </c>
      <c r="AA7" s="49">
        <v>0</v>
      </c>
      <c r="AB7" s="49">
        <v>0</v>
      </c>
      <c r="AC7" s="49">
        <v>0</v>
      </c>
      <c r="AD7" s="49">
        <v>0.1</v>
      </c>
      <c r="AE7" s="49">
        <v>0</v>
      </c>
      <c r="AF7" s="49">
        <v>0</v>
      </c>
      <c r="AG7" s="49">
        <v>0</v>
      </c>
      <c r="AH7" s="49">
        <v>0</v>
      </c>
      <c r="AI7" s="49">
        <v>0</v>
      </c>
      <c r="AJ7" s="49">
        <v>0</v>
      </c>
      <c r="AK7" s="49">
        <v>0</v>
      </c>
      <c r="AL7" s="49">
        <v>1</v>
      </c>
      <c r="AM7" s="49">
        <v>0</v>
      </c>
      <c r="AN7" s="49">
        <v>10</v>
      </c>
      <c r="AO7" s="49">
        <v>0.1</v>
      </c>
      <c r="AP7" s="49">
        <v>1</v>
      </c>
      <c r="AQ7" s="49">
        <v>5</v>
      </c>
      <c r="AR7" s="49">
        <v>0</v>
      </c>
      <c r="AS7" s="49">
        <v>10</v>
      </c>
      <c r="AT7" s="49">
        <v>0.1</v>
      </c>
      <c r="AU7" s="49">
        <v>0</v>
      </c>
      <c r="AV7" s="49">
        <v>0</v>
      </c>
      <c r="AW7" s="49">
        <v>0</v>
      </c>
      <c r="AX7" s="49">
        <v>0</v>
      </c>
      <c r="AY7" s="49">
        <v>0</v>
      </c>
      <c r="AZ7" s="49">
        <v>0</v>
      </c>
      <c r="BA7" s="49">
        <v>0</v>
      </c>
      <c r="BB7" s="49">
        <v>0</v>
      </c>
      <c r="BC7" s="49">
        <v>0</v>
      </c>
      <c r="BD7" s="49">
        <v>0</v>
      </c>
      <c r="BE7" s="49">
        <v>0</v>
      </c>
      <c r="BF7" s="49">
        <v>0</v>
      </c>
      <c r="BG7" s="49">
        <v>0</v>
      </c>
      <c r="BH7" s="49">
        <v>0</v>
      </c>
      <c r="BI7" s="49">
        <v>0</v>
      </c>
      <c r="BJ7" s="49">
        <v>0</v>
      </c>
      <c r="BK7" s="49">
        <v>0</v>
      </c>
      <c r="BL7" s="49">
        <v>0</v>
      </c>
      <c r="BM7" s="49">
        <v>0</v>
      </c>
      <c r="BN7" s="49">
        <v>0</v>
      </c>
      <c r="BO7" s="49">
        <v>0</v>
      </c>
      <c r="BP7" s="49">
        <v>0</v>
      </c>
      <c r="BQ7" s="49">
        <v>0</v>
      </c>
      <c r="BR7" s="49">
        <v>0</v>
      </c>
      <c r="BS7" s="49">
        <v>0</v>
      </c>
      <c r="BT7" s="49">
        <v>0</v>
      </c>
      <c r="BU7" s="49">
        <v>0</v>
      </c>
      <c r="BV7" s="49">
        <v>0</v>
      </c>
      <c r="BW7" s="49">
        <v>0</v>
      </c>
      <c r="BX7" s="49">
        <v>0</v>
      </c>
      <c r="BY7" s="49">
        <v>0</v>
      </c>
      <c r="BZ7" s="49">
        <v>0</v>
      </c>
      <c r="CA7" s="49">
        <v>0</v>
      </c>
      <c r="CB7" s="49">
        <v>0</v>
      </c>
      <c r="CC7" s="49">
        <v>0</v>
      </c>
      <c r="CD7" s="49">
        <v>5</v>
      </c>
      <c r="CE7" s="49">
        <v>0</v>
      </c>
      <c r="CF7" s="49">
        <v>0</v>
      </c>
      <c r="CG7" s="49">
        <v>0</v>
      </c>
      <c r="CH7" s="49">
        <v>0</v>
      </c>
      <c r="CI7" s="49">
        <v>0</v>
      </c>
      <c r="CJ7" s="49">
        <v>0</v>
      </c>
      <c r="CK7" s="49">
        <v>0</v>
      </c>
      <c r="CL7" s="49">
        <v>0</v>
      </c>
      <c r="CM7" s="49">
        <v>0</v>
      </c>
      <c r="CN7" s="49">
        <v>10</v>
      </c>
      <c r="CO7" s="49">
        <v>0</v>
      </c>
      <c r="CP7" s="49">
        <v>0</v>
      </c>
      <c r="CQ7" s="49">
        <v>0</v>
      </c>
      <c r="CR7" s="49">
        <v>0</v>
      </c>
    </row>
    <row r="8" spans="1:96" x14ac:dyDescent="0.3">
      <c r="A8" s="49" t="s">
        <v>54</v>
      </c>
      <c r="B8" s="49" t="s">
        <v>1</v>
      </c>
      <c r="C8" s="62">
        <v>1</v>
      </c>
      <c r="D8" s="49">
        <v>0</v>
      </c>
      <c r="E8" s="49">
        <v>0</v>
      </c>
      <c r="F8" s="49">
        <v>0.1</v>
      </c>
      <c r="G8" s="49">
        <v>0</v>
      </c>
      <c r="H8" s="49">
        <v>0</v>
      </c>
      <c r="I8" s="49">
        <v>0.1</v>
      </c>
      <c r="J8" s="49">
        <v>0</v>
      </c>
      <c r="K8" s="49">
        <v>0</v>
      </c>
      <c r="L8" s="49">
        <v>0</v>
      </c>
      <c r="M8" s="49">
        <v>0</v>
      </c>
      <c r="N8" s="49">
        <v>0.1</v>
      </c>
      <c r="O8" s="49">
        <v>0</v>
      </c>
      <c r="P8" s="49">
        <v>0</v>
      </c>
      <c r="Q8" s="49">
        <v>0</v>
      </c>
      <c r="R8" s="49">
        <v>0</v>
      </c>
      <c r="S8" s="49">
        <v>0.1</v>
      </c>
      <c r="T8" s="49">
        <v>0</v>
      </c>
      <c r="U8" s="49">
        <v>7.5</v>
      </c>
      <c r="V8" s="49">
        <v>0</v>
      </c>
      <c r="W8" s="49">
        <v>0</v>
      </c>
      <c r="X8" s="49">
        <v>3</v>
      </c>
      <c r="Y8" s="49">
        <v>0</v>
      </c>
      <c r="Z8" s="49">
        <v>0.1</v>
      </c>
      <c r="AA8" s="49">
        <v>0</v>
      </c>
      <c r="AB8" s="49">
        <v>0</v>
      </c>
      <c r="AC8" s="49">
        <v>1</v>
      </c>
      <c r="AD8" s="49">
        <v>0.1</v>
      </c>
      <c r="AE8" s="49">
        <v>0</v>
      </c>
      <c r="AF8" s="49">
        <v>0.1</v>
      </c>
      <c r="AG8" s="49">
        <v>0</v>
      </c>
      <c r="AH8" s="49">
        <v>0</v>
      </c>
      <c r="AI8" s="49">
        <v>0</v>
      </c>
      <c r="AJ8" s="49">
        <v>0</v>
      </c>
      <c r="AK8" s="49">
        <v>0.1</v>
      </c>
      <c r="AL8" s="49">
        <v>1</v>
      </c>
      <c r="AM8" s="49">
        <v>0</v>
      </c>
      <c r="AN8" s="49">
        <v>0.1</v>
      </c>
      <c r="AO8" s="49">
        <v>0</v>
      </c>
      <c r="AP8" s="49">
        <v>0.1</v>
      </c>
      <c r="AQ8" s="49">
        <v>0</v>
      </c>
      <c r="AR8" s="49">
        <v>0</v>
      </c>
      <c r="AS8" s="49">
        <v>6</v>
      </c>
      <c r="AT8" s="49">
        <v>0</v>
      </c>
      <c r="AU8" s="49">
        <v>1</v>
      </c>
      <c r="AV8" s="49">
        <v>0</v>
      </c>
      <c r="AW8" s="49">
        <v>0</v>
      </c>
      <c r="AX8" s="49">
        <v>0</v>
      </c>
      <c r="AY8" s="49">
        <v>0</v>
      </c>
      <c r="AZ8" s="49">
        <v>0.1</v>
      </c>
      <c r="BA8" s="49">
        <v>0.1</v>
      </c>
      <c r="BB8" s="49">
        <v>0</v>
      </c>
      <c r="BC8" s="49">
        <v>0</v>
      </c>
      <c r="BD8" s="49">
        <v>0</v>
      </c>
      <c r="BE8" s="49">
        <v>0.1</v>
      </c>
      <c r="BF8" s="49">
        <v>1</v>
      </c>
      <c r="BG8" s="49">
        <v>60</v>
      </c>
      <c r="BH8" s="49">
        <v>0</v>
      </c>
      <c r="BI8" s="49">
        <v>0</v>
      </c>
      <c r="BJ8" s="49">
        <v>0</v>
      </c>
      <c r="BK8" s="49">
        <v>0</v>
      </c>
      <c r="BL8" s="49">
        <v>0</v>
      </c>
      <c r="BM8" s="49">
        <v>0</v>
      </c>
      <c r="BN8" s="49">
        <v>0</v>
      </c>
      <c r="BO8" s="49">
        <v>0</v>
      </c>
      <c r="BP8" s="49">
        <v>0.1</v>
      </c>
      <c r="BQ8" s="49">
        <v>3</v>
      </c>
      <c r="BR8" s="49">
        <v>0</v>
      </c>
      <c r="BS8" s="49">
        <v>0</v>
      </c>
      <c r="BT8" s="49">
        <v>0</v>
      </c>
      <c r="BU8" s="49">
        <v>0</v>
      </c>
      <c r="BV8" s="49">
        <v>0.1</v>
      </c>
      <c r="BW8" s="49">
        <v>0</v>
      </c>
      <c r="BX8" s="49">
        <v>0</v>
      </c>
      <c r="BY8" s="49">
        <v>15</v>
      </c>
      <c r="BZ8" s="49">
        <v>0</v>
      </c>
      <c r="CA8" s="49">
        <v>0</v>
      </c>
      <c r="CB8" s="49">
        <v>0.1</v>
      </c>
      <c r="CC8" s="49">
        <v>0</v>
      </c>
      <c r="CD8" s="49">
        <v>0</v>
      </c>
      <c r="CE8" s="49">
        <v>0</v>
      </c>
      <c r="CF8" s="49">
        <v>2</v>
      </c>
      <c r="CG8" s="49">
        <v>0</v>
      </c>
      <c r="CH8" s="49">
        <v>0</v>
      </c>
      <c r="CI8" s="49">
        <v>0</v>
      </c>
      <c r="CJ8" s="49">
        <v>0</v>
      </c>
      <c r="CK8" s="49">
        <v>0</v>
      </c>
      <c r="CL8" s="49">
        <v>0</v>
      </c>
      <c r="CM8" s="49">
        <v>0.1</v>
      </c>
      <c r="CN8" s="49">
        <v>0.1</v>
      </c>
      <c r="CO8" s="49">
        <v>0</v>
      </c>
      <c r="CP8" s="49">
        <v>0</v>
      </c>
      <c r="CQ8" s="49">
        <v>0</v>
      </c>
      <c r="CR8" s="49">
        <v>0.1</v>
      </c>
    </row>
    <row r="9" spans="1:96" x14ac:dyDescent="0.3">
      <c r="A9" s="49" t="s">
        <v>54</v>
      </c>
      <c r="B9" s="49" t="s">
        <v>1</v>
      </c>
      <c r="C9" s="62">
        <v>2</v>
      </c>
      <c r="D9" s="49">
        <v>0</v>
      </c>
      <c r="E9" s="49">
        <v>0</v>
      </c>
      <c r="F9" s="49">
        <v>0</v>
      </c>
      <c r="G9" s="49">
        <v>1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0.1</v>
      </c>
      <c r="O9" s="49">
        <v>0</v>
      </c>
      <c r="P9" s="49">
        <v>0</v>
      </c>
      <c r="Q9" s="49">
        <v>0</v>
      </c>
      <c r="R9" s="49">
        <v>0</v>
      </c>
      <c r="S9" s="49">
        <v>0</v>
      </c>
      <c r="T9" s="49">
        <v>0</v>
      </c>
      <c r="U9" s="49">
        <v>0</v>
      </c>
      <c r="V9" s="49">
        <v>0.1</v>
      </c>
      <c r="W9" s="49">
        <v>0</v>
      </c>
      <c r="X9" s="49">
        <v>0.1</v>
      </c>
      <c r="Y9" s="49">
        <v>0</v>
      </c>
      <c r="Z9" s="49">
        <v>0</v>
      </c>
      <c r="AA9" s="49">
        <v>0</v>
      </c>
      <c r="AB9" s="49">
        <v>0.1</v>
      </c>
      <c r="AC9" s="49">
        <v>0</v>
      </c>
      <c r="AD9" s="49">
        <v>0</v>
      </c>
      <c r="AE9" s="49">
        <v>0</v>
      </c>
      <c r="AF9" s="49">
        <v>0</v>
      </c>
      <c r="AG9" s="49">
        <v>0</v>
      </c>
      <c r="AH9" s="49">
        <v>0</v>
      </c>
      <c r="AI9" s="49">
        <v>0</v>
      </c>
      <c r="AJ9" s="49">
        <v>0</v>
      </c>
      <c r="AK9" s="49">
        <v>1</v>
      </c>
      <c r="AL9" s="49">
        <v>0</v>
      </c>
      <c r="AM9" s="49">
        <v>0</v>
      </c>
      <c r="AN9" s="49">
        <v>7.5</v>
      </c>
      <c r="AO9" s="49">
        <v>0</v>
      </c>
      <c r="AP9" s="49">
        <v>3</v>
      </c>
      <c r="AQ9" s="49">
        <v>3</v>
      </c>
      <c r="AR9" s="49">
        <v>0</v>
      </c>
      <c r="AS9" s="49">
        <v>0</v>
      </c>
      <c r="AT9" s="49">
        <v>0</v>
      </c>
      <c r="AU9" s="49">
        <v>0</v>
      </c>
      <c r="AV9" s="49">
        <v>0</v>
      </c>
      <c r="AW9" s="49">
        <v>0</v>
      </c>
      <c r="AX9" s="49">
        <v>0</v>
      </c>
      <c r="AY9" s="49">
        <v>0</v>
      </c>
      <c r="AZ9" s="49">
        <v>0</v>
      </c>
      <c r="BA9" s="49">
        <v>0</v>
      </c>
      <c r="BB9" s="49">
        <v>0</v>
      </c>
      <c r="BC9" s="49">
        <v>0</v>
      </c>
      <c r="BD9" s="49">
        <v>0</v>
      </c>
      <c r="BE9" s="49">
        <v>0.1</v>
      </c>
      <c r="BF9" s="49">
        <v>0</v>
      </c>
      <c r="BG9" s="49">
        <v>0</v>
      </c>
      <c r="BH9" s="49">
        <v>0</v>
      </c>
      <c r="BI9" s="49">
        <v>0</v>
      </c>
      <c r="BJ9" s="49">
        <v>0</v>
      </c>
      <c r="BK9" s="49">
        <v>0</v>
      </c>
      <c r="BL9" s="49">
        <v>0</v>
      </c>
      <c r="BM9" s="49">
        <v>0</v>
      </c>
      <c r="BN9" s="49">
        <v>0</v>
      </c>
      <c r="BO9" s="49">
        <v>0</v>
      </c>
      <c r="BP9" s="49">
        <v>90</v>
      </c>
      <c r="BQ9" s="49">
        <v>0.1</v>
      </c>
      <c r="BR9" s="49">
        <v>0</v>
      </c>
      <c r="BS9" s="49">
        <v>0</v>
      </c>
      <c r="BT9" s="49">
        <v>0</v>
      </c>
      <c r="BU9" s="49">
        <v>0</v>
      </c>
      <c r="BV9" s="49">
        <v>3</v>
      </c>
      <c r="BW9" s="49">
        <v>0</v>
      </c>
      <c r="BX9" s="49">
        <v>0</v>
      </c>
      <c r="BY9" s="49">
        <v>1</v>
      </c>
      <c r="BZ9" s="49">
        <v>0</v>
      </c>
      <c r="CA9" s="49">
        <v>0</v>
      </c>
      <c r="CB9" s="49">
        <v>0.1</v>
      </c>
      <c r="CC9" s="49">
        <v>0</v>
      </c>
      <c r="CD9" s="49">
        <v>0</v>
      </c>
      <c r="CE9" s="49">
        <v>0</v>
      </c>
      <c r="CF9" s="49">
        <v>0</v>
      </c>
      <c r="CG9" s="49">
        <v>0</v>
      </c>
      <c r="CH9" s="49">
        <v>0</v>
      </c>
      <c r="CI9" s="49">
        <v>0</v>
      </c>
      <c r="CJ9" s="49">
        <v>0</v>
      </c>
      <c r="CK9" s="49">
        <v>0</v>
      </c>
      <c r="CL9" s="49">
        <v>0</v>
      </c>
      <c r="CM9" s="49">
        <v>0</v>
      </c>
      <c r="CN9" s="49">
        <v>0.1</v>
      </c>
      <c r="CO9" s="49">
        <v>0</v>
      </c>
      <c r="CP9" s="49">
        <v>0</v>
      </c>
      <c r="CQ9" s="49">
        <v>0</v>
      </c>
      <c r="CR9" s="49">
        <v>0.1</v>
      </c>
    </row>
    <row r="10" spans="1:96" x14ac:dyDescent="0.3">
      <c r="A10" s="49" t="s">
        <v>54</v>
      </c>
      <c r="B10" s="49" t="s">
        <v>1</v>
      </c>
      <c r="C10" s="62">
        <v>3</v>
      </c>
      <c r="D10" s="49">
        <v>0.1</v>
      </c>
      <c r="E10" s="49">
        <v>0</v>
      </c>
      <c r="F10" s="49">
        <v>0.1</v>
      </c>
      <c r="G10" s="49">
        <v>7.5</v>
      </c>
      <c r="H10" s="49">
        <v>15</v>
      </c>
      <c r="I10" s="49">
        <v>0</v>
      </c>
      <c r="J10" s="49">
        <v>0</v>
      </c>
      <c r="K10" s="49">
        <v>0</v>
      </c>
      <c r="L10" s="49">
        <v>60</v>
      </c>
      <c r="M10" s="49">
        <v>0</v>
      </c>
      <c r="N10" s="49">
        <v>0.1</v>
      </c>
      <c r="O10" s="49">
        <v>0</v>
      </c>
      <c r="P10" s="49">
        <v>0</v>
      </c>
      <c r="Q10" s="49">
        <v>0</v>
      </c>
      <c r="R10" s="49">
        <v>0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0.1</v>
      </c>
      <c r="Y10" s="49">
        <v>0</v>
      </c>
      <c r="Z10" s="49">
        <v>0.1</v>
      </c>
      <c r="AA10" s="49">
        <v>0</v>
      </c>
      <c r="AB10" s="49">
        <v>0</v>
      </c>
      <c r="AC10" s="49">
        <v>0.1</v>
      </c>
      <c r="AD10" s="49">
        <v>0.1</v>
      </c>
      <c r="AE10" s="49">
        <v>0</v>
      </c>
      <c r="AF10" s="49">
        <v>0</v>
      </c>
      <c r="AG10" s="49">
        <v>0</v>
      </c>
      <c r="AH10" s="49">
        <v>0</v>
      </c>
      <c r="AI10" s="49">
        <v>0</v>
      </c>
      <c r="AJ10" s="49">
        <v>0</v>
      </c>
      <c r="AK10" s="49">
        <v>0.1</v>
      </c>
      <c r="AL10" s="49">
        <v>0</v>
      </c>
      <c r="AM10" s="49">
        <v>0</v>
      </c>
      <c r="AN10" s="49">
        <v>0.1</v>
      </c>
      <c r="AO10" s="49">
        <v>0.1</v>
      </c>
      <c r="AP10" s="49">
        <v>0.1</v>
      </c>
      <c r="AQ10" s="49">
        <v>0.1</v>
      </c>
      <c r="AR10" s="49">
        <v>0</v>
      </c>
      <c r="AS10" s="49">
        <v>2</v>
      </c>
      <c r="AT10" s="49">
        <v>0.1</v>
      </c>
      <c r="AU10" s="49">
        <v>0</v>
      </c>
      <c r="AV10" s="49">
        <v>0</v>
      </c>
      <c r="AW10" s="49">
        <v>0</v>
      </c>
      <c r="AX10" s="49">
        <v>0</v>
      </c>
      <c r="AY10" s="49">
        <v>0</v>
      </c>
      <c r="AZ10" s="49">
        <v>25</v>
      </c>
      <c r="BA10" s="49">
        <v>0</v>
      </c>
      <c r="BB10" s="49">
        <v>0</v>
      </c>
      <c r="BC10" s="49">
        <v>0</v>
      </c>
      <c r="BD10" s="49">
        <v>0</v>
      </c>
      <c r="BE10" s="49">
        <v>0</v>
      </c>
      <c r="BF10" s="49">
        <v>0</v>
      </c>
      <c r="BG10" s="49">
        <v>1</v>
      </c>
      <c r="BH10" s="49">
        <v>0</v>
      </c>
      <c r="BI10" s="49">
        <v>0</v>
      </c>
      <c r="BJ10" s="49">
        <v>0</v>
      </c>
      <c r="BK10" s="49">
        <v>0</v>
      </c>
      <c r="BL10" s="49">
        <v>0</v>
      </c>
      <c r="BM10" s="49">
        <v>0</v>
      </c>
      <c r="BN10" s="49">
        <v>0</v>
      </c>
      <c r="BO10" s="49">
        <v>0</v>
      </c>
      <c r="BP10" s="49">
        <v>0.1</v>
      </c>
      <c r="BQ10" s="49">
        <v>1</v>
      </c>
      <c r="BR10" s="49">
        <v>0</v>
      </c>
      <c r="BS10" s="49">
        <v>0</v>
      </c>
      <c r="BT10" s="49">
        <v>0.1</v>
      </c>
      <c r="BU10" s="49">
        <v>0</v>
      </c>
      <c r="BV10" s="49">
        <v>20</v>
      </c>
      <c r="BW10" s="49">
        <v>0</v>
      </c>
      <c r="BX10" s="49">
        <v>0.1</v>
      </c>
      <c r="BY10" s="49">
        <v>15</v>
      </c>
      <c r="BZ10" s="49">
        <v>0</v>
      </c>
      <c r="CA10" s="49">
        <v>0</v>
      </c>
      <c r="CB10" s="49">
        <v>0</v>
      </c>
      <c r="CC10" s="49">
        <v>0</v>
      </c>
      <c r="CD10" s="49">
        <v>0</v>
      </c>
      <c r="CE10" s="49">
        <v>0</v>
      </c>
      <c r="CF10" s="49">
        <v>1</v>
      </c>
      <c r="CG10" s="49">
        <v>0.1</v>
      </c>
      <c r="CH10" s="49">
        <v>0</v>
      </c>
      <c r="CI10" s="49">
        <v>0</v>
      </c>
      <c r="CJ10" s="49">
        <v>0</v>
      </c>
      <c r="CK10" s="49">
        <v>0</v>
      </c>
      <c r="CL10" s="49">
        <v>0</v>
      </c>
      <c r="CM10" s="49">
        <v>0.1</v>
      </c>
      <c r="CN10" s="49">
        <v>1</v>
      </c>
      <c r="CO10" s="49">
        <v>0</v>
      </c>
      <c r="CP10" s="49">
        <v>0</v>
      </c>
      <c r="CQ10" s="49">
        <v>0</v>
      </c>
      <c r="CR10" s="49">
        <v>1</v>
      </c>
    </row>
    <row r="11" spans="1:96" x14ac:dyDescent="0.3">
      <c r="A11" s="49" t="s">
        <v>54</v>
      </c>
      <c r="B11" s="49" t="s">
        <v>395</v>
      </c>
      <c r="C11" s="62">
        <v>1</v>
      </c>
      <c r="D11" s="49">
        <v>4</v>
      </c>
      <c r="E11" s="49">
        <v>0</v>
      </c>
      <c r="F11" s="49">
        <v>0.1</v>
      </c>
      <c r="G11" s="49">
        <v>0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7.5</v>
      </c>
      <c r="N11" s="49">
        <v>0</v>
      </c>
      <c r="O11" s="49">
        <v>2</v>
      </c>
      <c r="P11" s="49">
        <v>0</v>
      </c>
      <c r="Q11" s="49">
        <v>0</v>
      </c>
      <c r="R11" s="49">
        <v>0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4</v>
      </c>
      <c r="Y11" s="49">
        <v>0</v>
      </c>
      <c r="Z11" s="49">
        <v>0</v>
      </c>
      <c r="AA11" s="49">
        <v>0</v>
      </c>
      <c r="AB11" s="49">
        <v>0</v>
      </c>
      <c r="AC11" s="49">
        <v>0</v>
      </c>
      <c r="AD11" s="49">
        <v>0</v>
      </c>
      <c r="AE11" s="49">
        <v>0</v>
      </c>
      <c r="AF11" s="49">
        <v>0</v>
      </c>
      <c r="AG11" s="49">
        <v>1</v>
      </c>
      <c r="AH11" s="49">
        <v>0</v>
      </c>
      <c r="AI11" s="49">
        <v>0</v>
      </c>
      <c r="AJ11" s="49">
        <v>0</v>
      </c>
      <c r="AK11" s="49">
        <v>0</v>
      </c>
      <c r="AL11" s="49">
        <v>1</v>
      </c>
      <c r="AM11" s="49">
        <v>1</v>
      </c>
      <c r="AN11" s="49">
        <v>0.1</v>
      </c>
      <c r="AO11" s="49">
        <v>0</v>
      </c>
      <c r="AP11" s="49">
        <v>3</v>
      </c>
      <c r="AQ11" s="49">
        <v>4</v>
      </c>
      <c r="AR11" s="49">
        <v>0</v>
      </c>
      <c r="AS11" s="49">
        <v>0</v>
      </c>
      <c r="AT11" s="49">
        <v>0.1</v>
      </c>
      <c r="AU11" s="49">
        <v>0.1</v>
      </c>
      <c r="AV11" s="49">
        <v>0.1</v>
      </c>
      <c r="AW11" s="49">
        <v>0</v>
      </c>
      <c r="AX11" s="49">
        <v>0</v>
      </c>
      <c r="AY11" s="49">
        <v>0</v>
      </c>
      <c r="AZ11" s="49">
        <v>0</v>
      </c>
      <c r="BA11" s="49">
        <v>0</v>
      </c>
      <c r="BB11" s="49">
        <v>0</v>
      </c>
      <c r="BC11" s="49">
        <v>0</v>
      </c>
      <c r="BD11" s="49">
        <v>0</v>
      </c>
      <c r="BE11" s="49">
        <v>0</v>
      </c>
      <c r="BF11" s="49">
        <v>0.1</v>
      </c>
      <c r="BG11" s="49">
        <v>60</v>
      </c>
      <c r="BH11" s="49">
        <v>0</v>
      </c>
      <c r="BI11" s="49">
        <v>0</v>
      </c>
      <c r="BJ11" s="49">
        <v>0</v>
      </c>
      <c r="BK11" s="49">
        <v>0</v>
      </c>
      <c r="BL11" s="49">
        <v>0</v>
      </c>
      <c r="BM11" s="49">
        <v>0</v>
      </c>
      <c r="BN11" s="49">
        <v>0</v>
      </c>
      <c r="BO11" s="49">
        <v>0</v>
      </c>
      <c r="BP11" s="49">
        <v>2</v>
      </c>
      <c r="BQ11" s="49">
        <v>0</v>
      </c>
      <c r="BR11" s="49">
        <v>0</v>
      </c>
      <c r="BS11" s="49">
        <v>0.1</v>
      </c>
      <c r="BT11" s="49">
        <v>0</v>
      </c>
      <c r="BU11" s="49">
        <v>0</v>
      </c>
      <c r="BV11" s="49">
        <v>0</v>
      </c>
      <c r="BW11" s="49">
        <v>0</v>
      </c>
      <c r="BX11" s="49">
        <v>0</v>
      </c>
      <c r="BY11" s="49">
        <v>2</v>
      </c>
      <c r="BZ11" s="49">
        <v>0</v>
      </c>
      <c r="CA11" s="49">
        <v>0</v>
      </c>
      <c r="CB11" s="49">
        <v>0.1</v>
      </c>
      <c r="CC11" s="49">
        <v>4</v>
      </c>
      <c r="CD11" s="49">
        <v>0</v>
      </c>
      <c r="CE11" s="49">
        <v>0</v>
      </c>
      <c r="CF11" s="49">
        <v>2</v>
      </c>
      <c r="CG11" s="49">
        <v>0</v>
      </c>
      <c r="CH11" s="49">
        <v>0</v>
      </c>
      <c r="CI11" s="49">
        <v>0</v>
      </c>
      <c r="CJ11" s="49">
        <v>0</v>
      </c>
      <c r="CK11" s="49">
        <v>0</v>
      </c>
      <c r="CL11" s="49">
        <v>0</v>
      </c>
      <c r="CM11" s="49">
        <v>0</v>
      </c>
      <c r="CN11" s="49">
        <v>7.5</v>
      </c>
      <c r="CO11" s="49">
        <v>0</v>
      </c>
      <c r="CP11" s="49">
        <v>0</v>
      </c>
      <c r="CQ11" s="49">
        <v>0</v>
      </c>
      <c r="CR11" s="49">
        <v>0</v>
      </c>
    </row>
    <row r="12" spans="1:96" x14ac:dyDescent="0.3">
      <c r="A12" s="49" t="s">
        <v>54</v>
      </c>
      <c r="B12" s="49" t="s">
        <v>395</v>
      </c>
      <c r="C12" s="62">
        <v>2</v>
      </c>
      <c r="D12" s="49">
        <v>0</v>
      </c>
      <c r="E12" s="49">
        <v>0.1</v>
      </c>
      <c r="F12" s="49">
        <v>0</v>
      </c>
      <c r="G12" s="49">
        <v>0.1</v>
      </c>
      <c r="H12" s="49">
        <v>1</v>
      </c>
      <c r="I12" s="49">
        <v>0</v>
      </c>
      <c r="J12" s="49">
        <v>0.1</v>
      </c>
      <c r="K12" s="49">
        <v>0</v>
      </c>
      <c r="L12" s="49">
        <v>0</v>
      </c>
      <c r="M12" s="49">
        <v>0.1</v>
      </c>
      <c r="N12" s="49">
        <v>0</v>
      </c>
      <c r="O12" s="49">
        <v>0</v>
      </c>
      <c r="P12" s="49">
        <v>0</v>
      </c>
      <c r="Q12" s="49">
        <v>0</v>
      </c>
      <c r="R12" s="49">
        <v>0.1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49">
        <v>0</v>
      </c>
      <c r="AA12" s="49">
        <v>0.1</v>
      </c>
      <c r="AB12" s="49">
        <v>0</v>
      </c>
      <c r="AC12" s="49">
        <v>0</v>
      </c>
      <c r="AD12" s="49">
        <v>0</v>
      </c>
      <c r="AE12" s="49">
        <v>0</v>
      </c>
      <c r="AF12" s="49">
        <v>0</v>
      </c>
      <c r="AG12" s="49">
        <v>0</v>
      </c>
      <c r="AH12" s="49">
        <v>0.1</v>
      </c>
      <c r="AI12" s="49">
        <v>0</v>
      </c>
      <c r="AJ12" s="49">
        <v>0</v>
      </c>
      <c r="AK12" s="49">
        <v>0.1</v>
      </c>
      <c r="AL12" s="49">
        <v>0.1</v>
      </c>
      <c r="AM12" s="49">
        <v>0.1</v>
      </c>
      <c r="AN12" s="49">
        <v>0.1</v>
      </c>
      <c r="AO12" s="49">
        <v>0.1</v>
      </c>
      <c r="AP12" s="49">
        <v>7.5</v>
      </c>
      <c r="AQ12" s="49">
        <v>1</v>
      </c>
      <c r="AR12" s="49">
        <v>0</v>
      </c>
      <c r="AS12" s="49">
        <v>0</v>
      </c>
      <c r="AT12" s="49">
        <v>0.1</v>
      </c>
      <c r="AU12" s="49">
        <v>0</v>
      </c>
      <c r="AV12" s="49">
        <v>0</v>
      </c>
      <c r="AW12" s="49">
        <v>0</v>
      </c>
      <c r="AX12" s="49">
        <v>1</v>
      </c>
      <c r="AY12" s="49">
        <v>0</v>
      </c>
      <c r="AZ12" s="49">
        <v>0</v>
      </c>
      <c r="BA12" s="49">
        <v>0</v>
      </c>
      <c r="BB12" s="49">
        <v>0</v>
      </c>
      <c r="BC12" s="49">
        <v>1</v>
      </c>
      <c r="BD12" s="49">
        <v>10</v>
      </c>
      <c r="BE12" s="49">
        <v>0.1</v>
      </c>
      <c r="BF12" s="49">
        <v>0.1</v>
      </c>
      <c r="BG12" s="49">
        <v>2</v>
      </c>
      <c r="BH12" s="49">
        <v>0</v>
      </c>
      <c r="BI12" s="49">
        <v>0</v>
      </c>
      <c r="BJ12" s="49">
        <v>0</v>
      </c>
      <c r="BK12" s="49">
        <v>0</v>
      </c>
      <c r="BL12" s="49">
        <v>0</v>
      </c>
      <c r="BM12" s="49">
        <v>0</v>
      </c>
      <c r="BN12" s="49">
        <v>30</v>
      </c>
      <c r="BO12" s="49">
        <v>0</v>
      </c>
      <c r="BP12" s="49">
        <v>10</v>
      </c>
      <c r="BQ12" s="49">
        <v>0</v>
      </c>
      <c r="BR12" s="49">
        <v>0</v>
      </c>
      <c r="BS12" s="49">
        <v>0</v>
      </c>
      <c r="BT12" s="49">
        <v>0</v>
      </c>
      <c r="BU12" s="49">
        <v>0.1</v>
      </c>
      <c r="BV12" s="49">
        <v>20</v>
      </c>
      <c r="BW12" s="49">
        <v>0.1</v>
      </c>
      <c r="BX12" s="49">
        <v>7.5</v>
      </c>
      <c r="BY12" s="49">
        <v>7.5</v>
      </c>
      <c r="BZ12" s="49">
        <v>0</v>
      </c>
      <c r="CA12" s="49">
        <v>0</v>
      </c>
      <c r="CB12" s="49">
        <v>0</v>
      </c>
      <c r="CC12" s="49">
        <v>0</v>
      </c>
      <c r="CD12" s="49">
        <v>0</v>
      </c>
      <c r="CE12" s="49">
        <v>0</v>
      </c>
      <c r="CF12" s="49">
        <v>1</v>
      </c>
      <c r="CG12" s="49">
        <v>0</v>
      </c>
      <c r="CH12" s="49">
        <v>0</v>
      </c>
      <c r="CI12" s="49">
        <v>0</v>
      </c>
      <c r="CJ12" s="49">
        <v>0</v>
      </c>
      <c r="CK12" s="49">
        <v>0.1</v>
      </c>
      <c r="CL12" s="49">
        <v>0</v>
      </c>
      <c r="CM12" s="49">
        <v>0</v>
      </c>
      <c r="CN12" s="49">
        <v>2</v>
      </c>
      <c r="CO12" s="49">
        <v>0</v>
      </c>
      <c r="CP12" s="49">
        <v>0</v>
      </c>
      <c r="CQ12" s="49">
        <v>0</v>
      </c>
      <c r="CR12" s="49">
        <v>0</v>
      </c>
    </row>
    <row r="13" spans="1:96" x14ac:dyDescent="0.3">
      <c r="A13" s="49" t="s">
        <v>54</v>
      </c>
      <c r="B13" s="49" t="s">
        <v>395</v>
      </c>
      <c r="C13" s="62">
        <v>3</v>
      </c>
      <c r="D13" s="49">
        <v>0</v>
      </c>
      <c r="E13" s="49">
        <v>0</v>
      </c>
      <c r="F13" s="49">
        <v>0</v>
      </c>
      <c r="G13" s="49">
        <v>0</v>
      </c>
      <c r="H13" s="49">
        <v>0</v>
      </c>
      <c r="I13" s="49">
        <v>0</v>
      </c>
      <c r="J13" s="49">
        <v>0.1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49">
        <v>0</v>
      </c>
      <c r="Q13" s="49">
        <v>0</v>
      </c>
      <c r="R13" s="49">
        <v>0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0.1</v>
      </c>
      <c r="Z13" s="49">
        <v>0</v>
      </c>
      <c r="AA13" s="49">
        <v>0</v>
      </c>
      <c r="AB13" s="49">
        <v>0</v>
      </c>
      <c r="AC13" s="49">
        <v>0</v>
      </c>
      <c r="AD13" s="49">
        <v>0</v>
      </c>
      <c r="AE13" s="49">
        <v>0</v>
      </c>
      <c r="AF13" s="49">
        <v>0</v>
      </c>
      <c r="AG13" s="49">
        <v>0</v>
      </c>
      <c r="AH13" s="49">
        <v>1</v>
      </c>
      <c r="AI13" s="49">
        <v>0</v>
      </c>
      <c r="AJ13" s="49">
        <v>0</v>
      </c>
      <c r="AK13" s="49">
        <v>0</v>
      </c>
      <c r="AL13" s="49">
        <v>0</v>
      </c>
      <c r="AM13" s="49">
        <v>0.5</v>
      </c>
      <c r="AN13" s="49">
        <v>15</v>
      </c>
      <c r="AO13" s="49">
        <v>0</v>
      </c>
      <c r="AP13" s="49">
        <v>0</v>
      </c>
      <c r="AQ13" s="49">
        <v>0</v>
      </c>
      <c r="AR13" s="49">
        <v>1</v>
      </c>
      <c r="AS13" s="49">
        <v>0</v>
      </c>
      <c r="AT13" s="49">
        <v>0.1</v>
      </c>
      <c r="AU13" s="49">
        <v>0</v>
      </c>
      <c r="AV13" s="49">
        <v>0</v>
      </c>
      <c r="AW13" s="49">
        <v>0</v>
      </c>
      <c r="AX13" s="49">
        <v>0</v>
      </c>
      <c r="AY13" s="49">
        <v>2</v>
      </c>
      <c r="AZ13" s="49">
        <v>0</v>
      </c>
      <c r="BA13" s="49">
        <v>0</v>
      </c>
      <c r="BB13" s="49">
        <v>0</v>
      </c>
      <c r="BC13" s="49">
        <v>0</v>
      </c>
      <c r="BD13" s="49">
        <v>0</v>
      </c>
      <c r="BE13" s="49">
        <v>0</v>
      </c>
      <c r="BF13" s="49">
        <v>0</v>
      </c>
      <c r="BG13" s="49">
        <v>0</v>
      </c>
      <c r="BH13" s="49">
        <v>0</v>
      </c>
      <c r="BI13" s="49">
        <v>0</v>
      </c>
      <c r="BJ13" s="49">
        <v>0</v>
      </c>
      <c r="BK13" s="49">
        <v>0</v>
      </c>
      <c r="BL13" s="49">
        <v>7.5</v>
      </c>
      <c r="BM13" s="49">
        <v>0</v>
      </c>
      <c r="BN13" s="49">
        <v>0</v>
      </c>
      <c r="BO13" s="49">
        <v>0</v>
      </c>
      <c r="BP13" s="49">
        <v>0</v>
      </c>
      <c r="BQ13" s="49">
        <v>0</v>
      </c>
      <c r="BR13" s="49">
        <v>0</v>
      </c>
      <c r="BS13" s="49">
        <v>0</v>
      </c>
      <c r="BT13" s="49">
        <v>0</v>
      </c>
      <c r="BU13" s="49">
        <v>0</v>
      </c>
      <c r="BV13" s="49">
        <v>5</v>
      </c>
      <c r="BW13" s="49">
        <v>0</v>
      </c>
      <c r="BX13" s="49">
        <v>0.1</v>
      </c>
      <c r="BY13" s="49">
        <v>15</v>
      </c>
      <c r="BZ13" s="49">
        <v>0</v>
      </c>
      <c r="CA13" s="49">
        <v>0</v>
      </c>
      <c r="CB13" s="49">
        <v>0</v>
      </c>
      <c r="CC13" s="49">
        <v>0</v>
      </c>
      <c r="CD13" s="49">
        <v>0</v>
      </c>
      <c r="CE13" s="49">
        <v>0</v>
      </c>
      <c r="CF13" s="49">
        <v>2</v>
      </c>
      <c r="CG13" s="49">
        <v>0</v>
      </c>
      <c r="CH13" s="49">
        <v>0</v>
      </c>
      <c r="CI13" s="49">
        <v>0</v>
      </c>
      <c r="CJ13" s="49">
        <v>0</v>
      </c>
      <c r="CK13" s="49">
        <v>0</v>
      </c>
      <c r="CL13" s="49">
        <v>0</v>
      </c>
      <c r="CM13" s="49">
        <v>0</v>
      </c>
      <c r="CN13" s="49">
        <v>85</v>
      </c>
      <c r="CO13" s="49">
        <v>0</v>
      </c>
      <c r="CP13" s="49">
        <v>0</v>
      </c>
      <c r="CQ13" s="49">
        <v>0</v>
      </c>
      <c r="CR13" s="49">
        <v>0</v>
      </c>
    </row>
    <row r="14" spans="1:96" x14ac:dyDescent="0.3">
      <c r="A14" s="49" t="s">
        <v>0</v>
      </c>
      <c r="B14" s="49" t="s">
        <v>1</v>
      </c>
      <c r="C14" s="62">
        <v>1</v>
      </c>
      <c r="D14" s="49">
        <v>0</v>
      </c>
      <c r="E14" s="49">
        <v>0</v>
      </c>
      <c r="F14" s="49">
        <v>0</v>
      </c>
      <c r="G14" s="49">
        <v>0</v>
      </c>
      <c r="H14" s="49">
        <v>7.5</v>
      </c>
      <c r="I14" s="49">
        <v>0</v>
      </c>
      <c r="J14" s="49">
        <v>0</v>
      </c>
      <c r="K14" s="49">
        <v>0</v>
      </c>
      <c r="L14" s="49">
        <v>70</v>
      </c>
      <c r="M14" s="49">
        <v>0</v>
      </c>
      <c r="N14" s="49">
        <v>1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0.1</v>
      </c>
      <c r="U14" s="49">
        <v>0</v>
      </c>
      <c r="V14" s="49">
        <v>0</v>
      </c>
      <c r="W14" s="49">
        <v>0</v>
      </c>
      <c r="X14" s="49">
        <v>1</v>
      </c>
      <c r="Y14" s="49">
        <v>0</v>
      </c>
      <c r="Z14" s="49">
        <v>0.1</v>
      </c>
      <c r="AA14" s="49">
        <v>0.1</v>
      </c>
      <c r="AB14" s="49">
        <v>0</v>
      </c>
      <c r="AC14" s="49">
        <v>0</v>
      </c>
      <c r="AD14" s="49">
        <v>0</v>
      </c>
      <c r="AE14" s="49">
        <v>2</v>
      </c>
      <c r="AF14" s="49">
        <v>0</v>
      </c>
      <c r="AG14" s="49">
        <v>0</v>
      </c>
      <c r="AH14" s="49">
        <v>0</v>
      </c>
      <c r="AI14" s="49">
        <v>0.1</v>
      </c>
      <c r="AJ14" s="49">
        <v>0.1</v>
      </c>
      <c r="AK14" s="49">
        <v>0</v>
      </c>
      <c r="AL14" s="49">
        <v>0</v>
      </c>
      <c r="AM14" s="49">
        <v>0</v>
      </c>
      <c r="AN14" s="49">
        <v>0</v>
      </c>
      <c r="AO14" s="49">
        <v>0</v>
      </c>
      <c r="AP14" s="49">
        <v>0.1</v>
      </c>
      <c r="AQ14" s="49">
        <v>0</v>
      </c>
      <c r="AR14" s="49">
        <v>0</v>
      </c>
      <c r="AS14" s="49">
        <v>1</v>
      </c>
      <c r="AT14" s="49">
        <v>0</v>
      </c>
      <c r="AU14" s="49">
        <v>0</v>
      </c>
      <c r="AV14" s="49">
        <v>0</v>
      </c>
      <c r="AW14" s="49">
        <v>0</v>
      </c>
      <c r="AX14" s="49">
        <v>0</v>
      </c>
      <c r="AY14" s="49">
        <v>0</v>
      </c>
      <c r="AZ14" s="49">
        <v>0</v>
      </c>
      <c r="BA14" s="49">
        <v>0.1</v>
      </c>
      <c r="BB14" s="49">
        <v>0</v>
      </c>
      <c r="BC14" s="49">
        <v>0</v>
      </c>
      <c r="BD14" s="49">
        <v>0</v>
      </c>
      <c r="BE14" s="49">
        <v>0</v>
      </c>
      <c r="BF14" s="49">
        <v>0</v>
      </c>
      <c r="BG14" s="49">
        <v>0</v>
      </c>
      <c r="BH14" s="49">
        <v>0</v>
      </c>
      <c r="BI14" s="49">
        <v>0</v>
      </c>
      <c r="BJ14" s="49">
        <v>1</v>
      </c>
      <c r="BK14" s="49">
        <v>0</v>
      </c>
      <c r="BL14" s="49">
        <v>0</v>
      </c>
      <c r="BM14" s="49">
        <v>2</v>
      </c>
      <c r="BN14" s="49">
        <v>0</v>
      </c>
      <c r="BO14" s="49">
        <v>0</v>
      </c>
      <c r="BP14" s="49">
        <v>0</v>
      </c>
      <c r="BQ14" s="49">
        <v>1</v>
      </c>
      <c r="BR14" s="49">
        <v>0</v>
      </c>
      <c r="BS14" s="49">
        <v>0</v>
      </c>
      <c r="BT14" s="49">
        <v>0</v>
      </c>
      <c r="BU14" s="49">
        <v>0</v>
      </c>
      <c r="BV14" s="49">
        <v>75</v>
      </c>
      <c r="BW14" s="49">
        <v>0</v>
      </c>
      <c r="BX14" s="49">
        <v>0.1</v>
      </c>
      <c r="BY14" s="49">
        <v>0.1</v>
      </c>
      <c r="BZ14" s="49">
        <v>0</v>
      </c>
      <c r="CA14" s="49">
        <v>0</v>
      </c>
      <c r="CB14" s="49">
        <v>0.1</v>
      </c>
      <c r="CC14" s="49">
        <v>0</v>
      </c>
      <c r="CD14" s="49">
        <v>0</v>
      </c>
      <c r="CE14" s="49">
        <v>0</v>
      </c>
      <c r="CF14" s="49">
        <v>0.1</v>
      </c>
      <c r="CG14" s="49">
        <v>0.1</v>
      </c>
      <c r="CH14" s="49">
        <v>0</v>
      </c>
      <c r="CI14" s="49">
        <v>0</v>
      </c>
      <c r="CJ14" s="49">
        <v>0</v>
      </c>
      <c r="CK14" s="49">
        <v>0</v>
      </c>
      <c r="CL14" s="49">
        <v>0.1</v>
      </c>
      <c r="CM14" s="49">
        <v>0</v>
      </c>
      <c r="CN14" s="49">
        <v>0</v>
      </c>
      <c r="CO14" s="49">
        <v>0</v>
      </c>
      <c r="CP14" s="49">
        <v>0</v>
      </c>
      <c r="CQ14" s="49">
        <v>0</v>
      </c>
      <c r="CR14" s="49">
        <v>0</v>
      </c>
    </row>
    <row r="15" spans="1:96" x14ac:dyDescent="0.3">
      <c r="A15" s="49" t="s">
        <v>0</v>
      </c>
      <c r="B15" s="49" t="s">
        <v>1</v>
      </c>
      <c r="C15" s="62">
        <v>2</v>
      </c>
      <c r="D15" s="49">
        <v>0</v>
      </c>
      <c r="E15" s="49">
        <v>0</v>
      </c>
      <c r="F15" s="49">
        <v>1</v>
      </c>
      <c r="G15" s="49">
        <v>0.1</v>
      </c>
      <c r="H15" s="49">
        <v>75</v>
      </c>
      <c r="I15" s="49">
        <v>0</v>
      </c>
      <c r="J15" s="49">
        <v>0</v>
      </c>
      <c r="K15" s="49">
        <v>0</v>
      </c>
      <c r="L15" s="49">
        <v>1</v>
      </c>
      <c r="M15" s="49">
        <v>0</v>
      </c>
      <c r="N15" s="49">
        <v>0.1</v>
      </c>
      <c r="O15" s="49">
        <v>0.1</v>
      </c>
      <c r="P15" s="49">
        <v>0</v>
      </c>
      <c r="Q15" s="49">
        <v>0</v>
      </c>
      <c r="R15" s="49">
        <v>0</v>
      </c>
      <c r="S15" s="49">
        <v>0.1</v>
      </c>
      <c r="T15" s="49">
        <v>0</v>
      </c>
      <c r="U15" s="49">
        <v>0</v>
      </c>
      <c r="V15" s="49">
        <v>0</v>
      </c>
      <c r="W15" s="49">
        <v>0.1</v>
      </c>
      <c r="X15" s="49">
        <v>0</v>
      </c>
      <c r="Y15" s="49">
        <v>0</v>
      </c>
      <c r="Z15" s="49">
        <v>1</v>
      </c>
      <c r="AA15" s="49">
        <v>0.1</v>
      </c>
      <c r="AB15" s="49">
        <v>0</v>
      </c>
      <c r="AC15" s="49">
        <v>0</v>
      </c>
      <c r="AD15" s="49">
        <v>0</v>
      </c>
      <c r="AE15" s="49">
        <v>0.1</v>
      </c>
      <c r="AF15" s="49">
        <v>0</v>
      </c>
      <c r="AG15" s="49">
        <v>0</v>
      </c>
      <c r="AH15" s="49">
        <v>0</v>
      </c>
      <c r="AI15" s="49">
        <v>0</v>
      </c>
      <c r="AJ15" s="49">
        <v>0</v>
      </c>
      <c r="AK15" s="49">
        <v>0</v>
      </c>
      <c r="AL15" s="49">
        <v>0</v>
      </c>
      <c r="AM15" s="49">
        <v>0</v>
      </c>
      <c r="AN15" s="49">
        <v>0</v>
      </c>
      <c r="AO15" s="49">
        <v>0</v>
      </c>
      <c r="AP15" s="49">
        <v>0</v>
      </c>
      <c r="AQ15" s="49">
        <v>0.1</v>
      </c>
      <c r="AR15" s="49">
        <v>0</v>
      </c>
      <c r="AS15" s="49">
        <v>1</v>
      </c>
      <c r="AT15" s="49">
        <v>0</v>
      </c>
      <c r="AU15" s="49">
        <v>0</v>
      </c>
      <c r="AV15" s="49">
        <v>0</v>
      </c>
      <c r="AW15" s="49">
        <v>0</v>
      </c>
      <c r="AX15" s="49">
        <v>0</v>
      </c>
      <c r="AY15" s="49">
        <v>0</v>
      </c>
      <c r="AZ15" s="49">
        <v>0.1</v>
      </c>
      <c r="BA15" s="49">
        <v>0.1</v>
      </c>
      <c r="BB15" s="49">
        <v>0</v>
      </c>
      <c r="BC15" s="49">
        <v>0</v>
      </c>
      <c r="BD15" s="49">
        <v>0</v>
      </c>
      <c r="BE15" s="49">
        <v>0</v>
      </c>
      <c r="BF15" s="49">
        <v>0</v>
      </c>
      <c r="BG15" s="49">
        <v>0</v>
      </c>
      <c r="BH15" s="49">
        <v>0</v>
      </c>
      <c r="BI15" s="49">
        <v>0</v>
      </c>
      <c r="BJ15" s="49">
        <v>20</v>
      </c>
      <c r="BK15" s="49">
        <v>0</v>
      </c>
      <c r="BL15" s="49">
        <v>0</v>
      </c>
      <c r="BM15" s="49">
        <v>0</v>
      </c>
      <c r="BN15" s="49">
        <v>0</v>
      </c>
      <c r="BO15" s="49">
        <v>0</v>
      </c>
      <c r="BP15" s="49">
        <v>0</v>
      </c>
      <c r="BQ15" s="49">
        <v>0.1</v>
      </c>
      <c r="BR15" s="49">
        <v>0</v>
      </c>
      <c r="BS15" s="49">
        <v>0</v>
      </c>
      <c r="BT15" s="49">
        <v>0</v>
      </c>
      <c r="BU15" s="49">
        <v>0</v>
      </c>
      <c r="BV15" s="49">
        <v>1</v>
      </c>
      <c r="BW15" s="49">
        <v>0</v>
      </c>
      <c r="BX15" s="49">
        <v>0</v>
      </c>
      <c r="BY15" s="49">
        <v>3</v>
      </c>
      <c r="BZ15" s="49">
        <v>0.1</v>
      </c>
      <c r="CA15" s="49">
        <v>0</v>
      </c>
      <c r="CB15" s="49">
        <v>0</v>
      </c>
      <c r="CC15" s="49">
        <v>0</v>
      </c>
      <c r="CD15" s="49">
        <v>0</v>
      </c>
      <c r="CE15" s="49">
        <v>0</v>
      </c>
      <c r="CF15" s="49">
        <v>0</v>
      </c>
      <c r="CG15" s="49">
        <v>0.1</v>
      </c>
      <c r="CH15" s="49">
        <v>0</v>
      </c>
      <c r="CI15" s="49">
        <v>0</v>
      </c>
      <c r="CJ15" s="49">
        <v>0</v>
      </c>
      <c r="CK15" s="49">
        <v>0</v>
      </c>
      <c r="CL15" s="49">
        <v>15</v>
      </c>
      <c r="CM15" s="49">
        <v>0</v>
      </c>
      <c r="CN15" s="49">
        <v>0</v>
      </c>
      <c r="CO15" s="49">
        <v>0</v>
      </c>
      <c r="CP15" s="49">
        <v>0.1</v>
      </c>
      <c r="CQ15" s="49">
        <v>0</v>
      </c>
      <c r="CR15" s="49">
        <v>0</v>
      </c>
    </row>
    <row r="16" spans="1:96" x14ac:dyDescent="0.3">
      <c r="A16" s="49" t="s">
        <v>0</v>
      </c>
      <c r="B16" s="49" t="s">
        <v>1</v>
      </c>
      <c r="C16" s="62">
        <v>3</v>
      </c>
      <c r="D16" s="49">
        <v>0</v>
      </c>
      <c r="E16" s="49">
        <v>0.1</v>
      </c>
      <c r="F16" s="49">
        <v>0</v>
      </c>
      <c r="G16" s="49">
        <v>0</v>
      </c>
      <c r="H16" s="49">
        <v>10</v>
      </c>
      <c r="I16" s="49">
        <v>0</v>
      </c>
      <c r="J16" s="49">
        <v>0</v>
      </c>
      <c r="K16" s="49">
        <v>0</v>
      </c>
      <c r="L16" s="49">
        <v>40</v>
      </c>
      <c r="M16" s="49">
        <v>0</v>
      </c>
      <c r="N16" s="49">
        <v>0.1</v>
      </c>
      <c r="O16" s="49">
        <v>0</v>
      </c>
      <c r="P16" s="49">
        <v>0</v>
      </c>
      <c r="Q16" s="49">
        <v>0</v>
      </c>
      <c r="R16" s="49">
        <v>0</v>
      </c>
      <c r="S16" s="49">
        <v>0.1</v>
      </c>
      <c r="T16" s="49">
        <v>0</v>
      </c>
      <c r="U16" s="49">
        <v>0</v>
      </c>
      <c r="V16" s="49">
        <v>0</v>
      </c>
      <c r="W16" s="49">
        <v>0</v>
      </c>
      <c r="X16" s="49">
        <v>1</v>
      </c>
      <c r="Y16" s="49">
        <v>0</v>
      </c>
      <c r="Z16" s="49">
        <v>0</v>
      </c>
      <c r="AA16" s="49">
        <v>0</v>
      </c>
      <c r="AB16" s="49">
        <v>0</v>
      </c>
      <c r="AC16" s="49">
        <v>0</v>
      </c>
      <c r="AD16" s="49">
        <v>0</v>
      </c>
      <c r="AE16" s="49">
        <v>1</v>
      </c>
      <c r="AF16" s="49">
        <v>0</v>
      </c>
      <c r="AG16" s="49">
        <v>0</v>
      </c>
      <c r="AH16" s="49">
        <v>0</v>
      </c>
      <c r="AI16" s="49">
        <v>0</v>
      </c>
      <c r="AJ16" s="49">
        <v>1</v>
      </c>
      <c r="AK16" s="49">
        <v>0</v>
      </c>
      <c r="AL16" s="49">
        <v>0</v>
      </c>
      <c r="AM16" s="49">
        <v>0</v>
      </c>
      <c r="AN16" s="49">
        <v>0</v>
      </c>
      <c r="AO16" s="49">
        <v>0</v>
      </c>
      <c r="AP16" s="49">
        <v>0</v>
      </c>
      <c r="AQ16" s="49">
        <v>0</v>
      </c>
      <c r="AR16" s="49">
        <v>0</v>
      </c>
      <c r="AS16" s="49">
        <v>0.1</v>
      </c>
      <c r="AT16" s="49">
        <v>0</v>
      </c>
      <c r="AU16" s="49">
        <v>0</v>
      </c>
      <c r="AV16" s="49">
        <v>0</v>
      </c>
      <c r="AW16" s="49">
        <v>0</v>
      </c>
      <c r="AX16" s="49">
        <v>0</v>
      </c>
      <c r="AY16" s="49">
        <v>0</v>
      </c>
      <c r="AZ16" s="49">
        <v>0.1</v>
      </c>
      <c r="BA16" s="49">
        <v>0</v>
      </c>
      <c r="BB16" s="49">
        <v>0</v>
      </c>
      <c r="BC16" s="49">
        <v>0</v>
      </c>
      <c r="BD16" s="49">
        <v>0</v>
      </c>
      <c r="BE16" s="49">
        <v>0</v>
      </c>
      <c r="BF16" s="49">
        <v>0</v>
      </c>
      <c r="BG16" s="49">
        <v>0</v>
      </c>
      <c r="BH16" s="49">
        <v>0</v>
      </c>
      <c r="BI16" s="49">
        <v>0</v>
      </c>
      <c r="BJ16" s="49">
        <v>1</v>
      </c>
      <c r="BK16" s="49">
        <v>0</v>
      </c>
      <c r="BL16" s="49">
        <v>0</v>
      </c>
      <c r="BM16" s="49">
        <v>10</v>
      </c>
      <c r="BN16" s="49">
        <v>0</v>
      </c>
      <c r="BO16" s="49">
        <v>0</v>
      </c>
      <c r="BP16" s="49">
        <v>0.1</v>
      </c>
      <c r="BQ16" s="49">
        <v>1</v>
      </c>
      <c r="BR16" s="49">
        <v>1</v>
      </c>
      <c r="BS16" s="49">
        <v>0</v>
      </c>
      <c r="BT16" s="49">
        <v>0</v>
      </c>
      <c r="BU16" s="49">
        <v>0</v>
      </c>
      <c r="BV16" s="49">
        <v>1</v>
      </c>
      <c r="BW16" s="49">
        <v>0</v>
      </c>
      <c r="BX16" s="49">
        <v>0.1</v>
      </c>
      <c r="BY16" s="49">
        <v>1</v>
      </c>
      <c r="BZ16" s="49">
        <v>1</v>
      </c>
      <c r="CA16" s="49">
        <v>0</v>
      </c>
      <c r="CB16" s="49">
        <v>0</v>
      </c>
      <c r="CC16" s="49">
        <v>0</v>
      </c>
      <c r="CD16" s="49">
        <v>0</v>
      </c>
      <c r="CE16" s="49">
        <v>0</v>
      </c>
      <c r="CF16" s="49">
        <v>0</v>
      </c>
      <c r="CG16" s="49">
        <v>0</v>
      </c>
      <c r="CH16" s="49">
        <v>0</v>
      </c>
      <c r="CI16" s="49">
        <v>0</v>
      </c>
      <c r="CJ16" s="49">
        <v>0</v>
      </c>
      <c r="CK16" s="49">
        <v>0</v>
      </c>
      <c r="CL16" s="49">
        <v>0</v>
      </c>
      <c r="CM16" s="49">
        <v>0</v>
      </c>
      <c r="CN16" s="49">
        <v>0</v>
      </c>
      <c r="CO16" s="49">
        <v>0</v>
      </c>
      <c r="CP16" s="49">
        <v>0</v>
      </c>
      <c r="CQ16" s="49">
        <v>0</v>
      </c>
      <c r="CR16" s="49">
        <v>0</v>
      </c>
    </row>
    <row r="17" spans="1:96" x14ac:dyDescent="0.3">
      <c r="A17" s="49" t="s">
        <v>0</v>
      </c>
      <c r="B17" s="49" t="s">
        <v>395</v>
      </c>
      <c r="C17" s="62">
        <v>1</v>
      </c>
      <c r="D17" s="49">
        <v>0.1</v>
      </c>
      <c r="E17" s="49">
        <v>0</v>
      </c>
      <c r="F17" s="49">
        <v>0</v>
      </c>
      <c r="G17" s="49">
        <v>0</v>
      </c>
      <c r="H17" s="49">
        <v>0</v>
      </c>
      <c r="I17" s="49">
        <v>1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49">
        <v>0</v>
      </c>
      <c r="Q17" s="49">
        <v>0.1</v>
      </c>
      <c r="R17" s="49">
        <v>0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0.1</v>
      </c>
      <c r="Y17" s="49">
        <v>0</v>
      </c>
      <c r="Z17" s="49">
        <v>0.1</v>
      </c>
      <c r="AA17" s="49">
        <v>0</v>
      </c>
      <c r="AB17" s="49">
        <v>0</v>
      </c>
      <c r="AC17" s="49">
        <v>0</v>
      </c>
      <c r="AD17" s="49">
        <v>0.1</v>
      </c>
      <c r="AE17" s="49">
        <v>0</v>
      </c>
      <c r="AF17" s="49">
        <v>0</v>
      </c>
      <c r="AG17" s="49">
        <v>0</v>
      </c>
      <c r="AH17" s="49">
        <v>0</v>
      </c>
      <c r="AI17" s="49">
        <v>0</v>
      </c>
      <c r="AJ17" s="49">
        <v>0</v>
      </c>
      <c r="AK17" s="49">
        <v>0</v>
      </c>
      <c r="AL17" s="49">
        <v>0</v>
      </c>
      <c r="AM17" s="49">
        <v>0</v>
      </c>
      <c r="AN17" s="49">
        <v>25</v>
      </c>
      <c r="AO17" s="49">
        <v>0</v>
      </c>
      <c r="AP17" s="49">
        <v>3</v>
      </c>
      <c r="AQ17" s="49">
        <v>0</v>
      </c>
      <c r="AR17" s="49">
        <v>0</v>
      </c>
      <c r="AS17" s="49">
        <v>0</v>
      </c>
      <c r="AT17" s="49">
        <v>0.1</v>
      </c>
      <c r="AU17" s="49">
        <v>0</v>
      </c>
      <c r="AV17" s="49">
        <v>0</v>
      </c>
      <c r="AW17" s="49">
        <v>0.1</v>
      </c>
      <c r="AX17" s="49">
        <v>0</v>
      </c>
      <c r="AY17" s="49">
        <v>0</v>
      </c>
      <c r="AZ17" s="49">
        <v>0</v>
      </c>
      <c r="BA17" s="49">
        <v>0</v>
      </c>
      <c r="BB17" s="49">
        <v>0</v>
      </c>
      <c r="BC17" s="49">
        <v>0</v>
      </c>
      <c r="BD17" s="49">
        <v>0</v>
      </c>
      <c r="BE17" s="49">
        <v>0</v>
      </c>
      <c r="BF17" s="49">
        <v>0</v>
      </c>
      <c r="BG17" s="49">
        <v>0</v>
      </c>
      <c r="BH17" s="49">
        <v>0.1</v>
      </c>
      <c r="BI17" s="49">
        <v>0</v>
      </c>
      <c r="BJ17" s="49">
        <v>0</v>
      </c>
      <c r="BK17" s="49">
        <v>0</v>
      </c>
      <c r="BL17" s="49">
        <v>0</v>
      </c>
      <c r="BM17" s="49">
        <v>0</v>
      </c>
      <c r="BN17" s="49">
        <v>0</v>
      </c>
      <c r="BO17" s="49">
        <v>20</v>
      </c>
      <c r="BP17" s="49">
        <v>0</v>
      </c>
      <c r="BQ17" s="49">
        <v>0</v>
      </c>
      <c r="BR17" s="49">
        <v>0</v>
      </c>
      <c r="BS17" s="49">
        <v>0</v>
      </c>
      <c r="BT17" s="49">
        <v>0</v>
      </c>
      <c r="BU17" s="49">
        <v>0</v>
      </c>
      <c r="BV17" s="49">
        <v>80</v>
      </c>
      <c r="BW17" s="49">
        <v>0</v>
      </c>
      <c r="BX17" s="49">
        <v>0</v>
      </c>
      <c r="BY17" s="49">
        <v>0</v>
      </c>
      <c r="BZ17" s="49">
        <v>1</v>
      </c>
      <c r="CA17" s="49">
        <v>0.1</v>
      </c>
      <c r="CB17" s="49">
        <v>0</v>
      </c>
      <c r="CC17" s="49">
        <v>0</v>
      </c>
      <c r="CD17" s="49">
        <v>0.1</v>
      </c>
      <c r="CE17" s="49">
        <v>0</v>
      </c>
      <c r="CF17" s="49">
        <v>0</v>
      </c>
      <c r="CG17" s="49">
        <v>0</v>
      </c>
      <c r="CH17" s="49">
        <v>0</v>
      </c>
      <c r="CI17" s="49">
        <v>0</v>
      </c>
      <c r="CJ17" s="49">
        <v>0.1</v>
      </c>
      <c r="CK17" s="49">
        <v>0</v>
      </c>
      <c r="CL17" s="49">
        <v>0</v>
      </c>
      <c r="CM17" s="49">
        <v>0</v>
      </c>
      <c r="CN17" s="49">
        <v>25</v>
      </c>
      <c r="CO17" s="49">
        <v>0</v>
      </c>
      <c r="CP17" s="49">
        <v>0</v>
      </c>
      <c r="CQ17" s="49">
        <v>0</v>
      </c>
      <c r="CR17" s="49">
        <v>0</v>
      </c>
    </row>
    <row r="18" spans="1:96" x14ac:dyDescent="0.3">
      <c r="A18" s="49" t="s">
        <v>0</v>
      </c>
      <c r="B18" s="49" t="s">
        <v>395</v>
      </c>
      <c r="C18" s="62">
        <v>2</v>
      </c>
      <c r="D18" s="49">
        <v>0</v>
      </c>
      <c r="E18" s="49">
        <v>0.1</v>
      </c>
      <c r="F18" s="49">
        <v>0.1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1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49">
        <v>0.1</v>
      </c>
      <c r="AA18" s="49">
        <v>0.1</v>
      </c>
      <c r="AB18" s="49">
        <v>0</v>
      </c>
      <c r="AC18" s="49">
        <v>0</v>
      </c>
      <c r="AD18" s="49">
        <v>0</v>
      </c>
      <c r="AE18" s="49">
        <v>0</v>
      </c>
      <c r="AF18" s="49">
        <v>0.1</v>
      </c>
      <c r="AG18" s="49">
        <v>0</v>
      </c>
      <c r="AH18" s="49">
        <v>0</v>
      </c>
      <c r="AI18" s="49">
        <v>0</v>
      </c>
      <c r="AJ18" s="49">
        <v>0</v>
      </c>
      <c r="AK18" s="49">
        <v>0</v>
      </c>
      <c r="AL18" s="49">
        <v>1</v>
      </c>
      <c r="AM18" s="49">
        <v>0</v>
      </c>
      <c r="AN18" s="49">
        <v>0</v>
      </c>
      <c r="AO18" s="49">
        <v>0</v>
      </c>
      <c r="AP18" s="49">
        <v>0</v>
      </c>
      <c r="AQ18" s="49">
        <v>0</v>
      </c>
      <c r="AR18" s="49">
        <v>0</v>
      </c>
      <c r="AS18" s="49">
        <v>0.1</v>
      </c>
      <c r="AT18" s="49">
        <v>0</v>
      </c>
      <c r="AU18" s="49">
        <v>0</v>
      </c>
      <c r="AV18" s="49">
        <v>0</v>
      </c>
      <c r="AW18" s="49">
        <v>0</v>
      </c>
      <c r="AX18" s="49">
        <v>0</v>
      </c>
      <c r="AY18" s="49">
        <v>0</v>
      </c>
      <c r="AZ18" s="49">
        <v>0</v>
      </c>
      <c r="BA18" s="49">
        <v>0</v>
      </c>
      <c r="BB18" s="49">
        <v>0</v>
      </c>
      <c r="BC18" s="49">
        <v>0</v>
      </c>
      <c r="BD18" s="49">
        <v>0</v>
      </c>
      <c r="BE18" s="49">
        <v>0</v>
      </c>
      <c r="BF18" s="49">
        <v>0</v>
      </c>
      <c r="BG18" s="49">
        <v>0</v>
      </c>
      <c r="BH18" s="49">
        <v>0</v>
      </c>
      <c r="BI18" s="49">
        <v>0.1</v>
      </c>
      <c r="BJ18" s="49">
        <v>0</v>
      </c>
      <c r="BK18" s="49">
        <v>0</v>
      </c>
      <c r="BL18" s="49">
        <v>0</v>
      </c>
      <c r="BM18" s="49">
        <v>0</v>
      </c>
      <c r="BN18" s="49">
        <v>0</v>
      </c>
      <c r="BO18" s="49">
        <v>0</v>
      </c>
      <c r="BP18" s="49">
        <v>0</v>
      </c>
      <c r="BQ18" s="49">
        <v>0</v>
      </c>
      <c r="BR18" s="49">
        <v>0</v>
      </c>
      <c r="BS18" s="49">
        <v>0</v>
      </c>
      <c r="BT18" s="49">
        <v>0</v>
      </c>
      <c r="BU18" s="49">
        <v>0</v>
      </c>
      <c r="BV18" s="49">
        <v>90</v>
      </c>
      <c r="BW18" s="49">
        <v>0</v>
      </c>
      <c r="BX18" s="49">
        <v>0</v>
      </c>
      <c r="BY18" s="49">
        <v>0</v>
      </c>
      <c r="BZ18" s="49">
        <v>0</v>
      </c>
      <c r="CA18" s="49">
        <v>0</v>
      </c>
      <c r="CB18" s="49">
        <v>0</v>
      </c>
      <c r="CC18" s="49">
        <v>0</v>
      </c>
      <c r="CD18" s="49">
        <v>0</v>
      </c>
      <c r="CE18" s="49">
        <v>0</v>
      </c>
      <c r="CF18" s="49">
        <v>0</v>
      </c>
      <c r="CG18" s="49">
        <v>0</v>
      </c>
      <c r="CH18" s="49">
        <v>0</v>
      </c>
      <c r="CI18" s="49">
        <v>0</v>
      </c>
      <c r="CJ18" s="49">
        <v>0</v>
      </c>
      <c r="CK18" s="49">
        <v>0</v>
      </c>
      <c r="CL18" s="49">
        <v>0</v>
      </c>
      <c r="CM18" s="49">
        <v>0</v>
      </c>
      <c r="CN18" s="49">
        <v>10</v>
      </c>
      <c r="CO18" s="49">
        <v>0</v>
      </c>
      <c r="CP18" s="49">
        <v>0</v>
      </c>
      <c r="CQ18" s="49">
        <v>0</v>
      </c>
      <c r="CR18" s="49">
        <v>0</v>
      </c>
    </row>
    <row r="19" spans="1:96" x14ac:dyDescent="0.3">
      <c r="A19" s="49" t="s">
        <v>0</v>
      </c>
      <c r="B19" s="49" t="s">
        <v>395</v>
      </c>
      <c r="C19" s="62">
        <v>3</v>
      </c>
      <c r="D19" s="49">
        <v>0.1</v>
      </c>
      <c r="E19" s="49">
        <v>0</v>
      </c>
      <c r="F19" s="49">
        <v>0</v>
      </c>
      <c r="G19" s="49">
        <v>0</v>
      </c>
      <c r="H19" s="49">
        <v>0</v>
      </c>
      <c r="I19" s="49">
        <v>1</v>
      </c>
      <c r="J19" s="49">
        <v>0</v>
      </c>
      <c r="K19" s="49">
        <v>0</v>
      </c>
      <c r="L19" s="49">
        <v>0.1</v>
      </c>
      <c r="M19" s="49">
        <v>0</v>
      </c>
      <c r="N19" s="49">
        <v>0.1</v>
      </c>
      <c r="O19" s="49">
        <v>0</v>
      </c>
      <c r="P19" s="49">
        <v>0</v>
      </c>
      <c r="Q19" s="49">
        <v>0</v>
      </c>
      <c r="R19" s="49">
        <v>0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0.1</v>
      </c>
      <c r="Y19" s="49">
        <v>0</v>
      </c>
      <c r="Z19" s="49">
        <v>0.1</v>
      </c>
      <c r="AA19" s="49">
        <v>0</v>
      </c>
      <c r="AB19" s="49">
        <v>0</v>
      </c>
      <c r="AC19" s="49">
        <v>0.1</v>
      </c>
      <c r="AD19" s="49">
        <v>0</v>
      </c>
      <c r="AE19" s="49">
        <v>0</v>
      </c>
      <c r="AF19" s="49">
        <v>0</v>
      </c>
      <c r="AG19" s="49">
        <v>0</v>
      </c>
      <c r="AH19" s="49">
        <v>0</v>
      </c>
      <c r="AI19" s="49">
        <v>0</v>
      </c>
      <c r="AJ19" s="49">
        <v>0</v>
      </c>
      <c r="AK19" s="49">
        <v>0</v>
      </c>
      <c r="AL19" s="49">
        <v>0.1</v>
      </c>
      <c r="AM19" s="49">
        <v>0</v>
      </c>
      <c r="AN19" s="49">
        <v>25</v>
      </c>
      <c r="AO19" s="49">
        <v>0</v>
      </c>
      <c r="AP19" s="49">
        <v>3</v>
      </c>
      <c r="AQ19" s="49">
        <v>2</v>
      </c>
      <c r="AR19" s="49">
        <v>0</v>
      </c>
      <c r="AS19" s="49">
        <v>0.1</v>
      </c>
      <c r="AT19" s="49">
        <v>0.1</v>
      </c>
      <c r="AU19" s="49">
        <v>0</v>
      </c>
      <c r="AV19" s="49">
        <v>0</v>
      </c>
      <c r="AW19" s="49">
        <v>0.1</v>
      </c>
      <c r="AX19" s="49">
        <v>0</v>
      </c>
      <c r="AY19" s="49">
        <v>0</v>
      </c>
      <c r="AZ19" s="49">
        <v>0</v>
      </c>
      <c r="BA19" s="49">
        <v>0</v>
      </c>
      <c r="BB19" s="49">
        <v>0</v>
      </c>
      <c r="BC19" s="49">
        <v>0</v>
      </c>
      <c r="BD19" s="49">
        <v>0</v>
      </c>
      <c r="BE19" s="49">
        <v>0</v>
      </c>
      <c r="BF19" s="49">
        <v>0</v>
      </c>
      <c r="BG19" s="49">
        <v>0</v>
      </c>
      <c r="BH19" s="49">
        <v>0</v>
      </c>
      <c r="BI19" s="49">
        <v>0</v>
      </c>
      <c r="BJ19" s="49">
        <v>0</v>
      </c>
      <c r="BK19" s="49">
        <v>0</v>
      </c>
      <c r="BL19" s="49">
        <v>0</v>
      </c>
      <c r="BM19" s="49">
        <v>0</v>
      </c>
      <c r="BN19" s="49">
        <v>0</v>
      </c>
      <c r="BO19" s="49">
        <v>20</v>
      </c>
      <c r="BP19" s="49">
        <v>0</v>
      </c>
      <c r="BQ19" s="49">
        <v>0</v>
      </c>
      <c r="BR19" s="49">
        <v>0</v>
      </c>
      <c r="BS19" s="49">
        <v>0</v>
      </c>
      <c r="BT19" s="49">
        <v>0</v>
      </c>
      <c r="BU19" s="49">
        <v>1</v>
      </c>
      <c r="BV19" s="49">
        <v>80</v>
      </c>
      <c r="BW19" s="49">
        <v>0</v>
      </c>
      <c r="BX19" s="49">
        <v>0</v>
      </c>
      <c r="BY19" s="49">
        <v>0</v>
      </c>
      <c r="BZ19" s="49">
        <v>0</v>
      </c>
      <c r="CA19" s="49">
        <v>2</v>
      </c>
      <c r="CB19" s="49">
        <v>0</v>
      </c>
      <c r="CC19" s="49">
        <v>0</v>
      </c>
      <c r="CD19" s="49">
        <v>1</v>
      </c>
      <c r="CE19" s="49">
        <v>1</v>
      </c>
      <c r="CF19" s="49">
        <v>0</v>
      </c>
      <c r="CG19" s="49">
        <v>0</v>
      </c>
      <c r="CH19" s="49">
        <v>0.1</v>
      </c>
      <c r="CI19" s="49">
        <v>0</v>
      </c>
      <c r="CJ19" s="49">
        <v>0</v>
      </c>
      <c r="CK19" s="49">
        <v>0</v>
      </c>
      <c r="CL19" s="49">
        <v>0</v>
      </c>
      <c r="CM19" s="49">
        <v>0</v>
      </c>
      <c r="CN19" s="49">
        <v>25</v>
      </c>
      <c r="CO19" s="49">
        <v>0</v>
      </c>
      <c r="CP19" s="49">
        <v>0</v>
      </c>
      <c r="CQ19" s="49">
        <v>0</v>
      </c>
      <c r="CR19" s="4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21"/>
  <sheetViews>
    <sheetView workbookViewId="0">
      <selection activeCell="A2" sqref="A2"/>
    </sheetView>
  </sheetViews>
  <sheetFormatPr defaultColWidth="8.88671875" defaultRowHeight="14.4" x14ac:dyDescent="0.3"/>
  <cols>
    <col min="1" max="1" width="4.5546875" bestFit="1" customWidth="1"/>
    <col min="2" max="2" width="15" bestFit="1" customWidth="1"/>
    <col min="3" max="3" width="12.44140625" bestFit="1" customWidth="1"/>
    <col min="4" max="4" width="12.88671875" bestFit="1" customWidth="1"/>
    <col min="5" max="5" width="16.109375" bestFit="1" customWidth="1"/>
    <col min="6" max="6" width="20.44140625" bestFit="1" customWidth="1"/>
    <col min="7" max="7" width="23.33203125" bestFit="1" customWidth="1"/>
    <col min="8" max="8" width="18.109375" bestFit="1" customWidth="1"/>
    <col min="9" max="9" width="24.88671875" bestFit="1" customWidth="1"/>
    <col min="10" max="10" width="16.109375" bestFit="1" customWidth="1"/>
    <col min="11" max="11" width="17.88671875" bestFit="1" customWidth="1"/>
    <col min="12" max="12" width="14.88671875" bestFit="1" customWidth="1"/>
    <col min="13" max="13" width="14.6640625" bestFit="1" customWidth="1"/>
    <col min="14" max="14" width="24.5546875" bestFit="1" customWidth="1"/>
    <col min="15" max="15" width="20.33203125" bestFit="1" customWidth="1"/>
    <col min="16" max="16" width="18.5546875" bestFit="1" customWidth="1"/>
    <col min="17" max="17" width="21.88671875" bestFit="1" customWidth="1"/>
    <col min="18" max="18" width="22.33203125" bestFit="1" customWidth="1"/>
    <col min="19" max="20" width="15.44140625" bestFit="1" customWidth="1"/>
    <col min="21" max="21" width="16.33203125" bestFit="1" customWidth="1"/>
    <col min="22" max="22" width="22.33203125" bestFit="1" customWidth="1"/>
    <col min="23" max="23" width="15.109375" bestFit="1" customWidth="1"/>
    <col min="24" max="24" width="16.5546875" bestFit="1" customWidth="1"/>
    <col min="25" max="25" width="19" bestFit="1" customWidth="1"/>
    <col min="26" max="26" width="16.44140625" bestFit="1" customWidth="1"/>
    <col min="27" max="27" width="16.88671875" bestFit="1" customWidth="1"/>
    <col min="28" max="28" width="19.88671875" bestFit="1" customWidth="1"/>
    <col min="29" max="29" width="8.109375" bestFit="1" customWidth="1"/>
    <col min="30" max="30" width="18.6640625" bestFit="1" customWidth="1"/>
    <col min="31" max="31" width="14.6640625" bestFit="1" customWidth="1"/>
    <col min="32" max="32" width="20.44140625" bestFit="1" customWidth="1"/>
    <col min="33" max="33" width="23.5546875" bestFit="1" customWidth="1"/>
    <col min="34" max="34" width="14.33203125" bestFit="1" customWidth="1"/>
    <col min="35" max="35" width="17.6640625" bestFit="1" customWidth="1"/>
    <col min="36" max="36" width="20.44140625" bestFit="1" customWidth="1"/>
    <col min="37" max="37" width="13.5546875" bestFit="1" customWidth="1"/>
    <col min="38" max="38" width="16.33203125" bestFit="1" customWidth="1"/>
    <col min="39" max="39" width="16" bestFit="1" customWidth="1"/>
  </cols>
  <sheetData>
    <row r="1" spans="1:39" x14ac:dyDescent="0.3">
      <c r="A1" t="s">
        <v>16</v>
      </c>
      <c r="B1" t="s">
        <v>317</v>
      </c>
      <c r="C1" t="s">
        <v>494</v>
      </c>
      <c r="D1" t="s">
        <v>447</v>
      </c>
      <c r="E1" t="s">
        <v>428</v>
      </c>
      <c r="F1" t="s">
        <v>445</v>
      </c>
      <c r="G1" t="s">
        <v>410</v>
      </c>
      <c r="H1" t="s">
        <v>500</v>
      </c>
      <c r="I1" t="s">
        <v>467</v>
      </c>
      <c r="J1" t="s">
        <v>464</v>
      </c>
      <c r="K1" t="s">
        <v>501</v>
      </c>
      <c r="L1" t="s">
        <v>471</v>
      </c>
      <c r="M1" t="s">
        <v>421</v>
      </c>
      <c r="N1" t="s">
        <v>417</v>
      </c>
      <c r="O1" t="s">
        <v>502</v>
      </c>
      <c r="P1" t="s">
        <v>503</v>
      </c>
      <c r="Q1" t="s">
        <v>504</v>
      </c>
      <c r="R1" t="s">
        <v>433</v>
      </c>
      <c r="S1" t="s">
        <v>407</v>
      </c>
      <c r="T1" t="s">
        <v>444</v>
      </c>
      <c r="U1" t="s">
        <v>505</v>
      </c>
      <c r="V1" t="s">
        <v>443</v>
      </c>
      <c r="W1" t="s">
        <v>451</v>
      </c>
      <c r="X1" t="s">
        <v>426</v>
      </c>
      <c r="Y1" t="s">
        <v>506</v>
      </c>
      <c r="Z1" t="s">
        <v>438</v>
      </c>
      <c r="AA1" t="s">
        <v>416</v>
      </c>
      <c r="AB1" t="s">
        <v>413</v>
      </c>
      <c r="AC1" t="s">
        <v>507</v>
      </c>
      <c r="AD1" t="s">
        <v>508</v>
      </c>
      <c r="AE1" t="s">
        <v>509</v>
      </c>
      <c r="AF1" t="s">
        <v>510</v>
      </c>
      <c r="AG1" t="s">
        <v>511</v>
      </c>
      <c r="AH1" t="s">
        <v>512</v>
      </c>
      <c r="AI1" t="s">
        <v>440</v>
      </c>
      <c r="AJ1" t="s">
        <v>408</v>
      </c>
      <c r="AK1" t="s">
        <v>480</v>
      </c>
      <c r="AL1" t="s">
        <v>513</v>
      </c>
      <c r="AM1" t="s">
        <v>514</v>
      </c>
    </row>
    <row r="2" spans="1:39" x14ac:dyDescent="0.3">
      <c r="A2" t="s">
        <v>394</v>
      </c>
      <c r="B2" t="s">
        <v>395</v>
      </c>
      <c r="C2">
        <v>40</v>
      </c>
      <c r="D2">
        <v>5</v>
      </c>
      <c r="E2">
        <v>0</v>
      </c>
      <c r="F2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5</v>
      </c>
      <c r="U2">
        <v>15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</row>
    <row r="3" spans="1:39" x14ac:dyDescent="0.3">
      <c r="A3" t="s">
        <v>172</v>
      </c>
      <c r="B3" t="s">
        <v>395</v>
      </c>
      <c r="C3">
        <v>30</v>
      </c>
      <c r="D3">
        <v>2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10</v>
      </c>
      <c r="R3">
        <v>0</v>
      </c>
      <c r="S3">
        <v>0</v>
      </c>
      <c r="T3">
        <v>5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 x14ac:dyDescent="0.3">
      <c r="A4" t="s">
        <v>397</v>
      </c>
      <c r="B4" t="s">
        <v>395</v>
      </c>
      <c r="C4">
        <v>50</v>
      </c>
      <c r="D4">
        <v>0</v>
      </c>
      <c r="E4">
        <v>0</v>
      </c>
      <c r="F4">
        <v>15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5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5" spans="1:39" x14ac:dyDescent="0.3">
      <c r="A5" t="s">
        <v>233</v>
      </c>
      <c r="B5" t="s">
        <v>395</v>
      </c>
      <c r="C5">
        <v>45</v>
      </c>
      <c r="D5">
        <v>15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  <c r="Q5">
        <v>1</v>
      </c>
      <c r="R5">
        <v>0</v>
      </c>
      <c r="S5">
        <v>0</v>
      </c>
      <c r="T5">
        <v>20</v>
      </c>
      <c r="U5">
        <v>2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1</v>
      </c>
      <c r="AM5">
        <v>0</v>
      </c>
    </row>
    <row r="6" spans="1:39" x14ac:dyDescent="0.3">
      <c r="A6" t="s">
        <v>398</v>
      </c>
      <c r="B6" t="s">
        <v>395</v>
      </c>
      <c r="C6">
        <v>10</v>
      </c>
      <c r="D6">
        <v>0</v>
      </c>
      <c r="E6">
        <v>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15</v>
      </c>
      <c r="AJ6">
        <v>10</v>
      </c>
      <c r="AK6">
        <v>0</v>
      </c>
      <c r="AL6">
        <v>0</v>
      </c>
      <c r="AM6">
        <v>0</v>
      </c>
    </row>
    <row r="7" spans="1:39" x14ac:dyDescent="0.3">
      <c r="A7" t="s">
        <v>399</v>
      </c>
      <c r="B7" t="s">
        <v>395</v>
      </c>
      <c r="C7">
        <v>50</v>
      </c>
      <c r="D7">
        <v>0</v>
      </c>
      <c r="E7">
        <v>0</v>
      </c>
      <c r="F7">
        <v>15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5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 x14ac:dyDescent="0.3">
      <c r="A8" t="s">
        <v>400</v>
      </c>
      <c r="B8" t="s">
        <v>395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5</v>
      </c>
      <c r="T8">
        <v>5</v>
      </c>
      <c r="U8">
        <v>10</v>
      </c>
      <c r="V8">
        <v>1</v>
      </c>
      <c r="W8">
        <v>1</v>
      </c>
      <c r="X8">
        <v>5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10</v>
      </c>
      <c r="AJ8">
        <v>10</v>
      </c>
      <c r="AK8">
        <v>1</v>
      </c>
      <c r="AL8">
        <v>0</v>
      </c>
      <c r="AM8">
        <v>0</v>
      </c>
    </row>
    <row r="9" spans="1:39" x14ac:dyDescent="0.3">
      <c r="A9" t="s">
        <v>401</v>
      </c>
      <c r="B9" t="s">
        <v>395</v>
      </c>
      <c r="C9">
        <v>20</v>
      </c>
      <c r="D9">
        <v>0</v>
      </c>
      <c r="E9">
        <v>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40</v>
      </c>
      <c r="AJ9">
        <v>10</v>
      </c>
      <c r="AK9">
        <v>0</v>
      </c>
      <c r="AL9">
        <v>0</v>
      </c>
      <c r="AM9">
        <v>0</v>
      </c>
    </row>
    <row r="10" spans="1:39" x14ac:dyDescent="0.3">
      <c r="A10" t="s">
        <v>396</v>
      </c>
      <c r="B10" t="s">
        <v>395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</row>
    <row r="11" spans="1:39" x14ac:dyDescent="0.3">
      <c r="A11" t="s">
        <v>402</v>
      </c>
      <c r="B11" t="s">
        <v>395</v>
      </c>
      <c r="C11">
        <v>40</v>
      </c>
      <c r="D11">
        <v>0</v>
      </c>
      <c r="E11">
        <v>0</v>
      </c>
      <c r="F11">
        <v>0</v>
      </c>
      <c r="G11">
        <v>20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2</v>
      </c>
      <c r="U11">
        <v>2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2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 x14ac:dyDescent="0.3">
      <c r="A12" t="s">
        <v>60</v>
      </c>
      <c r="B12" t="s">
        <v>1</v>
      </c>
      <c r="C12">
        <v>0</v>
      </c>
      <c r="D12">
        <v>10</v>
      </c>
      <c r="E12">
        <v>0</v>
      </c>
      <c r="F12">
        <v>0</v>
      </c>
      <c r="G12">
        <v>2</v>
      </c>
      <c r="H12">
        <v>0</v>
      </c>
      <c r="I12">
        <v>15</v>
      </c>
      <c r="J12">
        <v>2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5</v>
      </c>
      <c r="S12">
        <v>0</v>
      </c>
      <c r="T12">
        <v>0</v>
      </c>
      <c r="U12">
        <v>10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5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1</v>
      </c>
      <c r="AM12">
        <v>0</v>
      </c>
    </row>
    <row r="13" spans="1:39" x14ac:dyDescent="0.3">
      <c r="A13" t="s">
        <v>109</v>
      </c>
      <c r="B13" t="s">
        <v>1</v>
      </c>
      <c r="C13">
        <v>10</v>
      </c>
      <c r="D13">
        <v>0</v>
      </c>
      <c r="E13">
        <v>0</v>
      </c>
      <c r="F13">
        <v>1</v>
      </c>
      <c r="G13">
        <v>25</v>
      </c>
      <c r="H13">
        <v>1</v>
      </c>
      <c r="I13">
        <v>0</v>
      </c>
      <c r="J13">
        <v>1</v>
      </c>
      <c r="K13">
        <v>0</v>
      </c>
      <c r="L13">
        <v>1</v>
      </c>
      <c r="M13">
        <v>1</v>
      </c>
      <c r="N13">
        <v>1</v>
      </c>
      <c r="O13">
        <v>0</v>
      </c>
      <c r="P13">
        <v>0</v>
      </c>
      <c r="Q13">
        <v>0</v>
      </c>
      <c r="R13">
        <v>1</v>
      </c>
      <c r="S13">
        <v>0</v>
      </c>
      <c r="T13">
        <v>2</v>
      </c>
      <c r="U13">
        <v>20</v>
      </c>
      <c r="V13">
        <v>0</v>
      </c>
      <c r="W13">
        <v>0</v>
      </c>
      <c r="X13">
        <v>5</v>
      </c>
      <c r="Y13">
        <v>1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10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0</v>
      </c>
    </row>
    <row r="14" spans="1:39" x14ac:dyDescent="0.3">
      <c r="A14" t="s">
        <v>387</v>
      </c>
      <c r="B14" t="s">
        <v>1</v>
      </c>
      <c r="C14">
        <v>0</v>
      </c>
      <c r="D14">
        <v>5</v>
      </c>
      <c r="E14">
        <v>1</v>
      </c>
      <c r="F14">
        <v>0</v>
      </c>
      <c r="G14">
        <v>30</v>
      </c>
      <c r="H14">
        <v>0</v>
      </c>
      <c r="I14">
        <v>2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5</v>
      </c>
      <c r="S14">
        <v>0</v>
      </c>
      <c r="T14">
        <v>1</v>
      </c>
      <c r="U14">
        <v>2</v>
      </c>
      <c r="V14">
        <v>0</v>
      </c>
      <c r="W14">
        <v>0</v>
      </c>
      <c r="X14">
        <v>10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30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 x14ac:dyDescent="0.3">
      <c r="A15" t="s">
        <v>388</v>
      </c>
      <c r="B15" t="s">
        <v>1</v>
      </c>
      <c r="C15">
        <v>0</v>
      </c>
      <c r="D15">
        <v>2</v>
      </c>
      <c r="E15">
        <v>0</v>
      </c>
      <c r="F15">
        <v>2</v>
      </c>
      <c r="G15">
        <v>20</v>
      </c>
      <c r="H15">
        <v>0</v>
      </c>
      <c r="I15">
        <v>1</v>
      </c>
      <c r="J15">
        <v>1</v>
      </c>
      <c r="K15">
        <v>0</v>
      </c>
      <c r="L15">
        <v>1</v>
      </c>
      <c r="M15">
        <v>2</v>
      </c>
      <c r="N15">
        <v>1</v>
      </c>
      <c r="O15">
        <v>0</v>
      </c>
      <c r="P15">
        <v>0</v>
      </c>
      <c r="Q15">
        <v>0</v>
      </c>
      <c r="R15">
        <v>1</v>
      </c>
      <c r="S15">
        <v>0</v>
      </c>
      <c r="T15">
        <v>1</v>
      </c>
      <c r="U15">
        <v>5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2</v>
      </c>
      <c r="AG15">
        <v>0</v>
      </c>
      <c r="AH15">
        <v>0</v>
      </c>
      <c r="AI15">
        <v>0</v>
      </c>
      <c r="AJ15">
        <v>0</v>
      </c>
      <c r="AK15">
        <v>10</v>
      </c>
      <c r="AL15">
        <v>0</v>
      </c>
      <c r="AM15">
        <v>0</v>
      </c>
    </row>
    <row r="16" spans="1:39" x14ac:dyDescent="0.3">
      <c r="A16" t="s">
        <v>389</v>
      </c>
      <c r="B16" t="s">
        <v>1</v>
      </c>
      <c r="C16">
        <v>0</v>
      </c>
      <c r="D16">
        <v>2</v>
      </c>
      <c r="E16">
        <v>1</v>
      </c>
      <c r="F16">
        <v>0</v>
      </c>
      <c r="G16">
        <v>0</v>
      </c>
      <c r="H16">
        <v>0</v>
      </c>
      <c r="I16">
        <v>10</v>
      </c>
      <c r="J16">
        <v>1</v>
      </c>
      <c r="K16">
        <v>0</v>
      </c>
      <c r="L16">
        <v>1</v>
      </c>
      <c r="M16">
        <v>10</v>
      </c>
      <c r="N16">
        <v>0</v>
      </c>
      <c r="O16">
        <v>0</v>
      </c>
      <c r="P16">
        <v>0</v>
      </c>
      <c r="Q16">
        <v>0</v>
      </c>
      <c r="R16">
        <v>5</v>
      </c>
      <c r="S16">
        <v>0</v>
      </c>
      <c r="T16">
        <v>5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5</v>
      </c>
      <c r="AG16">
        <v>0</v>
      </c>
      <c r="AH16">
        <v>0</v>
      </c>
      <c r="AI16">
        <v>1</v>
      </c>
      <c r="AJ16">
        <v>1</v>
      </c>
      <c r="AK16">
        <v>2</v>
      </c>
      <c r="AL16">
        <v>0</v>
      </c>
      <c r="AM16">
        <v>0</v>
      </c>
    </row>
    <row r="17" spans="1:39" x14ac:dyDescent="0.3">
      <c r="A17" t="s">
        <v>390</v>
      </c>
      <c r="B17" t="s">
        <v>1</v>
      </c>
      <c r="C17">
        <v>1</v>
      </c>
      <c r="D17">
        <v>0</v>
      </c>
      <c r="E17">
        <v>0</v>
      </c>
      <c r="F17">
        <v>0</v>
      </c>
      <c r="G17">
        <v>35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2</v>
      </c>
      <c r="U17">
        <v>10</v>
      </c>
      <c r="V17">
        <v>0</v>
      </c>
      <c r="W17">
        <v>0</v>
      </c>
      <c r="X17">
        <v>1</v>
      </c>
      <c r="Y17">
        <v>0</v>
      </c>
      <c r="Z17">
        <v>10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20</v>
      </c>
      <c r="AG17">
        <v>0</v>
      </c>
      <c r="AH17">
        <v>0</v>
      </c>
      <c r="AI17">
        <v>1</v>
      </c>
      <c r="AJ17">
        <v>1</v>
      </c>
      <c r="AK17">
        <v>0</v>
      </c>
      <c r="AL17">
        <v>0</v>
      </c>
      <c r="AM17">
        <v>0</v>
      </c>
    </row>
    <row r="18" spans="1:39" x14ac:dyDescent="0.3">
      <c r="A18" t="s">
        <v>391</v>
      </c>
      <c r="B18" t="s">
        <v>1</v>
      </c>
      <c r="C18">
        <v>0</v>
      </c>
      <c r="D18">
        <v>10</v>
      </c>
      <c r="E18">
        <v>2</v>
      </c>
      <c r="F18">
        <v>1</v>
      </c>
      <c r="G18">
        <v>0</v>
      </c>
      <c r="H18">
        <v>0</v>
      </c>
      <c r="I18">
        <v>1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2</v>
      </c>
      <c r="R18">
        <v>2</v>
      </c>
      <c r="S18">
        <v>0</v>
      </c>
      <c r="T18">
        <v>0</v>
      </c>
      <c r="U18">
        <v>1</v>
      </c>
      <c r="V18">
        <v>0</v>
      </c>
      <c r="W18">
        <v>0</v>
      </c>
      <c r="X18">
        <v>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40</v>
      </c>
      <c r="AG18">
        <v>0</v>
      </c>
      <c r="AH18">
        <v>2</v>
      </c>
      <c r="AI18">
        <v>0</v>
      </c>
      <c r="AJ18">
        <v>1</v>
      </c>
      <c r="AK18">
        <v>0</v>
      </c>
      <c r="AL18">
        <v>0</v>
      </c>
      <c r="AM18">
        <v>0</v>
      </c>
    </row>
    <row r="19" spans="1:39" x14ac:dyDescent="0.3">
      <c r="A19" t="s">
        <v>392</v>
      </c>
      <c r="B19" t="s">
        <v>1</v>
      </c>
      <c r="C19">
        <v>0</v>
      </c>
      <c r="D19">
        <v>0</v>
      </c>
      <c r="E19">
        <v>0</v>
      </c>
      <c r="F19">
        <v>10</v>
      </c>
      <c r="G19">
        <v>0</v>
      </c>
      <c r="H19">
        <v>0</v>
      </c>
      <c r="I19">
        <v>0</v>
      </c>
      <c r="J19">
        <v>1</v>
      </c>
      <c r="K19">
        <v>0</v>
      </c>
      <c r="L19">
        <v>1</v>
      </c>
      <c r="M19">
        <v>5</v>
      </c>
      <c r="N19">
        <v>0</v>
      </c>
      <c r="O19">
        <v>1</v>
      </c>
      <c r="P19">
        <v>5</v>
      </c>
      <c r="Q19">
        <v>0</v>
      </c>
      <c r="R19">
        <v>0</v>
      </c>
      <c r="S19">
        <v>0</v>
      </c>
      <c r="T19">
        <v>2</v>
      </c>
      <c r="U19">
        <v>5</v>
      </c>
      <c r="V19">
        <v>0</v>
      </c>
      <c r="W19">
        <v>0</v>
      </c>
      <c r="X19">
        <v>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30</v>
      </c>
      <c r="AG19">
        <v>0</v>
      </c>
      <c r="AH19">
        <v>0</v>
      </c>
      <c r="AI19">
        <v>1</v>
      </c>
      <c r="AJ19">
        <v>0</v>
      </c>
      <c r="AK19">
        <v>1</v>
      </c>
      <c r="AL19">
        <v>0</v>
      </c>
      <c r="AM19">
        <v>0</v>
      </c>
    </row>
    <row r="20" spans="1:39" x14ac:dyDescent="0.3">
      <c r="A20" t="s">
        <v>393</v>
      </c>
      <c r="B20" t="s">
        <v>1</v>
      </c>
      <c r="C20">
        <v>0</v>
      </c>
      <c r="D20">
        <v>0</v>
      </c>
      <c r="E20">
        <v>2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5</v>
      </c>
      <c r="N20">
        <v>0</v>
      </c>
      <c r="O20">
        <v>0</v>
      </c>
      <c r="P20">
        <v>0</v>
      </c>
      <c r="Q20">
        <v>0</v>
      </c>
      <c r="R20">
        <v>5</v>
      </c>
      <c r="S20">
        <v>0</v>
      </c>
      <c r="T20">
        <v>20</v>
      </c>
      <c r="U20">
        <v>10</v>
      </c>
      <c r="V20">
        <v>0</v>
      </c>
      <c r="W20">
        <v>0</v>
      </c>
      <c r="X20">
        <v>15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30</v>
      </c>
      <c r="AG20">
        <v>0</v>
      </c>
      <c r="AH20">
        <v>1</v>
      </c>
      <c r="AI20">
        <v>2</v>
      </c>
      <c r="AJ20">
        <v>0</v>
      </c>
      <c r="AK20">
        <v>1</v>
      </c>
      <c r="AL20">
        <v>0</v>
      </c>
      <c r="AM20">
        <v>0</v>
      </c>
    </row>
    <row r="21" spans="1:39" x14ac:dyDescent="0.3">
      <c r="A21" t="s">
        <v>386</v>
      </c>
      <c r="B21" t="s">
        <v>1</v>
      </c>
      <c r="C21">
        <v>1</v>
      </c>
      <c r="D21">
        <v>0</v>
      </c>
      <c r="E21">
        <v>2</v>
      </c>
      <c r="F21">
        <v>0</v>
      </c>
      <c r="G21">
        <v>0</v>
      </c>
      <c r="H21">
        <v>5</v>
      </c>
      <c r="I21">
        <v>1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5</v>
      </c>
      <c r="V21">
        <v>0</v>
      </c>
      <c r="W21">
        <v>0</v>
      </c>
      <c r="X21">
        <v>20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50</v>
      </c>
      <c r="AG21">
        <v>0</v>
      </c>
      <c r="AH21">
        <v>1</v>
      </c>
      <c r="AI21">
        <v>5</v>
      </c>
      <c r="AJ21">
        <v>2</v>
      </c>
      <c r="AK21">
        <v>0</v>
      </c>
      <c r="AL21">
        <v>0</v>
      </c>
      <c r="AM2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19"/>
  <sheetViews>
    <sheetView workbookViewId="0">
      <selection activeCell="E1" sqref="E1"/>
    </sheetView>
  </sheetViews>
  <sheetFormatPr defaultColWidth="8.88671875" defaultRowHeight="14.4" x14ac:dyDescent="0.3"/>
  <cols>
    <col min="1" max="1" width="16.21875" customWidth="1"/>
  </cols>
  <sheetData>
    <row r="1" spans="1:33" x14ac:dyDescent="0.3">
      <c r="A1" t="s">
        <v>6</v>
      </c>
      <c r="B1" t="s">
        <v>515</v>
      </c>
      <c r="C1" t="s">
        <v>516</v>
      </c>
      <c r="D1" t="s">
        <v>517</v>
      </c>
      <c r="E1" t="s">
        <v>518</v>
      </c>
      <c r="F1" t="s">
        <v>519</v>
      </c>
      <c r="G1" t="s">
        <v>520</v>
      </c>
      <c r="H1" t="s">
        <v>521</v>
      </c>
      <c r="I1" t="s">
        <v>522</v>
      </c>
      <c r="J1" t="s">
        <v>523</v>
      </c>
      <c r="K1" t="s">
        <v>524</v>
      </c>
      <c r="L1" t="s">
        <v>525</v>
      </c>
      <c r="M1" t="s">
        <v>526</v>
      </c>
      <c r="N1" t="s">
        <v>527</v>
      </c>
      <c r="O1" t="s">
        <v>528</v>
      </c>
      <c r="P1" t="s">
        <v>529</v>
      </c>
      <c r="Q1" t="s">
        <v>530</v>
      </c>
      <c r="R1" t="s">
        <v>531</v>
      </c>
      <c r="S1" t="s">
        <v>532</v>
      </c>
      <c r="T1" t="s">
        <v>533</v>
      </c>
      <c r="U1" t="s">
        <v>534</v>
      </c>
      <c r="V1" t="s">
        <v>535</v>
      </c>
      <c r="W1" t="s">
        <v>536</v>
      </c>
      <c r="X1" t="s">
        <v>537</v>
      </c>
      <c r="Y1" t="s">
        <v>538</v>
      </c>
      <c r="Z1" t="s">
        <v>539</v>
      </c>
      <c r="AA1" t="s">
        <v>540</v>
      </c>
      <c r="AB1" t="s">
        <v>541</v>
      </c>
      <c r="AC1" t="s">
        <v>542</v>
      </c>
      <c r="AD1" t="s">
        <v>543</v>
      </c>
      <c r="AE1" t="s">
        <v>544</v>
      </c>
      <c r="AF1" t="s">
        <v>545</v>
      </c>
      <c r="AG1" t="s">
        <v>546</v>
      </c>
    </row>
    <row r="2" spans="1:33" x14ac:dyDescent="0.3">
      <c r="A2" t="s">
        <v>395</v>
      </c>
      <c r="B2">
        <v>1</v>
      </c>
      <c r="C2">
        <v>7.0000000000000001E-3</v>
      </c>
      <c r="D2">
        <v>0.72899999999999998</v>
      </c>
      <c r="E2">
        <v>0.14399999999999999</v>
      </c>
      <c r="F2">
        <v>0.52</v>
      </c>
      <c r="G2">
        <v>0.72099999999999997</v>
      </c>
      <c r="H2" s="1">
        <v>1108</v>
      </c>
      <c r="I2" s="1">
        <v>1240</v>
      </c>
      <c r="J2">
        <v>0.83599999999999997</v>
      </c>
      <c r="K2" s="1">
        <v>1414</v>
      </c>
      <c r="L2" s="1">
        <v>1031</v>
      </c>
      <c r="M2">
        <v>0.54900000000000004</v>
      </c>
      <c r="N2">
        <v>9.2999999999999999E-2</v>
      </c>
      <c r="O2">
        <v>0.19500000000000001</v>
      </c>
      <c r="P2">
        <v>9.5000000000000001E-2</v>
      </c>
      <c r="Q2" s="1">
        <v>1654</v>
      </c>
      <c r="R2" s="1">
        <v>1104</v>
      </c>
      <c r="S2" s="1">
        <v>1809</v>
      </c>
      <c r="T2">
        <v>0.41499999999999998</v>
      </c>
      <c r="U2" s="1">
        <v>1624</v>
      </c>
      <c r="V2">
        <v>0.109</v>
      </c>
      <c r="W2">
        <v>0.96599999999999997</v>
      </c>
      <c r="X2">
        <v>0.26500000000000001</v>
      </c>
      <c r="Y2">
        <v>0.79100000000000004</v>
      </c>
      <c r="Z2">
        <v>0.83299999999999996</v>
      </c>
      <c r="AA2">
        <v>0.59399999999999997</v>
      </c>
      <c r="AB2" s="1">
        <v>1092</v>
      </c>
      <c r="AC2">
        <v>8.7999999999999995E-2</v>
      </c>
      <c r="AD2">
        <v>0.35899999999999999</v>
      </c>
      <c r="AE2">
        <v>3.3000000000000002E-2</v>
      </c>
      <c r="AF2">
        <v>0.97699999999999998</v>
      </c>
      <c r="AG2">
        <v>7.1999999999999995E-2</v>
      </c>
    </row>
    <row r="3" spans="1:33" x14ac:dyDescent="0.3">
      <c r="A3" t="s">
        <v>395</v>
      </c>
      <c r="B3">
        <v>2</v>
      </c>
      <c r="C3">
        <v>8.0000000000000002E-3</v>
      </c>
      <c r="D3" s="1">
        <v>1253</v>
      </c>
      <c r="E3">
        <v>8.1000000000000003E-2</v>
      </c>
      <c r="F3">
        <v>0.44500000000000001</v>
      </c>
      <c r="G3">
        <v>0.78400000000000003</v>
      </c>
      <c r="H3" s="1">
        <v>1737</v>
      </c>
      <c r="I3" s="1">
        <v>1321</v>
      </c>
      <c r="J3">
        <v>8.2000000000000003E-2</v>
      </c>
      <c r="K3" s="1">
        <v>1660</v>
      </c>
      <c r="L3">
        <v>0.28100000000000003</v>
      </c>
      <c r="M3">
        <v>2.5999999999999999E-2</v>
      </c>
      <c r="N3">
        <v>0.17599999999999999</v>
      </c>
      <c r="O3">
        <v>0.08</v>
      </c>
      <c r="P3">
        <v>0.60699999999999998</v>
      </c>
      <c r="Q3">
        <v>0.71299999999999997</v>
      </c>
      <c r="R3" s="1">
        <v>2193</v>
      </c>
      <c r="S3" s="1">
        <v>1841</v>
      </c>
      <c r="T3">
        <v>0.54500000000000004</v>
      </c>
      <c r="U3" s="1">
        <v>1692</v>
      </c>
      <c r="V3">
        <v>0.04</v>
      </c>
      <c r="W3" s="1">
        <v>1237</v>
      </c>
      <c r="X3">
        <v>0.35399999999999998</v>
      </c>
      <c r="Y3" s="1">
        <v>1198</v>
      </c>
      <c r="Z3">
        <v>0.98799999999999999</v>
      </c>
      <c r="AA3">
        <v>0.68100000000000005</v>
      </c>
      <c r="AB3">
        <v>0.79700000000000004</v>
      </c>
      <c r="AC3">
        <v>0.24199999999999999</v>
      </c>
      <c r="AD3">
        <v>0.40899999999999997</v>
      </c>
      <c r="AE3">
        <v>3.3000000000000002E-2</v>
      </c>
      <c r="AF3" s="1">
        <v>1213</v>
      </c>
      <c r="AG3">
        <v>5.7000000000000002E-2</v>
      </c>
    </row>
    <row r="4" spans="1:33" x14ac:dyDescent="0.3">
      <c r="A4" t="s">
        <v>395</v>
      </c>
      <c r="B4">
        <v>3</v>
      </c>
      <c r="C4">
        <v>8.0000000000000002E-3</v>
      </c>
      <c r="D4">
        <v>0.68600000000000005</v>
      </c>
      <c r="E4">
        <v>0.08</v>
      </c>
      <c r="F4">
        <v>0.35699999999999998</v>
      </c>
      <c r="G4">
        <v>0.81699999999999995</v>
      </c>
      <c r="H4" s="1">
        <v>1515</v>
      </c>
      <c r="I4" s="1">
        <v>1472</v>
      </c>
      <c r="J4">
        <v>0.49099999999999999</v>
      </c>
      <c r="K4" s="1">
        <v>1250</v>
      </c>
      <c r="L4" s="1">
        <v>1275</v>
      </c>
      <c r="M4">
        <v>2.1000000000000001E-2</v>
      </c>
      <c r="N4">
        <v>0.20399999999999999</v>
      </c>
      <c r="O4">
        <v>0.111</v>
      </c>
      <c r="P4">
        <v>0.17499999999999999</v>
      </c>
      <c r="Q4">
        <v>0.62</v>
      </c>
      <c r="R4" s="1">
        <v>2016</v>
      </c>
      <c r="S4" s="1">
        <v>2025</v>
      </c>
      <c r="T4">
        <v>0.31900000000000001</v>
      </c>
      <c r="U4" s="1">
        <v>1531</v>
      </c>
      <c r="V4">
        <v>0.32400000000000001</v>
      </c>
      <c r="W4" s="1">
        <v>1011</v>
      </c>
      <c r="X4" s="1">
        <v>1038</v>
      </c>
      <c r="Y4">
        <v>0.67700000000000005</v>
      </c>
      <c r="Z4">
        <v>0.61399999999999999</v>
      </c>
      <c r="AA4">
        <v>0.73799999999999999</v>
      </c>
      <c r="AB4">
        <v>0.82499999999999996</v>
      </c>
      <c r="AC4">
        <v>0.24</v>
      </c>
      <c r="AD4">
        <v>0.30299999999999999</v>
      </c>
      <c r="AE4">
        <v>0.03</v>
      </c>
      <c r="AF4">
        <v>0.79600000000000004</v>
      </c>
      <c r="AG4">
        <v>0.129</v>
      </c>
    </row>
    <row r="5" spans="1:33" x14ac:dyDescent="0.3">
      <c r="A5" t="s">
        <v>1</v>
      </c>
      <c r="B5">
        <v>1</v>
      </c>
      <c r="C5">
        <v>7.0000000000000001E-3</v>
      </c>
      <c r="D5">
        <v>0.73199999999999998</v>
      </c>
      <c r="E5">
        <v>0.16700000000000001</v>
      </c>
      <c r="F5">
        <v>0.38500000000000001</v>
      </c>
      <c r="G5">
        <v>0.47299999999999998</v>
      </c>
      <c r="H5" s="1">
        <v>1433</v>
      </c>
      <c r="I5" s="1">
        <v>1167</v>
      </c>
      <c r="J5">
        <v>0.60399999999999998</v>
      </c>
      <c r="K5">
        <v>0.97899999999999998</v>
      </c>
      <c r="L5">
        <v>0.379</v>
      </c>
      <c r="M5">
        <v>3.6999999999999998E-2</v>
      </c>
      <c r="N5">
        <v>0.20399999999999999</v>
      </c>
      <c r="O5">
        <v>6.2E-2</v>
      </c>
      <c r="P5">
        <v>0.36399999999999999</v>
      </c>
      <c r="Q5">
        <v>0.27700000000000002</v>
      </c>
      <c r="R5">
        <v>0.73399999999999999</v>
      </c>
      <c r="S5" s="1">
        <v>1686</v>
      </c>
      <c r="T5">
        <v>0.59299999999999997</v>
      </c>
      <c r="U5" s="1">
        <v>1701</v>
      </c>
      <c r="V5">
        <v>0.122</v>
      </c>
      <c r="W5" s="1">
        <v>1075</v>
      </c>
      <c r="X5">
        <v>0.127</v>
      </c>
      <c r="Y5">
        <v>0.26600000000000001</v>
      </c>
      <c r="Z5" s="1">
        <v>1025</v>
      </c>
      <c r="AA5">
        <v>0.71499999999999997</v>
      </c>
      <c r="AB5">
        <v>0.64500000000000002</v>
      </c>
      <c r="AC5">
        <v>8.2000000000000003E-2</v>
      </c>
      <c r="AD5">
        <v>9.8000000000000004E-2</v>
      </c>
      <c r="AE5">
        <v>0.156</v>
      </c>
      <c r="AF5">
        <v>0.10299999999999999</v>
      </c>
      <c r="AG5">
        <v>3.2000000000000001E-2</v>
      </c>
    </row>
    <row r="6" spans="1:33" x14ac:dyDescent="0.3">
      <c r="A6" t="s">
        <v>1</v>
      </c>
      <c r="B6">
        <v>2</v>
      </c>
      <c r="C6">
        <v>8.0000000000000002E-3</v>
      </c>
      <c r="D6">
        <v>0.90800000000000003</v>
      </c>
      <c r="E6">
        <v>0.219</v>
      </c>
      <c r="F6" s="1">
        <v>1074</v>
      </c>
      <c r="G6" s="1">
        <v>1079</v>
      </c>
      <c r="H6" s="1">
        <v>1195</v>
      </c>
      <c r="I6" s="1">
        <v>1019</v>
      </c>
      <c r="J6" s="1">
        <v>1257</v>
      </c>
      <c r="K6" s="1">
        <v>1090</v>
      </c>
      <c r="L6" s="1">
        <v>1174</v>
      </c>
      <c r="M6">
        <v>0.48399999999999999</v>
      </c>
      <c r="N6">
        <v>0.72499999999999998</v>
      </c>
      <c r="O6">
        <v>0.374</v>
      </c>
      <c r="P6">
        <v>0.20499999999999999</v>
      </c>
      <c r="Q6">
        <v>8.2000000000000003E-2</v>
      </c>
      <c r="R6" s="1">
        <v>1140</v>
      </c>
      <c r="S6" s="1">
        <v>1838</v>
      </c>
      <c r="T6">
        <v>0.38900000000000001</v>
      </c>
      <c r="U6" s="1">
        <v>1410</v>
      </c>
      <c r="V6">
        <v>0.22900000000000001</v>
      </c>
      <c r="W6" s="1">
        <v>1309</v>
      </c>
      <c r="X6" s="1">
        <v>1277</v>
      </c>
      <c r="Y6">
        <v>0.65800000000000003</v>
      </c>
      <c r="Z6">
        <v>0.56499999999999995</v>
      </c>
      <c r="AA6">
        <v>0.93500000000000005</v>
      </c>
      <c r="AB6">
        <v>0.97599999999999998</v>
      </c>
      <c r="AC6">
        <v>0.93200000000000005</v>
      </c>
      <c r="AD6">
        <v>0.81200000000000006</v>
      </c>
      <c r="AE6">
        <v>0.154</v>
      </c>
      <c r="AF6" s="1">
        <v>1084</v>
      </c>
      <c r="AG6">
        <v>0.11600000000000001</v>
      </c>
    </row>
    <row r="7" spans="1:33" x14ac:dyDescent="0.3">
      <c r="A7" t="s">
        <v>395</v>
      </c>
      <c r="B7">
        <v>1</v>
      </c>
      <c r="C7">
        <v>8.9999999999999993E-3</v>
      </c>
      <c r="D7" s="1">
        <v>1357</v>
      </c>
      <c r="E7">
        <v>0.216</v>
      </c>
      <c r="F7" s="1">
        <v>1410</v>
      </c>
      <c r="G7">
        <v>0.97099999999999997</v>
      </c>
      <c r="H7">
        <v>0.82299999999999995</v>
      </c>
      <c r="I7" s="1">
        <v>1232</v>
      </c>
      <c r="J7" s="1">
        <v>1546</v>
      </c>
      <c r="K7" s="1">
        <v>1683</v>
      </c>
      <c r="L7" s="1">
        <v>1399</v>
      </c>
      <c r="M7">
        <v>0.80100000000000005</v>
      </c>
      <c r="N7" s="1">
        <v>1189</v>
      </c>
      <c r="O7">
        <v>0.46300000000000002</v>
      </c>
      <c r="P7">
        <v>0.53800000000000003</v>
      </c>
      <c r="Q7" s="1">
        <v>1622</v>
      </c>
      <c r="R7" s="1">
        <v>1626</v>
      </c>
      <c r="S7" s="1">
        <v>1819</v>
      </c>
      <c r="T7" s="1">
        <v>1569</v>
      </c>
      <c r="U7" s="1">
        <v>1523</v>
      </c>
      <c r="V7">
        <v>0.17100000000000001</v>
      </c>
      <c r="W7" s="1">
        <v>1235</v>
      </c>
      <c r="X7" s="1">
        <v>1270</v>
      </c>
      <c r="Y7">
        <v>0.88100000000000001</v>
      </c>
      <c r="Z7" s="1">
        <v>1132</v>
      </c>
      <c r="AA7" s="1">
        <v>1099</v>
      </c>
      <c r="AB7" s="1">
        <v>1080</v>
      </c>
      <c r="AC7" s="1">
        <v>1390</v>
      </c>
      <c r="AD7">
        <v>0.76700000000000002</v>
      </c>
      <c r="AE7">
        <v>0.106</v>
      </c>
      <c r="AF7" s="1">
        <v>1062</v>
      </c>
      <c r="AG7">
        <v>0.108</v>
      </c>
    </row>
    <row r="8" spans="1:33" x14ac:dyDescent="0.3">
      <c r="A8" t="s">
        <v>395</v>
      </c>
      <c r="B8">
        <v>2</v>
      </c>
      <c r="C8">
        <v>5.0000000000000001E-3</v>
      </c>
      <c r="D8" s="1">
        <v>1441</v>
      </c>
      <c r="E8">
        <v>0.189</v>
      </c>
      <c r="F8">
        <v>0.49</v>
      </c>
      <c r="G8">
        <v>0.85099999999999998</v>
      </c>
      <c r="H8" s="1">
        <v>1590</v>
      </c>
      <c r="I8" s="1">
        <v>1427</v>
      </c>
      <c r="J8">
        <v>0.878</v>
      </c>
      <c r="K8" s="1">
        <v>1555</v>
      </c>
      <c r="L8">
        <v>0.505</v>
      </c>
      <c r="M8">
        <v>5.6000000000000001E-2</v>
      </c>
      <c r="N8">
        <v>0.45200000000000001</v>
      </c>
      <c r="O8">
        <v>0.26400000000000001</v>
      </c>
      <c r="P8">
        <v>0.21199999999999999</v>
      </c>
      <c r="Q8" s="1">
        <v>1691</v>
      </c>
      <c r="R8" s="1">
        <v>1998</v>
      </c>
      <c r="S8" s="1">
        <v>1993</v>
      </c>
      <c r="T8">
        <v>0.502</v>
      </c>
      <c r="U8" s="1">
        <v>1468</v>
      </c>
      <c r="V8">
        <v>0.27800000000000002</v>
      </c>
      <c r="W8" s="1">
        <v>1061</v>
      </c>
      <c r="X8">
        <v>5.0999999999999997E-2</v>
      </c>
      <c r="Y8">
        <v>0.90900000000000003</v>
      </c>
      <c r="Z8" s="1">
        <v>1147</v>
      </c>
      <c r="AA8">
        <v>0.76800000000000002</v>
      </c>
      <c r="AB8">
        <v>0.85299999999999998</v>
      </c>
      <c r="AC8">
        <v>0.126</v>
      </c>
      <c r="AD8">
        <v>0.82599999999999996</v>
      </c>
      <c r="AE8">
        <v>0.16700000000000001</v>
      </c>
      <c r="AF8">
        <v>0.36799999999999999</v>
      </c>
      <c r="AG8">
        <v>0.14899999999999999</v>
      </c>
    </row>
    <row r="9" spans="1:33" x14ac:dyDescent="0.3">
      <c r="A9" t="s">
        <v>395</v>
      </c>
      <c r="B9">
        <v>3</v>
      </c>
      <c r="C9">
        <v>0.01</v>
      </c>
      <c r="D9" s="1">
        <v>1347</v>
      </c>
      <c r="E9">
        <v>0.17699999999999999</v>
      </c>
      <c r="F9">
        <v>0.66600000000000004</v>
      </c>
      <c r="G9">
        <v>0.97599999999999998</v>
      </c>
      <c r="H9" s="1">
        <v>1320</v>
      </c>
      <c r="I9">
        <v>0.72799999999999998</v>
      </c>
      <c r="J9" s="1">
        <v>1236</v>
      </c>
      <c r="K9" s="1">
        <v>1559</v>
      </c>
      <c r="L9">
        <v>0.64500000000000002</v>
      </c>
      <c r="M9">
        <v>0.82299999999999995</v>
      </c>
      <c r="N9">
        <v>0.32200000000000001</v>
      </c>
      <c r="O9">
        <v>0.38300000000000001</v>
      </c>
      <c r="P9">
        <v>0.53600000000000003</v>
      </c>
      <c r="Q9">
        <v>0.71599999999999997</v>
      </c>
      <c r="R9" s="1">
        <v>1694</v>
      </c>
      <c r="S9" s="1">
        <v>1940</v>
      </c>
      <c r="T9">
        <v>0.47799999999999998</v>
      </c>
      <c r="U9" s="1">
        <v>1701</v>
      </c>
      <c r="V9">
        <v>0.19400000000000001</v>
      </c>
      <c r="W9" s="1">
        <v>1014</v>
      </c>
      <c r="X9">
        <v>0.56499999999999995</v>
      </c>
      <c r="Y9">
        <v>0.73499999999999999</v>
      </c>
      <c r="Z9">
        <v>0.879</v>
      </c>
      <c r="AA9">
        <v>0.83</v>
      </c>
      <c r="AB9">
        <v>0.91300000000000003</v>
      </c>
      <c r="AC9">
        <v>0.45400000000000001</v>
      </c>
      <c r="AD9">
        <v>0.45300000000000001</v>
      </c>
      <c r="AE9">
        <v>5.8999999999999997E-2</v>
      </c>
      <c r="AF9" s="1">
        <v>1075</v>
      </c>
      <c r="AG9">
        <v>8.5999999999999993E-2</v>
      </c>
    </row>
    <row r="10" spans="1:33" x14ac:dyDescent="0.3">
      <c r="A10" t="s">
        <v>1</v>
      </c>
      <c r="B10">
        <v>1</v>
      </c>
      <c r="C10">
        <v>1.0999999999999999E-2</v>
      </c>
      <c r="D10" s="1">
        <v>1392</v>
      </c>
      <c r="E10">
        <v>7.0000000000000007E-2</v>
      </c>
      <c r="F10">
        <v>0.90900000000000003</v>
      </c>
      <c r="G10">
        <v>0.873</v>
      </c>
      <c r="H10">
        <v>0.82499999999999996</v>
      </c>
      <c r="I10" s="1">
        <v>1050</v>
      </c>
      <c r="J10" s="1">
        <v>1336</v>
      </c>
      <c r="K10" s="1">
        <v>1445</v>
      </c>
      <c r="L10" s="1">
        <v>1564</v>
      </c>
      <c r="M10">
        <v>0.77200000000000002</v>
      </c>
      <c r="N10">
        <v>0.7</v>
      </c>
      <c r="O10">
        <v>0.374</v>
      </c>
      <c r="P10">
        <v>0.34699999999999998</v>
      </c>
      <c r="Q10" s="1">
        <v>1349</v>
      </c>
      <c r="R10" s="1">
        <v>1854</v>
      </c>
      <c r="S10" s="1">
        <v>1640</v>
      </c>
      <c r="T10">
        <v>0.38100000000000001</v>
      </c>
      <c r="U10" s="1">
        <v>1617</v>
      </c>
      <c r="V10">
        <v>0.314</v>
      </c>
      <c r="W10" s="1">
        <v>1159</v>
      </c>
      <c r="X10" s="1">
        <v>1498</v>
      </c>
      <c r="Y10">
        <v>0.77500000000000002</v>
      </c>
      <c r="Z10" s="1">
        <v>1098</v>
      </c>
      <c r="AA10">
        <v>0.99199999999999999</v>
      </c>
      <c r="AB10">
        <v>0.94899999999999995</v>
      </c>
      <c r="AC10">
        <v>0.77400000000000002</v>
      </c>
      <c r="AD10">
        <v>0.64900000000000002</v>
      </c>
      <c r="AE10">
        <v>0.129</v>
      </c>
      <c r="AF10">
        <v>0.84899999999999998</v>
      </c>
      <c r="AG10">
        <v>0.23599999999999999</v>
      </c>
    </row>
    <row r="11" spans="1:33" x14ac:dyDescent="0.3">
      <c r="A11" t="s">
        <v>1</v>
      </c>
      <c r="B11">
        <v>2</v>
      </c>
      <c r="C11">
        <v>1.2999999999999999E-2</v>
      </c>
      <c r="D11" s="1">
        <v>1401</v>
      </c>
      <c r="E11">
        <v>0.156</v>
      </c>
      <c r="F11" s="1">
        <v>1161</v>
      </c>
      <c r="G11" s="1">
        <v>1228</v>
      </c>
      <c r="H11">
        <v>0.67700000000000005</v>
      </c>
      <c r="I11" s="1">
        <v>1290</v>
      </c>
      <c r="J11" s="1">
        <v>1562</v>
      </c>
      <c r="K11" s="1">
        <v>1422</v>
      </c>
      <c r="L11" s="1">
        <v>1426</v>
      </c>
      <c r="M11">
        <v>0.4</v>
      </c>
      <c r="N11">
        <v>0.72799999999999998</v>
      </c>
      <c r="O11">
        <v>0.32300000000000001</v>
      </c>
      <c r="P11">
        <v>0.28299999999999997</v>
      </c>
      <c r="Q11" s="1">
        <v>1556</v>
      </c>
      <c r="R11" s="1">
        <v>1753</v>
      </c>
      <c r="S11" s="1">
        <v>1696</v>
      </c>
      <c r="T11">
        <v>0.79300000000000004</v>
      </c>
      <c r="U11" s="1">
        <v>1428</v>
      </c>
      <c r="V11">
        <v>0.34</v>
      </c>
      <c r="W11" s="1">
        <v>1234</v>
      </c>
      <c r="X11" s="1">
        <v>1187</v>
      </c>
      <c r="Y11">
        <v>0.878</v>
      </c>
      <c r="Z11">
        <v>0.85299999999999998</v>
      </c>
      <c r="AA11">
        <v>0.93500000000000005</v>
      </c>
      <c r="AB11" s="1">
        <v>1040</v>
      </c>
      <c r="AC11" s="1">
        <v>1058</v>
      </c>
      <c r="AD11" s="1">
        <v>1184</v>
      </c>
      <c r="AE11">
        <v>0.25600000000000001</v>
      </c>
      <c r="AF11" s="1">
        <v>1243</v>
      </c>
      <c r="AG11">
        <v>8.5000000000000006E-2</v>
      </c>
    </row>
    <row r="12" spans="1:33" x14ac:dyDescent="0.3">
      <c r="A12" t="s">
        <v>1</v>
      </c>
      <c r="B12">
        <v>3</v>
      </c>
      <c r="C12">
        <v>8.9999999999999993E-3</v>
      </c>
      <c r="D12" s="1">
        <v>1445</v>
      </c>
      <c r="E12">
        <v>0.59699999999999998</v>
      </c>
      <c r="F12">
        <v>0.95799999999999996</v>
      </c>
      <c r="G12">
        <v>0.99399999999999999</v>
      </c>
      <c r="H12" s="1">
        <v>1588</v>
      </c>
      <c r="I12" s="1">
        <v>1456</v>
      </c>
      <c r="J12" s="1">
        <v>1403</v>
      </c>
      <c r="K12" s="1">
        <v>1494</v>
      </c>
      <c r="L12">
        <v>0.88500000000000001</v>
      </c>
      <c r="M12" s="1">
        <v>1074</v>
      </c>
      <c r="N12">
        <v>0.47899999999999998</v>
      </c>
      <c r="O12">
        <v>0.57399999999999995</v>
      </c>
      <c r="P12">
        <v>0.67600000000000005</v>
      </c>
      <c r="Q12" s="1">
        <v>1121</v>
      </c>
      <c r="R12" s="1">
        <v>2086</v>
      </c>
      <c r="S12" s="1">
        <v>1947</v>
      </c>
      <c r="T12">
        <v>0.51300000000000001</v>
      </c>
      <c r="U12" s="1">
        <v>1384</v>
      </c>
      <c r="V12">
        <v>0.51600000000000001</v>
      </c>
      <c r="W12" s="1">
        <v>1625</v>
      </c>
      <c r="X12">
        <v>0.64300000000000002</v>
      </c>
      <c r="Y12" s="1">
        <v>1166</v>
      </c>
      <c r="Z12" s="1">
        <v>1270</v>
      </c>
      <c r="AA12">
        <v>0.84599999999999997</v>
      </c>
      <c r="AB12" s="1">
        <v>1012</v>
      </c>
      <c r="AC12">
        <v>0.83099999999999996</v>
      </c>
      <c r="AD12">
        <v>0.79700000000000004</v>
      </c>
      <c r="AE12">
        <v>0.39600000000000002</v>
      </c>
      <c r="AF12" s="1">
        <v>1247</v>
      </c>
      <c r="AG12">
        <v>0.38700000000000001</v>
      </c>
    </row>
    <row r="13" spans="1:33" x14ac:dyDescent="0.3">
      <c r="A13" t="s">
        <v>395</v>
      </c>
      <c r="B13">
        <v>1</v>
      </c>
      <c r="C13">
        <v>8.0000000000000002E-3</v>
      </c>
      <c r="D13">
        <v>0.90800000000000003</v>
      </c>
      <c r="E13">
        <v>8.7999999999999995E-2</v>
      </c>
      <c r="F13">
        <v>0.73899999999999999</v>
      </c>
      <c r="G13">
        <v>5.3999999999999999E-2</v>
      </c>
      <c r="H13" s="1">
        <v>1343</v>
      </c>
      <c r="I13">
        <v>0.74199999999999999</v>
      </c>
      <c r="J13">
        <v>0.88200000000000001</v>
      </c>
      <c r="K13" s="1">
        <v>1063</v>
      </c>
      <c r="L13">
        <v>0.1</v>
      </c>
      <c r="M13">
        <v>0.34499999999999997</v>
      </c>
      <c r="N13">
        <v>0.38800000000000001</v>
      </c>
      <c r="O13">
        <v>0.106</v>
      </c>
      <c r="P13">
        <v>0.435</v>
      </c>
      <c r="Q13">
        <v>5.7000000000000002E-2</v>
      </c>
      <c r="R13">
        <v>0.96199999999999997</v>
      </c>
      <c r="S13" s="1">
        <v>1505</v>
      </c>
      <c r="T13" s="1">
        <v>1047</v>
      </c>
      <c r="U13">
        <v>0.65300000000000002</v>
      </c>
      <c r="V13">
        <v>0.26100000000000001</v>
      </c>
      <c r="W13" s="1">
        <v>1433</v>
      </c>
      <c r="X13">
        <v>2.5000000000000001E-2</v>
      </c>
      <c r="Y13">
        <v>0.30199999999999999</v>
      </c>
      <c r="Z13" s="1">
        <v>1189</v>
      </c>
      <c r="AA13">
        <v>0.65800000000000003</v>
      </c>
      <c r="AB13">
        <v>0.85699999999999998</v>
      </c>
      <c r="AC13">
        <v>0.09</v>
      </c>
      <c r="AD13">
        <v>0.20799999999999999</v>
      </c>
      <c r="AE13">
        <v>0.121</v>
      </c>
      <c r="AF13">
        <v>0.48299999999999998</v>
      </c>
      <c r="AG13">
        <v>4.7E-2</v>
      </c>
    </row>
    <row r="14" spans="1:33" x14ac:dyDescent="0.3">
      <c r="A14" t="s">
        <v>395</v>
      </c>
      <c r="B14">
        <v>2</v>
      </c>
      <c r="C14">
        <v>8.0000000000000002E-3</v>
      </c>
      <c r="D14" s="1">
        <v>1457</v>
      </c>
      <c r="E14">
        <v>0.127</v>
      </c>
      <c r="F14">
        <v>0.32700000000000001</v>
      </c>
      <c r="G14">
        <v>0.29199999999999998</v>
      </c>
      <c r="H14" s="1">
        <v>1179</v>
      </c>
      <c r="I14" s="1">
        <v>1294</v>
      </c>
      <c r="J14">
        <v>0.314</v>
      </c>
      <c r="K14" s="1">
        <v>1167</v>
      </c>
      <c r="L14">
        <v>9.7000000000000003E-2</v>
      </c>
      <c r="M14">
        <v>2.8000000000000001E-2</v>
      </c>
      <c r="N14">
        <v>0.19900000000000001</v>
      </c>
      <c r="O14">
        <v>0.124</v>
      </c>
      <c r="P14">
        <v>0.57299999999999995</v>
      </c>
      <c r="Q14">
        <v>0.248</v>
      </c>
      <c r="R14">
        <v>0.96399999999999997</v>
      </c>
      <c r="S14" s="1">
        <v>1199</v>
      </c>
      <c r="T14">
        <v>0.61199999999999999</v>
      </c>
      <c r="U14">
        <v>0.52300000000000002</v>
      </c>
      <c r="V14">
        <v>0.27900000000000003</v>
      </c>
      <c r="W14" s="1">
        <v>1630</v>
      </c>
      <c r="X14">
        <v>4.5999999999999999E-2</v>
      </c>
      <c r="Y14">
        <v>0.33</v>
      </c>
      <c r="Z14">
        <v>0.95199999999999996</v>
      </c>
      <c r="AA14">
        <v>0.60299999999999998</v>
      </c>
      <c r="AB14">
        <v>0.82099999999999995</v>
      </c>
      <c r="AC14">
        <v>7.3999999999999996E-2</v>
      </c>
      <c r="AD14">
        <v>0.36299999999999999</v>
      </c>
      <c r="AE14">
        <v>0.16700000000000001</v>
      </c>
      <c r="AF14">
        <v>6.2E-2</v>
      </c>
      <c r="AG14">
        <v>4.8000000000000001E-2</v>
      </c>
    </row>
    <row r="15" spans="1:33" x14ac:dyDescent="0.3">
      <c r="A15" t="s">
        <v>395</v>
      </c>
      <c r="B15">
        <v>3</v>
      </c>
      <c r="C15">
        <v>7.0000000000000001E-3</v>
      </c>
      <c r="D15">
        <v>0.67500000000000004</v>
      </c>
      <c r="E15">
        <v>3.2000000000000001E-2</v>
      </c>
      <c r="F15">
        <v>0.46</v>
      </c>
      <c r="G15">
        <v>6.4000000000000001E-2</v>
      </c>
      <c r="H15" s="1">
        <v>1102</v>
      </c>
      <c r="I15" s="1">
        <v>1180</v>
      </c>
      <c r="J15">
        <v>0.65200000000000002</v>
      </c>
      <c r="K15">
        <v>0.85199999999999998</v>
      </c>
      <c r="L15">
        <v>0.2</v>
      </c>
      <c r="M15">
        <v>0.28799999999999998</v>
      </c>
      <c r="N15">
        <v>0.379</v>
      </c>
      <c r="O15">
        <v>0.129</v>
      </c>
      <c r="P15">
        <v>0.497</v>
      </c>
      <c r="Q15">
        <v>6.5000000000000002E-2</v>
      </c>
      <c r="R15">
        <v>0.38800000000000001</v>
      </c>
      <c r="S15" s="1">
        <v>1054</v>
      </c>
      <c r="T15">
        <v>0.89400000000000002</v>
      </c>
      <c r="U15">
        <v>0.11600000000000001</v>
      </c>
      <c r="V15">
        <v>0.39200000000000002</v>
      </c>
      <c r="W15" s="1">
        <v>1365</v>
      </c>
      <c r="X15">
        <v>3.7999999999999999E-2</v>
      </c>
      <c r="Y15">
        <v>3.5999999999999997E-2</v>
      </c>
      <c r="Z15" s="1">
        <v>1381</v>
      </c>
      <c r="AA15">
        <v>0.52400000000000002</v>
      </c>
      <c r="AB15">
        <v>0.79300000000000004</v>
      </c>
      <c r="AC15">
        <v>0.16800000000000001</v>
      </c>
      <c r="AD15">
        <v>8.5000000000000006E-2</v>
      </c>
      <c r="AE15">
        <v>0.22500000000000001</v>
      </c>
      <c r="AF15">
        <v>0.91600000000000004</v>
      </c>
      <c r="AG15">
        <v>0.03</v>
      </c>
    </row>
    <row r="16" spans="1:33" x14ac:dyDescent="0.3">
      <c r="A16" t="s">
        <v>395</v>
      </c>
      <c r="B16">
        <v>4</v>
      </c>
      <c r="C16">
        <v>6.0000000000000001E-3</v>
      </c>
      <c r="D16">
        <v>0.82299999999999995</v>
      </c>
      <c r="E16">
        <v>9.0999999999999998E-2</v>
      </c>
      <c r="F16">
        <v>0.30599999999999999</v>
      </c>
      <c r="G16">
        <v>0.374</v>
      </c>
      <c r="H16" s="1">
        <v>1293</v>
      </c>
      <c r="I16">
        <v>0.78900000000000003</v>
      </c>
      <c r="J16">
        <v>0.55200000000000005</v>
      </c>
      <c r="K16" s="1">
        <v>1511</v>
      </c>
      <c r="L16" s="1">
        <v>1211</v>
      </c>
      <c r="M16">
        <v>0.40600000000000003</v>
      </c>
      <c r="N16">
        <v>0.108</v>
      </c>
      <c r="O16">
        <v>0.104</v>
      </c>
      <c r="P16">
        <v>0.998</v>
      </c>
      <c r="Q16">
        <v>0.23699999999999999</v>
      </c>
      <c r="R16" s="1">
        <v>1285</v>
      </c>
      <c r="S16" s="1">
        <v>1703</v>
      </c>
      <c r="T16">
        <v>0.33900000000000002</v>
      </c>
      <c r="U16">
        <v>0.60799999999999998</v>
      </c>
      <c r="V16">
        <v>0.217</v>
      </c>
      <c r="W16">
        <v>0.85799999999999998</v>
      </c>
      <c r="X16">
        <v>0.17100000000000001</v>
      </c>
      <c r="Y16" s="1">
        <v>1097</v>
      </c>
      <c r="Z16">
        <v>0.80300000000000005</v>
      </c>
      <c r="AA16">
        <v>0.503</v>
      </c>
      <c r="AB16">
        <v>0.93300000000000005</v>
      </c>
      <c r="AC16">
        <v>0.32100000000000001</v>
      </c>
      <c r="AD16">
        <v>0.98099999999999998</v>
      </c>
      <c r="AE16">
        <v>5.8000000000000003E-2</v>
      </c>
      <c r="AF16">
        <v>0.51600000000000001</v>
      </c>
      <c r="AG16">
        <v>0.04</v>
      </c>
    </row>
    <row r="17" spans="1:33" x14ac:dyDescent="0.3">
      <c r="A17" t="s">
        <v>1</v>
      </c>
      <c r="B17">
        <v>1</v>
      </c>
      <c r="C17">
        <v>7.0000000000000001E-3</v>
      </c>
      <c r="D17" s="1">
        <v>1706</v>
      </c>
      <c r="E17">
        <v>0.45</v>
      </c>
      <c r="F17" s="1">
        <v>1419</v>
      </c>
      <c r="G17" s="1">
        <v>1444</v>
      </c>
      <c r="H17" s="1">
        <v>1475</v>
      </c>
      <c r="I17" s="1">
        <v>1263</v>
      </c>
      <c r="J17" s="1">
        <v>1436</v>
      </c>
      <c r="K17" s="1">
        <v>1681</v>
      </c>
      <c r="L17" s="1">
        <v>1718</v>
      </c>
      <c r="M17" s="1">
        <v>1131</v>
      </c>
      <c r="N17" s="1">
        <v>1346</v>
      </c>
      <c r="O17">
        <v>0.73599999999999999</v>
      </c>
      <c r="P17">
        <v>0.51500000000000001</v>
      </c>
      <c r="Q17">
        <v>0.24199999999999999</v>
      </c>
      <c r="R17" s="1">
        <v>1795</v>
      </c>
      <c r="S17" s="1">
        <v>1667</v>
      </c>
      <c r="T17">
        <v>0.48199999999999998</v>
      </c>
      <c r="U17" s="1">
        <v>1798</v>
      </c>
      <c r="V17">
        <v>0.35399999999999998</v>
      </c>
      <c r="W17" s="1">
        <v>1284</v>
      </c>
      <c r="X17" s="1">
        <v>1407</v>
      </c>
      <c r="Y17">
        <v>0.73099999999999998</v>
      </c>
      <c r="Z17" s="1">
        <v>1327</v>
      </c>
      <c r="AA17" s="1">
        <v>1051</v>
      </c>
      <c r="AB17" s="1">
        <v>1085</v>
      </c>
      <c r="AC17" s="1">
        <v>1304</v>
      </c>
      <c r="AD17" s="1">
        <v>1903</v>
      </c>
      <c r="AE17">
        <v>0.24199999999999999</v>
      </c>
      <c r="AF17" s="1">
        <v>1380</v>
      </c>
      <c r="AG17">
        <v>0.24299999999999999</v>
      </c>
    </row>
    <row r="18" spans="1:33" x14ac:dyDescent="0.3">
      <c r="A18" t="s">
        <v>1</v>
      </c>
      <c r="B18">
        <v>2</v>
      </c>
      <c r="C18">
        <v>6.0000000000000001E-3</v>
      </c>
      <c r="D18" s="1">
        <v>1234</v>
      </c>
      <c r="E18">
        <v>0.104</v>
      </c>
      <c r="F18">
        <v>0.63200000000000001</v>
      </c>
      <c r="G18">
        <v>0.81200000000000006</v>
      </c>
      <c r="H18" s="1">
        <v>1262</v>
      </c>
      <c r="I18" s="1">
        <v>1286</v>
      </c>
      <c r="J18" s="1">
        <v>1071</v>
      </c>
      <c r="K18" s="1">
        <v>1344</v>
      </c>
      <c r="L18">
        <v>0.61099999999999999</v>
      </c>
      <c r="M18">
        <v>0.52800000000000002</v>
      </c>
      <c r="N18">
        <v>0.90200000000000002</v>
      </c>
      <c r="O18">
        <v>0.375</v>
      </c>
      <c r="P18">
        <v>0.32</v>
      </c>
      <c r="Q18">
        <v>0.82899999999999996</v>
      </c>
      <c r="R18" s="1">
        <v>1817</v>
      </c>
      <c r="S18" s="1">
        <v>1795</v>
      </c>
      <c r="T18">
        <v>0.28100000000000003</v>
      </c>
      <c r="U18" s="1">
        <v>1730</v>
      </c>
      <c r="V18">
        <v>0.11799999999999999</v>
      </c>
      <c r="W18">
        <v>0.80800000000000005</v>
      </c>
      <c r="X18">
        <v>0.67200000000000004</v>
      </c>
      <c r="Y18">
        <v>0.82499999999999996</v>
      </c>
      <c r="Z18">
        <v>0.80400000000000005</v>
      </c>
      <c r="AA18" s="1">
        <v>1014</v>
      </c>
      <c r="AB18" s="1">
        <v>1004</v>
      </c>
      <c r="AC18">
        <v>0.79200000000000004</v>
      </c>
      <c r="AD18">
        <v>0.32</v>
      </c>
      <c r="AE18">
        <v>5.6000000000000001E-2</v>
      </c>
      <c r="AF18">
        <v>0.89200000000000002</v>
      </c>
      <c r="AG18">
        <v>7.0999999999999994E-2</v>
      </c>
    </row>
    <row r="19" spans="1:33" x14ac:dyDescent="0.3">
      <c r="A19" t="s">
        <v>1</v>
      </c>
      <c r="B19">
        <v>3</v>
      </c>
      <c r="C19">
        <v>6.0000000000000001E-3</v>
      </c>
      <c r="D19" s="1">
        <v>1372</v>
      </c>
      <c r="E19">
        <v>0.29699999999999999</v>
      </c>
      <c r="F19" s="1">
        <v>1222</v>
      </c>
      <c r="G19">
        <v>0.746</v>
      </c>
      <c r="H19">
        <v>0.92700000000000005</v>
      </c>
      <c r="I19" s="1">
        <v>1260</v>
      </c>
      <c r="J19">
        <v>0.68899999999999995</v>
      </c>
      <c r="K19" s="1">
        <v>1734</v>
      </c>
      <c r="L19" s="1">
        <v>1527</v>
      </c>
      <c r="M19">
        <v>0.85499999999999998</v>
      </c>
      <c r="N19" s="1">
        <v>1371</v>
      </c>
      <c r="O19">
        <v>0.61599999999999999</v>
      </c>
      <c r="P19">
        <v>0.54500000000000004</v>
      </c>
      <c r="Q19">
        <v>0.872</v>
      </c>
      <c r="R19" s="1">
        <v>1236</v>
      </c>
      <c r="S19" s="1">
        <v>1732</v>
      </c>
      <c r="T19">
        <v>0.45400000000000001</v>
      </c>
      <c r="U19" s="1">
        <v>1559</v>
      </c>
      <c r="V19">
        <v>0.22700000000000001</v>
      </c>
      <c r="W19" s="1">
        <v>1225</v>
      </c>
      <c r="X19" s="1">
        <v>1296</v>
      </c>
      <c r="Y19">
        <v>0.46100000000000002</v>
      </c>
      <c r="Z19">
        <v>0.73</v>
      </c>
      <c r="AA19" s="1">
        <v>1032</v>
      </c>
      <c r="AB19" s="1">
        <v>1092</v>
      </c>
      <c r="AC19" s="1">
        <v>1132</v>
      </c>
      <c r="AD19" s="1">
        <v>1636</v>
      </c>
      <c r="AE19">
        <v>0.17</v>
      </c>
      <c r="AF19">
        <v>0.97899999999999998</v>
      </c>
      <c r="AG19">
        <v>8.4000000000000005E-2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21"/>
  <sheetViews>
    <sheetView workbookViewId="0">
      <selection activeCell="B8" sqref="B8"/>
    </sheetView>
  </sheetViews>
  <sheetFormatPr defaultColWidth="8.88671875" defaultRowHeight="14.4" x14ac:dyDescent="0.3"/>
  <cols>
    <col min="1" max="1" width="9.33203125" bestFit="1" customWidth="1"/>
    <col min="2" max="2" width="6.44140625" bestFit="1" customWidth="1"/>
    <col min="3" max="3" width="11.6640625" bestFit="1" customWidth="1"/>
    <col min="4" max="4" width="9.33203125" bestFit="1" customWidth="1"/>
    <col min="5" max="5" width="9.88671875" bestFit="1" customWidth="1"/>
    <col min="6" max="6" width="8.33203125" bestFit="1" customWidth="1"/>
    <col min="7" max="7" width="14.33203125" bestFit="1" customWidth="1"/>
    <col min="8" max="8" width="18.109375" bestFit="1" customWidth="1"/>
    <col min="9" max="9" width="11.88671875" bestFit="1" customWidth="1"/>
    <col min="10" max="10" width="8.33203125" bestFit="1" customWidth="1"/>
    <col min="11" max="11" width="12.33203125" bestFit="1" customWidth="1"/>
    <col min="12" max="12" width="14.5546875" bestFit="1" customWidth="1"/>
    <col min="13" max="17" width="7.109375" bestFit="1" customWidth="1"/>
    <col min="18" max="18" width="6.88671875" bestFit="1" customWidth="1"/>
    <col min="19" max="19" width="15" bestFit="1" customWidth="1"/>
  </cols>
  <sheetData>
    <row r="1" spans="1:19" x14ac:dyDescent="0.3">
      <c r="A1" t="s">
        <v>294</v>
      </c>
      <c r="B1" t="s">
        <v>16</v>
      </c>
      <c r="C1" t="s">
        <v>673</v>
      </c>
      <c r="D1" t="s">
        <v>674</v>
      </c>
      <c r="E1" t="s">
        <v>675</v>
      </c>
      <c r="F1" t="s">
        <v>676</v>
      </c>
      <c r="G1" t="s">
        <v>677</v>
      </c>
      <c r="H1" t="s">
        <v>678</v>
      </c>
      <c r="I1" t="s">
        <v>679</v>
      </c>
      <c r="J1" t="s">
        <v>680</v>
      </c>
      <c r="K1" t="s">
        <v>681</v>
      </c>
      <c r="L1" t="s">
        <v>689</v>
      </c>
      <c r="M1" t="s">
        <v>682</v>
      </c>
      <c r="N1" t="s">
        <v>683</v>
      </c>
      <c r="O1" t="s">
        <v>684</v>
      </c>
      <c r="P1" t="s">
        <v>685</v>
      </c>
      <c r="Q1" t="s">
        <v>686</v>
      </c>
      <c r="R1" t="s">
        <v>687</v>
      </c>
      <c r="S1" t="s">
        <v>688</v>
      </c>
    </row>
    <row r="2" spans="1:19" x14ac:dyDescent="0.3">
      <c r="A2" t="s">
        <v>59</v>
      </c>
      <c r="B2" t="s">
        <v>60</v>
      </c>
      <c r="C2" t="s">
        <v>550</v>
      </c>
      <c r="D2" t="s">
        <v>551</v>
      </c>
      <c r="E2">
        <v>1</v>
      </c>
      <c r="F2">
        <v>3</v>
      </c>
      <c r="G2">
        <v>27</v>
      </c>
      <c r="H2">
        <v>48</v>
      </c>
      <c r="I2">
        <v>1</v>
      </c>
      <c r="J2">
        <v>9.4143000000000008</v>
      </c>
      <c r="K2">
        <v>2.9893999999999998</v>
      </c>
      <c r="L2">
        <v>3</v>
      </c>
      <c r="M2">
        <v>2</v>
      </c>
      <c r="N2">
        <v>2</v>
      </c>
      <c r="O2">
        <v>2</v>
      </c>
      <c r="P2">
        <v>2</v>
      </c>
      <c r="Q2">
        <v>0</v>
      </c>
      <c r="R2">
        <v>0</v>
      </c>
      <c r="S2">
        <v>0</v>
      </c>
    </row>
    <row r="3" spans="1:19" x14ac:dyDescent="0.3">
      <c r="A3" t="s">
        <v>59</v>
      </c>
      <c r="B3" t="s">
        <v>60</v>
      </c>
      <c r="C3" t="s">
        <v>550</v>
      </c>
      <c r="D3" t="s">
        <v>552</v>
      </c>
      <c r="E3">
        <v>1</v>
      </c>
      <c r="F3">
        <v>3</v>
      </c>
      <c r="G3">
        <v>50</v>
      </c>
      <c r="H3">
        <v>79</v>
      </c>
      <c r="I3">
        <v>1</v>
      </c>
      <c r="J3">
        <v>11.5243</v>
      </c>
      <c r="K3">
        <v>3.3443999999999994</v>
      </c>
      <c r="L3">
        <v>3</v>
      </c>
      <c r="M3">
        <v>1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</row>
    <row r="4" spans="1:19" x14ac:dyDescent="0.3">
      <c r="A4" t="s">
        <v>59</v>
      </c>
      <c r="B4" t="s">
        <v>60</v>
      </c>
      <c r="C4" t="s">
        <v>550</v>
      </c>
      <c r="D4" t="s">
        <v>553</v>
      </c>
      <c r="E4">
        <v>0</v>
      </c>
      <c r="F4">
        <v>3</v>
      </c>
      <c r="G4">
        <v>34</v>
      </c>
      <c r="H4">
        <v>63</v>
      </c>
      <c r="I4">
        <v>1</v>
      </c>
      <c r="J4">
        <v>10.7883</v>
      </c>
      <c r="K4">
        <v>3.4729999999999999</v>
      </c>
      <c r="L4">
        <v>3</v>
      </c>
      <c r="M4">
        <v>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3">
      <c r="A5" t="s">
        <v>59</v>
      </c>
      <c r="B5" t="s">
        <v>60</v>
      </c>
      <c r="C5" t="s">
        <v>554</v>
      </c>
      <c r="D5" t="s">
        <v>555</v>
      </c>
      <c r="E5">
        <v>1</v>
      </c>
      <c r="F5">
        <v>3</v>
      </c>
      <c r="G5">
        <v>40</v>
      </c>
      <c r="H5">
        <v>70</v>
      </c>
      <c r="I5">
        <v>0</v>
      </c>
      <c r="J5">
        <v>10.0913</v>
      </c>
      <c r="K5">
        <v>2.6016000000000004</v>
      </c>
      <c r="L5">
        <v>3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3">
      <c r="A6" t="s">
        <v>59</v>
      </c>
      <c r="B6" t="s">
        <v>60</v>
      </c>
      <c r="C6" t="s">
        <v>554</v>
      </c>
      <c r="D6" t="s">
        <v>556</v>
      </c>
      <c r="E6">
        <v>1</v>
      </c>
      <c r="F6">
        <v>3</v>
      </c>
      <c r="G6">
        <v>35</v>
      </c>
      <c r="H6">
        <v>79</v>
      </c>
      <c r="I6">
        <v>0</v>
      </c>
      <c r="J6">
        <v>7.9722999999999997</v>
      </c>
      <c r="K6">
        <v>1.6730999999999998</v>
      </c>
      <c r="L6">
        <v>3</v>
      </c>
      <c r="M6">
        <v>1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</row>
    <row r="7" spans="1:19" x14ac:dyDescent="0.3">
      <c r="A7" t="s">
        <v>59</v>
      </c>
      <c r="B7" t="s">
        <v>60</v>
      </c>
      <c r="C7" t="s">
        <v>554</v>
      </c>
      <c r="D7" t="s">
        <v>557</v>
      </c>
      <c r="E7">
        <v>1</v>
      </c>
      <c r="F7">
        <v>3</v>
      </c>
      <c r="G7">
        <v>34</v>
      </c>
      <c r="H7">
        <v>55</v>
      </c>
      <c r="I7">
        <v>0</v>
      </c>
      <c r="J7">
        <v>6.2213000000000003</v>
      </c>
      <c r="K7">
        <v>1.8795999999999999</v>
      </c>
      <c r="L7">
        <v>3</v>
      </c>
      <c r="M7">
        <v>3</v>
      </c>
      <c r="N7">
        <v>3</v>
      </c>
      <c r="O7">
        <v>14</v>
      </c>
      <c r="P7">
        <v>19</v>
      </c>
      <c r="Q7">
        <v>8</v>
      </c>
      <c r="R7" t="s">
        <v>61</v>
      </c>
      <c r="S7">
        <v>19</v>
      </c>
    </row>
    <row r="8" spans="1:19" x14ac:dyDescent="0.3">
      <c r="A8" t="s">
        <v>59</v>
      </c>
      <c r="B8" t="s">
        <v>109</v>
      </c>
      <c r="C8" t="s">
        <v>550</v>
      </c>
      <c r="D8" t="s">
        <v>558</v>
      </c>
      <c r="E8">
        <v>0</v>
      </c>
      <c r="F8">
        <v>0</v>
      </c>
      <c r="G8" t="s">
        <v>61</v>
      </c>
      <c r="H8">
        <v>19</v>
      </c>
      <c r="I8">
        <v>1</v>
      </c>
      <c r="J8">
        <v>0.89829999999999988</v>
      </c>
      <c r="K8">
        <v>0.16830000000000034</v>
      </c>
      <c r="L8">
        <v>3</v>
      </c>
      <c r="M8">
        <v>1</v>
      </c>
      <c r="N8">
        <v>1</v>
      </c>
      <c r="O8">
        <v>1</v>
      </c>
      <c r="P8">
        <v>2</v>
      </c>
      <c r="Q8">
        <v>0</v>
      </c>
      <c r="R8">
        <v>0</v>
      </c>
      <c r="S8">
        <v>0</v>
      </c>
    </row>
    <row r="9" spans="1:19" x14ac:dyDescent="0.3">
      <c r="A9" t="s">
        <v>59</v>
      </c>
      <c r="B9" t="s">
        <v>109</v>
      </c>
      <c r="C9" t="s">
        <v>550</v>
      </c>
      <c r="D9" t="s">
        <v>559</v>
      </c>
      <c r="E9">
        <v>0</v>
      </c>
      <c r="F9">
        <v>1</v>
      </c>
      <c r="G9">
        <v>12</v>
      </c>
      <c r="H9">
        <v>28</v>
      </c>
      <c r="I9">
        <v>0</v>
      </c>
      <c r="J9">
        <v>1.4890000000000001</v>
      </c>
      <c r="K9">
        <v>0.3579</v>
      </c>
      <c r="L9">
        <v>3</v>
      </c>
      <c r="M9" t="s">
        <v>61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A10" t="s">
        <v>59</v>
      </c>
      <c r="B10" t="s">
        <v>109</v>
      </c>
      <c r="C10" t="s">
        <v>550</v>
      </c>
      <c r="D10" t="s">
        <v>560</v>
      </c>
      <c r="E10">
        <v>0</v>
      </c>
      <c r="F10">
        <v>0</v>
      </c>
      <c r="G10" t="s">
        <v>61</v>
      </c>
      <c r="H10">
        <v>27</v>
      </c>
      <c r="I10">
        <v>0</v>
      </c>
      <c r="J10">
        <v>1.4790000000000001</v>
      </c>
      <c r="K10">
        <v>0.4763</v>
      </c>
      <c r="L10">
        <v>3</v>
      </c>
      <c r="M10">
        <v>3</v>
      </c>
      <c r="N10">
        <v>3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">
      <c r="A11" t="s">
        <v>59</v>
      </c>
      <c r="B11" t="s">
        <v>109</v>
      </c>
      <c r="C11" t="s">
        <v>554</v>
      </c>
      <c r="D11" t="s">
        <v>561</v>
      </c>
      <c r="E11">
        <v>1</v>
      </c>
      <c r="F11">
        <v>3</v>
      </c>
      <c r="G11">
        <v>26</v>
      </c>
      <c r="H11">
        <v>36</v>
      </c>
      <c r="I11">
        <v>1</v>
      </c>
      <c r="J11">
        <v>6.6422999999999996</v>
      </c>
      <c r="K11">
        <v>1.8516000000000004</v>
      </c>
      <c r="L11">
        <v>3</v>
      </c>
      <c r="M11">
        <v>1</v>
      </c>
      <c r="N11">
        <v>1</v>
      </c>
      <c r="O11">
        <v>1</v>
      </c>
      <c r="P11">
        <v>1</v>
      </c>
      <c r="Q11">
        <v>1</v>
      </c>
      <c r="R11">
        <v>0</v>
      </c>
      <c r="S11">
        <v>0</v>
      </c>
    </row>
    <row r="12" spans="1:19" x14ac:dyDescent="0.3">
      <c r="A12" t="s">
        <v>59</v>
      </c>
      <c r="B12" t="s">
        <v>109</v>
      </c>
      <c r="C12" t="s">
        <v>554</v>
      </c>
      <c r="D12" t="s">
        <v>562</v>
      </c>
      <c r="E12">
        <v>0</v>
      </c>
      <c r="F12">
        <v>1</v>
      </c>
      <c r="G12">
        <v>16</v>
      </c>
      <c r="H12">
        <v>26</v>
      </c>
      <c r="I12">
        <v>0</v>
      </c>
      <c r="J12">
        <v>3.0743</v>
      </c>
      <c r="K12">
        <v>0.76290000000000013</v>
      </c>
      <c r="L12">
        <v>3</v>
      </c>
      <c r="M12">
        <v>13</v>
      </c>
      <c r="N12">
        <v>25</v>
      </c>
      <c r="O12">
        <v>33</v>
      </c>
      <c r="P12">
        <v>26</v>
      </c>
      <c r="Q12">
        <v>30</v>
      </c>
      <c r="R12">
        <v>30</v>
      </c>
      <c r="S12">
        <v>33</v>
      </c>
    </row>
    <row r="13" spans="1:19" x14ac:dyDescent="0.3">
      <c r="A13" t="s">
        <v>59</v>
      </c>
      <c r="B13" t="s">
        <v>109</v>
      </c>
      <c r="C13" t="s">
        <v>554</v>
      </c>
      <c r="D13" t="s">
        <v>563</v>
      </c>
      <c r="E13">
        <v>0</v>
      </c>
      <c r="F13">
        <v>1</v>
      </c>
      <c r="G13">
        <v>5</v>
      </c>
      <c r="H13">
        <v>69</v>
      </c>
      <c r="I13">
        <v>0</v>
      </c>
      <c r="J13">
        <v>7.1322999999999999</v>
      </c>
      <c r="K13">
        <v>2.1870000000000003</v>
      </c>
      <c r="L13">
        <v>3</v>
      </c>
      <c r="M13" t="s">
        <v>61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3">
      <c r="A14" t="s">
        <v>59</v>
      </c>
      <c r="B14" t="s">
        <v>387</v>
      </c>
      <c r="C14" t="s">
        <v>550</v>
      </c>
      <c r="D14" t="s">
        <v>564</v>
      </c>
      <c r="E14">
        <v>0</v>
      </c>
      <c r="F14">
        <v>1</v>
      </c>
      <c r="G14">
        <v>10</v>
      </c>
      <c r="H14">
        <v>35</v>
      </c>
      <c r="I14">
        <v>0</v>
      </c>
      <c r="J14">
        <v>2.8422999999999998</v>
      </c>
      <c r="K14">
        <v>0.73080000000000034</v>
      </c>
      <c r="L14">
        <v>3</v>
      </c>
      <c r="M14">
        <v>2</v>
      </c>
      <c r="N14">
        <v>2</v>
      </c>
      <c r="O14">
        <v>2</v>
      </c>
      <c r="P14">
        <v>1</v>
      </c>
      <c r="Q14">
        <v>1</v>
      </c>
      <c r="R14">
        <v>0</v>
      </c>
      <c r="S14">
        <v>0</v>
      </c>
    </row>
    <row r="15" spans="1:19" x14ac:dyDescent="0.3">
      <c r="A15" t="s">
        <v>59</v>
      </c>
      <c r="B15" t="s">
        <v>387</v>
      </c>
      <c r="C15" t="s">
        <v>550</v>
      </c>
      <c r="D15" t="s">
        <v>565</v>
      </c>
      <c r="E15">
        <v>1</v>
      </c>
      <c r="F15">
        <v>3</v>
      </c>
      <c r="G15">
        <v>20</v>
      </c>
      <c r="H15">
        <v>38</v>
      </c>
      <c r="I15">
        <v>1</v>
      </c>
      <c r="J15">
        <v>9.1342999999999996</v>
      </c>
      <c r="K15">
        <v>2.7451999999999996</v>
      </c>
      <c r="L15">
        <v>3</v>
      </c>
      <c r="M15">
        <v>2</v>
      </c>
      <c r="N15">
        <v>2</v>
      </c>
      <c r="O15">
        <v>2</v>
      </c>
      <c r="P15">
        <v>2</v>
      </c>
      <c r="Q15">
        <v>5</v>
      </c>
      <c r="R15">
        <v>5</v>
      </c>
      <c r="S15">
        <v>5</v>
      </c>
    </row>
    <row r="16" spans="1:19" x14ac:dyDescent="0.3">
      <c r="A16" t="s">
        <v>59</v>
      </c>
      <c r="B16" t="s">
        <v>387</v>
      </c>
      <c r="C16" t="s">
        <v>550</v>
      </c>
      <c r="D16" t="s">
        <v>566</v>
      </c>
      <c r="E16">
        <v>1</v>
      </c>
      <c r="F16">
        <v>3</v>
      </c>
      <c r="G16">
        <v>23.5</v>
      </c>
      <c r="H16">
        <v>48</v>
      </c>
      <c r="I16">
        <v>1</v>
      </c>
      <c r="J16">
        <v>5.9442999999999993</v>
      </c>
      <c r="K16">
        <v>1.9137000000000004</v>
      </c>
      <c r="L16">
        <v>3</v>
      </c>
      <c r="M16">
        <v>3</v>
      </c>
      <c r="N16">
        <v>3</v>
      </c>
      <c r="O16">
        <v>2</v>
      </c>
      <c r="P16">
        <v>3</v>
      </c>
      <c r="Q16">
        <v>0</v>
      </c>
      <c r="R16">
        <v>0</v>
      </c>
      <c r="S16">
        <v>0</v>
      </c>
    </row>
    <row r="17" spans="1:19" x14ac:dyDescent="0.3">
      <c r="A17" t="s">
        <v>59</v>
      </c>
      <c r="B17" t="s">
        <v>387</v>
      </c>
      <c r="C17" t="s">
        <v>554</v>
      </c>
      <c r="D17" t="s">
        <v>567</v>
      </c>
      <c r="E17">
        <v>0</v>
      </c>
      <c r="F17">
        <v>3</v>
      </c>
      <c r="G17">
        <v>22</v>
      </c>
      <c r="H17">
        <v>46</v>
      </c>
      <c r="I17">
        <v>0</v>
      </c>
      <c r="J17">
        <v>9.2652999999999999</v>
      </c>
      <c r="K17">
        <v>2.7138</v>
      </c>
      <c r="L17">
        <v>3</v>
      </c>
      <c r="M17">
        <v>2</v>
      </c>
      <c r="N17">
        <v>1</v>
      </c>
      <c r="O17">
        <v>1</v>
      </c>
      <c r="P17">
        <v>1</v>
      </c>
      <c r="Q17">
        <v>0</v>
      </c>
      <c r="R17">
        <v>0</v>
      </c>
      <c r="S17">
        <v>0</v>
      </c>
    </row>
    <row r="18" spans="1:19" x14ac:dyDescent="0.3">
      <c r="A18" t="s">
        <v>59</v>
      </c>
      <c r="B18" t="s">
        <v>387</v>
      </c>
      <c r="C18" t="s">
        <v>554</v>
      </c>
      <c r="D18" t="s">
        <v>568</v>
      </c>
      <c r="E18">
        <v>0</v>
      </c>
      <c r="F18">
        <v>3</v>
      </c>
      <c r="G18">
        <v>30</v>
      </c>
      <c r="H18">
        <v>35</v>
      </c>
      <c r="I18">
        <v>1</v>
      </c>
      <c r="J18">
        <v>9.3533000000000008</v>
      </c>
      <c r="K18">
        <v>2.8727999999999998</v>
      </c>
      <c r="L18">
        <v>3</v>
      </c>
      <c r="M18">
        <v>2</v>
      </c>
      <c r="N18">
        <v>1</v>
      </c>
      <c r="O18">
        <v>1</v>
      </c>
      <c r="P18">
        <v>2</v>
      </c>
      <c r="Q18">
        <v>0</v>
      </c>
      <c r="R18">
        <v>1</v>
      </c>
      <c r="S18">
        <v>0</v>
      </c>
    </row>
    <row r="19" spans="1:19" x14ac:dyDescent="0.3">
      <c r="A19" t="s">
        <v>59</v>
      </c>
      <c r="B19" t="s">
        <v>387</v>
      </c>
      <c r="C19" t="s">
        <v>554</v>
      </c>
      <c r="D19" t="s">
        <v>569</v>
      </c>
      <c r="E19">
        <v>1</v>
      </c>
      <c r="F19">
        <v>2</v>
      </c>
      <c r="G19">
        <v>30</v>
      </c>
      <c r="H19">
        <v>68</v>
      </c>
      <c r="I19">
        <v>1</v>
      </c>
      <c r="J19">
        <v>10.013300000000001</v>
      </c>
      <c r="K19">
        <v>3.0103999999999997</v>
      </c>
      <c r="L19">
        <v>3</v>
      </c>
      <c r="M19" t="s">
        <v>61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3">
      <c r="A20" t="s">
        <v>59</v>
      </c>
      <c r="B20" t="s">
        <v>388</v>
      </c>
      <c r="C20" t="s">
        <v>550</v>
      </c>
      <c r="D20" t="s">
        <v>570</v>
      </c>
      <c r="E20">
        <v>1</v>
      </c>
      <c r="F20">
        <v>2</v>
      </c>
      <c r="G20">
        <v>15</v>
      </c>
      <c r="H20">
        <v>46</v>
      </c>
      <c r="I20">
        <v>1</v>
      </c>
      <c r="J20">
        <v>6.0283000000000007</v>
      </c>
      <c r="K20">
        <v>2.0799000000000003</v>
      </c>
      <c r="L20">
        <v>3</v>
      </c>
      <c r="M20">
        <v>1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</row>
    <row r="21" spans="1:19" x14ac:dyDescent="0.3">
      <c r="A21" t="s">
        <v>59</v>
      </c>
      <c r="B21" t="s">
        <v>388</v>
      </c>
      <c r="C21" t="s">
        <v>550</v>
      </c>
      <c r="D21" t="s">
        <v>571</v>
      </c>
      <c r="E21">
        <v>0</v>
      </c>
      <c r="F21">
        <v>3</v>
      </c>
      <c r="G21">
        <v>13</v>
      </c>
      <c r="H21">
        <v>37</v>
      </c>
      <c r="I21" t="s">
        <v>61</v>
      </c>
      <c r="J21">
        <v>2.1833</v>
      </c>
      <c r="K21">
        <v>1.1582999999999997</v>
      </c>
      <c r="L21">
        <v>3</v>
      </c>
      <c r="M21">
        <v>2</v>
      </c>
      <c r="N21">
        <v>2</v>
      </c>
      <c r="O21" t="s">
        <v>61</v>
      </c>
      <c r="P21">
        <v>0</v>
      </c>
      <c r="Q21">
        <v>0</v>
      </c>
      <c r="R21">
        <v>0</v>
      </c>
      <c r="S21">
        <v>0</v>
      </c>
    </row>
    <row r="22" spans="1:19" x14ac:dyDescent="0.3">
      <c r="A22" t="s">
        <v>59</v>
      </c>
      <c r="B22" t="s">
        <v>388</v>
      </c>
      <c r="C22" t="s">
        <v>550</v>
      </c>
      <c r="D22" t="s">
        <v>572</v>
      </c>
      <c r="E22">
        <v>1</v>
      </c>
      <c r="F22">
        <v>2</v>
      </c>
      <c r="G22">
        <v>8</v>
      </c>
      <c r="H22">
        <v>51</v>
      </c>
      <c r="I22">
        <v>0</v>
      </c>
      <c r="J22">
        <v>4.4333</v>
      </c>
      <c r="K22">
        <v>1.4981</v>
      </c>
      <c r="L22">
        <v>3</v>
      </c>
      <c r="M22">
        <v>3</v>
      </c>
      <c r="N22">
        <v>3</v>
      </c>
      <c r="O22">
        <v>8</v>
      </c>
      <c r="P22">
        <v>15</v>
      </c>
      <c r="Q22">
        <v>11</v>
      </c>
      <c r="R22">
        <v>5</v>
      </c>
      <c r="S22">
        <v>15</v>
      </c>
    </row>
    <row r="23" spans="1:19" x14ac:dyDescent="0.3">
      <c r="A23" t="s">
        <v>59</v>
      </c>
      <c r="B23" t="s">
        <v>388</v>
      </c>
      <c r="C23" t="s">
        <v>554</v>
      </c>
      <c r="D23" t="s">
        <v>573</v>
      </c>
      <c r="E23">
        <v>1</v>
      </c>
      <c r="F23">
        <v>1</v>
      </c>
      <c r="G23">
        <v>31</v>
      </c>
      <c r="H23">
        <v>55</v>
      </c>
      <c r="I23">
        <v>0</v>
      </c>
      <c r="J23">
        <v>7.7582999999999993</v>
      </c>
      <c r="K23">
        <v>2.2927999999999997</v>
      </c>
      <c r="L23">
        <v>3</v>
      </c>
      <c r="M23">
        <v>3</v>
      </c>
      <c r="N23">
        <v>4</v>
      </c>
      <c r="O23">
        <v>4</v>
      </c>
      <c r="P23">
        <v>4</v>
      </c>
      <c r="Q23">
        <v>0</v>
      </c>
      <c r="R23">
        <v>0</v>
      </c>
      <c r="S23">
        <v>4</v>
      </c>
    </row>
    <row r="24" spans="1:19" x14ac:dyDescent="0.3">
      <c r="A24" t="s">
        <v>59</v>
      </c>
      <c r="B24" t="s">
        <v>388</v>
      </c>
      <c r="C24" t="s">
        <v>554</v>
      </c>
      <c r="D24" t="s">
        <v>574</v>
      </c>
      <c r="E24">
        <v>1</v>
      </c>
      <c r="F24">
        <v>3</v>
      </c>
      <c r="G24">
        <v>43</v>
      </c>
      <c r="H24">
        <v>50</v>
      </c>
      <c r="I24">
        <v>1</v>
      </c>
      <c r="J24">
        <v>7.3922999999999996</v>
      </c>
      <c r="K24">
        <v>2.2301000000000002</v>
      </c>
      <c r="L24">
        <v>3</v>
      </c>
      <c r="M24">
        <v>2</v>
      </c>
      <c r="N24" t="s">
        <v>61</v>
      </c>
      <c r="O24">
        <v>4</v>
      </c>
      <c r="P24">
        <v>0</v>
      </c>
      <c r="Q24">
        <v>0</v>
      </c>
      <c r="R24">
        <v>0</v>
      </c>
      <c r="S24">
        <v>4</v>
      </c>
    </row>
    <row r="25" spans="1:19" x14ac:dyDescent="0.3">
      <c r="A25" t="s">
        <v>59</v>
      </c>
      <c r="B25" t="s">
        <v>388</v>
      </c>
      <c r="C25" t="s">
        <v>554</v>
      </c>
      <c r="D25" t="s">
        <v>575</v>
      </c>
      <c r="E25">
        <v>1</v>
      </c>
      <c r="F25">
        <v>3</v>
      </c>
      <c r="G25">
        <v>31</v>
      </c>
      <c r="H25">
        <v>57</v>
      </c>
      <c r="I25">
        <v>1</v>
      </c>
      <c r="J25">
        <v>7.8312999999999997</v>
      </c>
      <c r="K25">
        <v>2.4061000000000003</v>
      </c>
      <c r="L25">
        <v>3</v>
      </c>
      <c r="M25">
        <v>3</v>
      </c>
      <c r="N25">
        <v>3</v>
      </c>
      <c r="O25">
        <v>3</v>
      </c>
      <c r="P25">
        <v>3</v>
      </c>
      <c r="Q25">
        <v>17</v>
      </c>
      <c r="R25">
        <v>0</v>
      </c>
      <c r="S25">
        <v>17</v>
      </c>
    </row>
    <row r="26" spans="1:19" x14ac:dyDescent="0.3">
      <c r="A26" t="s">
        <v>59</v>
      </c>
      <c r="B26" t="s">
        <v>389</v>
      </c>
      <c r="C26" t="s">
        <v>550</v>
      </c>
      <c r="D26" t="s">
        <v>576</v>
      </c>
      <c r="E26">
        <v>1</v>
      </c>
      <c r="F26">
        <v>3</v>
      </c>
      <c r="G26">
        <v>35</v>
      </c>
      <c r="H26">
        <v>37</v>
      </c>
      <c r="I26">
        <v>1</v>
      </c>
      <c r="J26">
        <v>7.4022999999999994</v>
      </c>
      <c r="K26">
        <v>2.3666</v>
      </c>
      <c r="L26">
        <v>3</v>
      </c>
      <c r="M26">
        <v>3</v>
      </c>
      <c r="N26">
        <v>3</v>
      </c>
      <c r="O26">
        <v>3</v>
      </c>
      <c r="P26">
        <v>3</v>
      </c>
      <c r="Q26">
        <v>0</v>
      </c>
      <c r="R26">
        <v>0</v>
      </c>
      <c r="S26">
        <v>0</v>
      </c>
    </row>
    <row r="27" spans="1:19" x14ac:dyDescent="0.3">
      <c r="A27" t="s">
        <v>59</v>
      </c>
      <c r="B27" t="s">
        <v>389</v>
      </c>
      <c r="C27" t="s">
        <v>550</v>
      </c>
      <c r="D27" t="s">
        <v>577</v>
      </c>
      <c r="E27">
        <v>0</v>
      </c>
      <c r="F27">
        <v>2</v>
      </c>
      <c r="G27">
        <v>33</v>
      </c>
      <c r="H27">
        <v>54</v>
      </c>
      <c r="I27">
        <v>0</v>
      </c>
      <c r="J27">
        <v>7.5453000000000001</v>
      </c>
      <c r="K27">
        <v>2.4905999999999997</v>
      </c>
      <c r="L27">
        <v>3</v>
      </c>
      <c r="M27">
        <v>2</v>
      </c>
      <c r="N27" t="s">
        <v>61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3">
      <c r="A28" t="s">
        <v>59</v>
      </c>
      <c r="B28" t="s">
        <v>389</v>
      </c>
      <c r="C28" t="s">
        <v>550</v>
      </c>
      <c r="D28" t="s">
        <v>578</v>
      </c>
      <c r="E28">
        <v>1</v>
      </c>
      <c r="F28">
        <v>2</v>
      </c>
      <c r="G28">
        <v>50</v>
      </c>
      <c r="H28">
        <v>73</v>
      </c>
      <c r="I28">
        <v>0</v>
      </c>
      <c r="J28">
        <v>10.758299999999998</v>
      </c>
      <c r="K28">
        <v>2.8985000000000003</v>
      </c>
      <c r="L28">
        <v>3</v>
      </c>
      <c r="M28" t="s">
        <v>61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3">
      <c r="A29" t="s">
        <v>59</v>
      </c>
      <c r="B29" t="s">
        <v>389</v>
      </c>
      <c r="C29" t="s">
        <v>554</v>
      </c>
      <c r="D29" t="s">
        <v>579</v>
      </c>
      <c r="E29">
        <v>1</v>
      </c>
      <c r="F29">
        <v>3</v>
      </c>
      <c r="G29">
        <v>39</v>
      </c>
      <c r="H29">
        <v>67</v>
      </c>
      <c r="I29">
        <v>0</v>
      </c>
      <c r="J29">
        <v>8.9682999999999993</v>
      </c>
      <c r="K29">
        <v>2.4961000000000002</v>
      </c>
      <c r="L29">
        <v>3</v>
      </c>
      <c r="M29">
        <v>2</v>
      </c>
      <c r="N29">
        <v>2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3">
      <c r="A30" t="s">
        <v>59</v>
      </c>
      <c r="B30" t="s">
        <v>389</v>
      </c>
      <c r="C30" t="s">
        <v>554</v>
      </c>
      <c r="D30" t="s">
        <v>580</v>
      </c>
      <c r="E30">
        <v>1</v>
      </c>
      <c r="F30">
        <v>3</v>
      </c>
      <c r="G30">
        <v>43</v>
      </c>
      <c r="H30">
        <v>61</v>
      </c>
      <c r="I30">
        <v>0</v>
      </c>
      <c r="J30">
        <v>7.6863000000000001</v>
      </c>
      <c r="K30">
        <v>2.1276000000000002</v>
      </c>
      <c r="L30">
        <v>3</v>
      </c>
      <c r="M30">
        <v>2</v>
      </c>
      <c r="N30">
        <v>2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3">
      <c r="A31" t="s">
        <v>59</v>
      </c>
      <c r="B31" t="s">
        <v>389</v>
      </c>
      <c r="C31" t="s">
        <v>554</v>
      </c>
      <c r="D31" t="s">
        <v>581</v>
      </c>
      <c r="E31">
        <v>1</v>
      </c>
      <c r="F31">
        <v>3</v>
      </c>
      <c r="G31">
        <v>34</v>
      </c>
      <c r="H31">
        <v>68</v>
      </c>
      <c r="I31">
        <v>1</v>
      </c>
      <c r="J31">
        <v>13.238299999999999</v>
      </c>
      <c r="K31">
        <v>4.1263999999999994</v>
      </c>
      <c r="L31">
        <v>3</v>
      </c>
      <c r="M31" t="s">
        <v>61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3">
      <c r="A32" t="s">
        <v>59</v>
      </c>
      <c r="B32" t="s">
        <v>390</v>
      </c>
      <c r="C32" t="s">
        <v>550</v>
      </c>
      <c r="D32" t="s">
        <v>582</v>
      </c>
      <c r="E32">
        <v>1</v>
      </c>
      <c r="F32">
        <v>3</v>
      </c>
      <c r="G32">
        <v>62</v>
      </c>
      <c r="H32">
        <v>59</v>
      </c>
      <c r="I32">
        <v>0</v>
      </c>
      <c r="J32">
        <v>11.284299999999998</v>
      </c>
      <c r="K32">
        <v>3.0491999999999999</v>
      </c>
      <c r="L32">
        <v>3</v>
      </c>
      <c r="M32">
        <v>2</v>
      </c>
      <c r="N32">
        <v>2</v>
      </c>
      <c r="O32">
        <v>1</v>
      </c>
      <c r="P32">
        <v>1</v>
      </c>
      <c r="Q32">
        <v>0</v>
      </c>
      <c r="R32">
        <v>0</v>
      </c>
      <c r="S32">
        <v>0</v>
      </c>
    </row>
    <row r="33" spans="1:19" x14ac:dyDescent="0.3">
      <c r="A33" t="s">
        <v>59</v>
      </c>
      <c r="B33" t="s">
        <v>390</v>
      </c>
      <c r="C33" t="s">
        <v>550</v>
      </c>
      <c r="D33" t="s">
        <v>583</v>
      </c>
      <c r="E33">
        <v>1</v>
      </c>
      <c r="F33">
        <v>3</v>
      </c>
      <c r="G33">
        <v>36.5</v>
      </c>
      <c r="H33">
        <v>69</v>
      </c>
      <c r="I33">
        <v>0</v>
      </c>
      <c r="J33">
        <v>13.811299999999999</v>
      </c>
      <c r="K33">
        <v>3.8860999999999999</v>
      </c>
      <c r="L33">
        <v>3</v>
      </c>
      <c r="M33">
        <v>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3">
      <c r="A34" t="s">
        <v>59</v>
      </c>
      <c r="B34" t="s">
        <v>390</v>
      </c>
      <c r="C34" t="s">
        <v>550</v>
      </c>
      <c r="D34" t="s">
        <v>584</v>
      </c>
      <c r="E34">
        <v>1</v>
      </c>
      <c r="F34">
        <v>3</v>
      </c>
      <c r="G34">
        <v>24</v>
      </c>
      <c r="H34">
        <v>68</v>
      </c>
      <c r="I34">
        <v>0</v>
      </c>
      <c r="J34">
        <v>8.2313000000000009</v>
      </c>
      <c r="K34">
        <v>2.4648000000000003</v>
      </c>
      <c r="L34">
        <v>3</v>
      </c>
      <c r="M34">
        <v>3</v>
      </c>
      <c r="N34">
        <v>2</v>
      </c>
      <c r="O34">
        <v>6</v>
      </c>
      <c r="P34">
        <v>10</v>
      </c>
      <c r="Q34">
        <v>0</v>
      </c>
      <c r="R34">
        <v>0</v>
      </c>
      <c r="S34">
        <v>10</v>
      </c>
    </row>
    <row r="35" spans="1:19" x14ac:dyDescent="0.3">
      <c r="A35" t="s">
        <v>59</v>
      </c>
      <c r="B35" t="s">
        <v>390</v>
      </c>
      <c r="C35" t="s">
        <v>554</v>
      </c>
      <c r="D35" t="s">
        <v>585</v>
      </c>
      <c r="E35">
        <v>1</v>
      </c>
      <c r="F35">
        <v>3</v>
      </c>
      <c r="G35">
        <v>33</v>
      </c>
      <c r="H35">
        <v>50</v>
      </c>
      <c r="I35">
        <v>0</v>
      </c>
      <c r="J35">
        <v>7.8572999999999995</v>
      </c>
      <c r="K35">
        <v>2.0145999999999997</v>
      </c>
      <c r="L35">
        <v>3</v>
      </c>
      <c r="M35">
        <v>3</v>
      </c>
      <c r="N35">
        <v>1</v>
      </c>
      <c r="O35">
        <v>0</v>
      </c>
      <c r="P35">
        <v>0</v>
      </c>
      <c r="Q35">
        <v>2</v>
      </c>
      <c r="R35">
        <v>0</v>
      </c>
      <c r="S35">
        <v>0</v>
      </c>
    </row>
    <row r="36" spans="1:19" x14ac:dyDescent="0.3">
      <c r="A36" t="s">
        <v>59</v>
      </c>
      <c r="B36" t="s">
        <v>390</v>
      </c>
      <c r="C36" t="s">
        <v>554</v>
      </c>
      <c r="D36" t="s">
        <v>586</v>
      </c>
      <c r="E36">
        <v>0</v>
      </c>
      <c r="F36">
        <v>2</v>
      </c>
      <c r="G36">
        <v>67</v>
      </c>
      <c r="H36">
        <v>69</v>
      </c>
      <c r="I36">
        <v>0</v>
      </c>
      <c r="J36">
        <v>14.4223</v>
      </c>
      <c r="K36">
        <v>3.5349999999999993</v>
      </c>
      <c r="L36">
        <v>3</v>
      </c>
      <c r="M36">
        <v>1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3">
      <c r="A37" t="s">
        <v>59</v>
      </c>
      <c r="B37" t="s">
        <v>390</v>
      </c>
      <c r="C37" t="s">
        <v>554</v>
      </c>
      <c r="D37" t="s">
        <v>587</v>
      </c>
      <c r="E37">
        <v>1</v>
      </c>
      <c r="F37">
        <v>3</v>
      </c>
      <c r="G37">
        <v>39</v>
      </c>
      <c r="H37">
        <v>61</v>
      </c>
      <c r="I37">
        <v>1</v>
      </c>
      <c r="J37">
        <v>12.170299999999997</v>
      </c>
      <c r="K37">
        <v>3.5108000000000006</v>
      </c>
      <c r="L37">
        <v>3</v>
      </c>
      <c r="M37">
        <v>3</v>
      </c>
      <c r="N37">
        <v>2</v>
      </c>
      <c r="O37">
        <v>3</v>
      </c>
      <c r="P37">
        <v>3</v>
      </c>
      <c r="Q37">
        <v>0</v>
      </c>
      <c r="R37">
        <v>0</v>
      </c>
      <c r="S37">
        <v>0</v>
      </c>
    </row>
    <row r="38" spans="1:19" x14ac:dyDescent="0.3">
      <c r="A38" t="s">
        <v>59</v>
      </c>
      <c r="B38" t="s">
        <v>391</v>
      </c>
      <c r="C38" t="s">
        <v>550</v>
      </c>
      <c r="D38" t="s">
        <v>588</v>
      </c>
      <c r="E38">
        <v>0</v>
      </c>
      <c r="F38">
        <v>1</v>
      </c>
      <c r="G38">
        <v>3</v>
      </c>
      <c r="H38">
        <v>13</v>
      </c>
      <c r="I38" t="s">
        <v>61</v>
      </c>
      <c r="J38">
        <v>0.1</v>
      </c>
      <c r="K38">
        <v>4.1799999999999997E-2</v>
      </c>
      <c r="L38">
        <v>3</v>
      </c>
      <c r="M38">
        <v>3</v>
      </c>
      <c r="N38">
        <v>2</v>
      </c>
      <c r="O38">
        <v>1</v>
      </c>
      <c r="P38">
        <v>1</v>
      </c>
      <c r="Q38">
        <v>1</v>
      </c>
      <c r="R38">
        <v>0</v>
      </c>
      <c r="S38">
        <v>0</v>
      </c>
    </row>
    <row r="39" spans="1:19" x14ac:dyDescent="0.3">
      <c r="A39" t="s">
        <v>59</v>
      </c>
      <c r="B39" t="s">
        <v>391</v>
      </c>
      <c r="C39" t="s">
        <v>550</v>
      </c>
      <c r="D39" t="s">
        <v>589</v>
      </c>
      <c r="E39">
        <v>0</v>
      </c>
      <c r="F39">
        <v>1</v>
      </c>
      <c r="G39">
        <v>3</v>
      </c>
      <c r="H39">
        <v>14</v>
      </c>
      <c r="I39">
        <v>1</v>
      </c>
      <c r="J39">
        <v>0.438</v>
      </c>
      <c r="K39">
        <v>9.1499999999999998E-2</v>
      </c>
      <c r="L39">
        <v>3</v>
      </c>
      <c r="M39">
        <v>3</v>
      </c>
      <c r="N39">
        <v>4</v>
      </c>
      <c r="O39">
        <v>2</v>
      </c>
      <c r="P39">
        <v>3</v>
      </c>
      <c r="Q39">
        <v>3</v>
      </c>
      <c r="R39">
        <v>2</v>
      </c>
      <c r="S39">
        <v>4</v>
      </c>
    </row>
    <row r="40" spans="1:19" x14ac:dyDescent="0.3">
      <c r="A40" t="s">
        <v>59</v>
      </c>
      <c r="B40" t="s">
        <v>391</v>
      </c>
      <c r="C40" t="s">
        <v>550</v>
      </c>
      <c r="D40" t="s">
        <v>590</v>
      </c>
      <c r="E40">
        <v>0</v>
      </c>
      <c r="F40">
        <v>1</v>
      </c>
      <c r="G40">
        <v>2</v>
      </c>
      <c r="H40">
        <v>13</v>
      </c>
      <c r="I40">
        <v>1</v>
      </c>
      <c r="J40">
        <v>0.45800000000000002</v>
      </c>
      <c r="K40">
        <v>0.1166</v>
      </c>
      <c r="L40">
        <v>3</v>
      </c>
      <c r="M40">
        <v>1</v>
      </c>
      <c r="N40">
        <v>1</v>
      </c>
      <c r="O40">
        <v>1</v>
      </c>
      <c r="P40">
        <v>2</v>
      </c>
      <c r="Q40">
        <v>3</v>
      </c>
      <c r="R40">
        <v>0</v>
      </c>
      <c r="S40">
        <v>0</v>
      </c>
    </row>
    <row r="41" spans="1:19" x14ac:dyDescent="0.3">
      <c r="A41" t="s">
        <v>59</v>
      </c>
      <c r="B41" t="s">
        <v>391</v>
      </c>
      <c r="C41" t="s">
        <v>554</v>
      </c>
      <c r="D41" t="s">
        <v>591</v>
      </c>
      <c r="E41">
        <v>0</v>
      </c>
      <c r="F41">
        <v>1</v>
      </c>
      <c r="G41">
        <v>14</v>
      </c>
      <c r="H41">
        <v>18</v>
      </c>
      <c r="I41">
        <v>0</v>
      </c>
      <c r="J41">
        <v>1.6843000000000004</v>
      </c>
      <c r="K41">
        <v>0.29959999999999987</v>
      </c>
      <c r="L41">
        <v>3</v>
      </c>
      <c r="M41">
        <v>2</v>
      </c>
      <c r="N41">
        <v>2</v>
      </c>
      <c r="O41">
        <v>2</v>
      </c>
      <c r="P41">
        <v>6</v>
      </c>
      <c r="Q41">
        <v>3</v>
      </c>
      <c r="R41">
        <v>0</v>
      </c>
      <c r="S41">
        <v>6</v>
      </c>
    </row>
    <row r="42" spans="1:19" x14ac:dyDescent="0.3">
      <c r="A42" t="s">
        <v>59</v>
      </c>
      <c r="B42" t="s">
        <v>391</v>
      </c>
      <c r="C42" t="s">
        <v>554</v>
      </c>
      <c r="D42" t="s">
        <v>592</v>
      </c>
      <c r="E42">
        <v>0</v>
      </c>
      <c r="F42">
        <v>1</v>
      </c>
      <c r="G42">
        <v>5</v>
      </c>
      <c r="H42">
        <v>14</v>
      </c>
      <c r="I42">
        <v>0</v>
      </c>
      <c r="J42">
        <v>0.6982999999999997</v>
      </c>
      <c r="K42">
        <v>0.12589999999999968</v>
      </c>
      <c r="L42">
        <v>3</v>
      </c>
      <c r="M42">
        <v>3</v>
      </c>
      <c r="N42">
        <v>2</v>
      </c>
      <c r="O42">
        <v>7</v>
      </c>
      <c r="P42">
        <v>3</v>
      </c>
      <c r="Q42" t="s">
        <v>61</v>
      </c>
      <c r="R42">
        <v>0</v>
      </c>
      <c r="S42">
        <v>7</v>
      </c>
    </row>
    <row r="43" spans="1:19" x14ac:dyDescent="0.3">
      <c r="A43" t="s">
        <v>59</v>
      </c>
      <c r="B43" t="s">
        <v>391</v>
      </c>
      <c r="C43" t="s">
        <v>554</v>
      </c>
      <c r="D43" t="s">
        <v>593</v>
      </c>
      <c r="E43">
        <v>0</v>
      </c>
      <c r="F43">
        <v>2</v>
      </c>
      <c r="G43">
        <v>6</v>
      </c>
      <c r="H43">
        <v>13</v>
      </c>
      <c r="I43">
        <v>0</v>
      </c>
      <c r="J43">
        <v>1.2903000000000002</v>
      </c>
      <c r="K43">
        <v>0.46590000000000042</v>
      </c>
      <c r="L43">
        <v>3</v>
      </c>
      <c r="M43">
        <v>3</v>
      </c>
      <c r="N43">
        <v>3</v>
      </c>
      <c r="O43">
        <v>2</v>
      </c>
      <c r="P43">
        <v>2</v>
      </c>
      <c r="Q43">
        <v>2</v>
      </c>
      <c r="R43">
        <v>0</v>
      </c>
      <c r="S43">
        <v>0</v>
      </c>
    </row>
    <row r="44" spans="1:19" x14ac:dyDescent="0.3">
      <c r="A44" t="s">
        <v>59</v>
      </c>
      <c r="B44" t="s">
        <v>392</v>
      </c>
      <c r="C44" t="s">
        <v>550</v>
      </c>
      <c r="D44" t="s">
        <v>594</v>
      </c>
      <c r="E44">
        <v>1</v>
      </c>
      <c r="F44">
        <v>3</v>
      </c>
      <c r="G44">
        <v>42</v>
      </c>
      <c r="H44">
        <v>46</v>
      </c>
      <c r="I44">
        <v>0</v>
      </c>
      <c r="J44">
        <v>6.6923000000000004</v>
      </c>
      <c r="K44">
        <v>1.8228</v>
      </c>
      <c r="L44">
        <v>3</v>
      </c>
      <c r="M44">
        <v>2</v>
      </c>
      <c r="N44">
        <v>3</v>
      </c>
      <c r="O44">
        <v>4</v>
      </c>
      <c r="P44">
        <v>4</v>
      </c>
      <c r="Q44" t="s">
        <v>61</v>
      </c>
      <c r="R44">
        <v>0</v>
      </c>
      <c r="S44">
        <v>4</v>
      </c>
    </row>
    <row r="45" spans="1:19" x14ac:dyDescent="0.3">
      <c r="A45" t="s">
        <v>59</v>
      </c>
      <c r="B45" t="s">
        <v>392</v>
      </c>
      <c r="C45" t="s">
        <v>550</v>
      </c>
      <c r="D45" t="s">
        <v>595</v>
      </c>
      <c r="E45">
        <v>0</v>
      </c>
      <c r="F45">
        <v>1</v>
      </c>
      <c r="G45">
        <v>17</v>
      </c>
      <c r="H45">
        <v>44</v>
      </c>
      <c r="I45">
        <v>0</v>
      </c>
      <c r="J45">
        <v>5.2653000000000008</v>
      </c>
      <c r="K45">
        <v>1.3075999999999999</v>
      </c>
      <c r="L45">
        <v>3</v>
      </c>
      <c r="M45">
        <v>1</v>
      </c>
      <c r="N45" t="s">
        <v>61</v>
      </c>
      <c r="O45">
        <v>1</v>
      </c>
      <c r="P45">
        <v>1</v>
      </c>
      <c r="Q45">
        <v>1</v>
      </c>
      <c r="R45">
        <v>0</v>
      </c>
      <c r="S45">
        <v>0</v>
      </c>
    </row>
    <row r="46" spans="1:19" x14ac:dyDescent="0.3">
      <c r="A46" t="s">
        <v>59</v>
      </c>
      <c r="B46" t="s">
        <v>392</v>
      </c>
      <c r="C46" t="s">
        <v>550</v>
      </c>
      <c r="D46" t="s">
        <v>596</v>
      </c>
      <c r="E46">
        <v>1</v>
      </c>
      <c r="F46">
        <v>1</v>
      </c>
      <c r="G46">
        <v>21</v>
      </c>
      <c r="H46">
        <v>55</v>
      </c>
      <c r="I46">
        <v>1</v>
      </c>
      <c r="J46">
        <v>4.4003000000000005</v>
      </c>
      <c r="K46">
        <v>1.2248999999999999</v>
      </c>
      <c r="L46">
        <v>3</v>
      </c>
      <c r="M46">
        <v>1</v>
      </c>
      <c r="N46">
        <v>1</v>
      </c>
      <c r="O46">
        <v>2</v>
      </c>
      <c r="P46">
        <v>3</v>
      </c>
      <c r="Q46">
        <v>3</v>
      </c>
      <c r="R46">
        <v>0</v>
      </c>
      <c r="S46">
        <v>0</v>
      </c>
    </row>
    <row r="47" spans="1:19" x14ac:dyDescent="0.3">
      <c r="A47" t="s">
        <v>59</v>
      </c>
      <c r="B47" t="s">
        <v>392</v>
      </c>
      <c r="C47" t="s">
        <v>554</v>
      </c>
      <c r="D47" t="s">
        <v>597</v>
      </c>
      <c r="E47">
        <v>1</v>
      </c>
      <c r="F47">
        <v>2</v>
      </c>
      <c r="G47">
        <v>14</v>
      </c>
      <c r="H47">
        <v>41</v>
      </c>
      <c r="I47">
        <v>0</v>
      </c>
      <c r="J47">
        <v>4.9722999999999997</v>
      </c>
      <c r="K47">
        <v>1.4228000000000005</v>
      </c>
      <c r="L47">
        <v>3</v>
      </c>
      <c r="M47">
        <v>1</v>
      </c>
      <c r="N47">
        <v>1</v>
      </c>
      <c r="O47">
        <v>1</v>
      </c>
      <c r="P47">
        <v>1</v>
      </c>
      <c r="Q47">
        <v>0</v>
      </c>
      <c r="R47">
        <v>0</v>
      </c>
      <c r="S47">
        <v>0</v>
      </c>
    </row>
    <row r="48" spans="1:19" x14ac:dyDescent="0.3">
      <c r="A48" t="s">
        <v>59</v>
      </c>
      <c r="B48" t="s">
        <v>392</v>
      </c>
      <c r="C48" t="s">
        <v>554</v>
      </c>
      <c r="D48" t="s">
        <v>598</v>
      </c>
      <c r="E48">
        <v>1</v>
      </c>
      <c r="F48">
        <v>0</v>
      </c>
      <c r="G48" t="s">
        <v>61</v>
      </c>
      <c r="H48">
        <v>55</v>
      </c>
      <c r="I48">
        <v>0</v>
      </c>
      <c r="J48">
        <v>7.3222999999999994</v>
      </c>
      <c r="K48">
        <v>1.8593999999999999</v>
      </c>
      <c r="L48">
        <v>3</v>
      </c>
      <c r="M48">
        <v>2</v>
      </c>
      <c r="N48" t="s">
        <v>61</v>
      </c>
      <c r="O48">
        <v>1</v>
      </c>
      <c r="P48" t="s">
        <v>61</v>
      </c>
      <c r="Q48">
        <v>0</v>
      </c>
      <c r="R48">
        <v>0</v>
      </c>
      <c r="S48">
        <v>0</v>
      </c>
    </row>
    <row r="49" spans="1:19" x14ac:dyDescent="0.3">
      <c r="A49" t="s">
        <v>59</v>
      </c>
      <c r="B49" t="s">
        <v>392</v>
      </c>
      <c r="C49" t="s">
        <v>554</v>
      </c>
      <c r="D49" t="s">
        <v>599</v>
      </c>
      <c r="E49">
        <v>1</v>
      </c>
      <c r="F49">
        <v>2</v>
      </c>
      <c r="G49">
        <v>26</v>
      </c>
      <c r="H49">
        <v>56</v>
      </c>
      <c r="I49">
        <v>0</v>
      </c>
      <c r="J49">
        <v>4.8203000000000005</v>
      </c>
      <c r="K49">
        <v>1.4175000000000004</v>
      </c>
      <c r="L49">
        <v>3</v>
      </c>
      <c r="M49">
        <v>3</v>
      </c>
      <c r="N49">
        <v>3</v>
      </c>
      <c r="O49" t="s">
        <v>61</v>
      </c>
      <c r="P49">
        <v>0</v>
      </c>
      <c r="Q49">
        <v>0</v>
      </c>
      <c r="R49">
        <v>0</v>
      </c>
      <c r="S49">
        <v>0</v>
      </c>
    </row>
    <row r="50" spans="1:19" x14ac:dyDescent="0.3">
      <c r="A50" t="s">
        <v>59</v>
      </c>
      <c r="B50" t="s">
        <v>393</v>
      </c>
      <c r="C50" t="s">
        <v>550</v>
      </c>
      <c r="D50" t="s">
        <v>600</v>
      </c>
      <c r="E50">
        <v>1</v>
      </c>
      <c r="F50">
        <v>1</v>
      </c>
      <c r="G50">
        <v>16</v>
      </c>
      <c r="H50">
        <v>42</v>
      </c>
      <c r="I50">
        <v>0</v>
      </c>
      <c r="J50">
        <v>4.1733000000000002</v>
      </c>
      <c r="K50">
        <v>0.9549000000000003</v>
      </c>
      <c r="L50">
        <v>3</v>
      </c>
      <c r="M50" t="s">
        <v>61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3">
      <c r="A51" t="s">
        <v>59</v>
      </c>
      <c r="B51" t="s">
        <v>393</v>
      </c>
      <c r="C51" t="s">
        <v>550</v>
      </c>
      <c r="D51" t="s">
        <v>601</v>
      </c>
      <c r="E51">
        <v>0</v>
      </c>
      <c r="F51">
        <v>2</v>
      </c>
      <c r="G51">
        <v>7</v>
      </c>
      <c r="H51">
        <v>44</v>
      </c>
      <c r="I51">
        <v>0</v>
      </c>
      <c r="J51">
        <v>2.3182999999999998</v>
      </c>
      <c r="K51">
        <v>0.56059999999999999</v>
      </c>
      <c r="L51">
        <v>3</v>
      </c>
      <c r="M51">
        <v>2</v>
      </c>
      <c r="N51" t="s">
        <v>61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3">
      <c r="A52" t="s">
        <v>59</v>
      </c>
      <c r="B52" t="s">
        <v>393</v>
      </c>
      <c r="C52" t="s">
        <v>550</v>
      </c>
      <c r="D52" t="s">
        <v>602</v>
      </c>
      <c r="E52">
        <v>0</v>
      </c>
      <c r="F52">
        <v>0</v>
      </c>
      <c r="G52" t="s">
        <v>61</v>
      </c>
      <c r="H52">
        <v>28</v>
      </c>
      <c r="I52">
        <v>0</v>
      </c>
      <c r="J52">
        <v>0.24730000000000008</v>
      </c>
      <c r="K52">
        <v>9.3299999999999994E-2</v>
      </c>
      <c r="L52">
        <v>3</v>
      </c>
      <c r="M52">
        <v>2</v>
      </c>
      <c r="N52">
        <v>1</v>
      </c>
      <c r="O52" t="s">
        <v>61</v>
      </c>
      <c r="P52">
        <v>0</v>
      </c>
      <c r="Q52">
        <v>0</v>
      </c>
      <c r="R52">
        <v>0</v>
      </c>
      <c r="S52">
        <v>0</v>
      </c>
    </row>
    <row r="53" spans="1:19" x14ac:dyDescent="0.3">
      <c r="A53" t="s">
        <v>59</v>
      </c>
      <c r="B53" t="s">
        <v>393</v>
      </c>
      <c r="C53" t="s">
        <v>554</v>
      </c>
      <c r="D53" t="s">
        <v>603</v>
      </c>
      <c r="E53">
        <v>1</v>
      </c>
      <c r="F53">
        <v>1</v>
      </c>
      <c r="G53">
        <v>39</v>
      </c>
      <c r="H53">
        <v>49</v>
      </c>
      <c r="I53">
        <v>0</v>
      </c>
      <c r="J53">
        <v>5.0743</v>
      </c>
      <c r="K53">
        <v>1.3235000000000001</v>
      </c>
      <c r="L53">
        <v>3</v>
      </c>
      <c r="M53" t="s">
        <v>61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3">
      <c r="A54" t="s">
        <v>59</v>
      </c>
      <c r="B54" t="s">
        <v>393</v>
      </c>
      <c r="C54" t="s">
        <v>554</v>
      </c>
      <c r="D54" t="s">
        <v>604</v>
      </c>
      <c r="E54">
        <v>0</v>
      </c>
      <c r="F54">
        <v>2</v>
      </c>
      <c r="G54">
        <v>11</v>
      </c>
      <c r="H54">
        <v>79</v>
      </c>
      <c r="I54">
        <v>0</v>
      </c>
      <c r="J54">
        <v>5.1292999999999997</v>
      </c>
      <c r="K54">
        <v>1.5262000000000002</v>
      </c>
      <c r="L54">
        <v>3</v>
      </c>
      <c r="M54" t="s">
        <v>61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3">
      <c r="A55" t="s">
        <v>59</v>
      </c>
      <c r="B55" t="s">
        <v>393</v>
      </c>
      <c r="C55" t="s">
        <v>554</v>
      </c>
      <c r="D55" t="s">
        <v>605</v>
      </c>
      <c r="E55">
        <v>1</v>
      </c>
      <c r="F55">
        <v>3</v>
      </c>
      <c r="G55">
        <v>24</v>
      </c>
      <c r="H55">
        <v>48</v>
      </c>
      <c r="I55">
        <v>0</v>
      </c>
      <c r="J55">
        <v>5.7503000000000002</v>
      </c>
      <c r="K55">
        <v>1.3235999999999999</v>
      </c>
      <c r="L55">
        <v>3</v>
      </c>
      <c r="M55">
        <v>1</v>
      </c>
      <c r="N55" t="s">
        <v>61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3">
      <c r="A56" t="s">
        <v>59</v>
      </c>
      <c r="B56" t="s">
        <v>386</v>
      </c>
      <c r="C56" t="s">
        <v>550</v>
      </c>
      <c r="D56" t="s">
        <v>606</v>
      </c>
      <c r="E56">
        <v>1</v>
      </c>
      <c r="F56">
        <v>1</v>
      </c>
      <c r="G56">
        <v>3</v>
      </c>
      <c r="H56">
        <v>80</v>
      </c>
      <c r="I56">
        <v>1</v>
      </c>
      <c r="J56">
        <v>8.4033000000000015</v>
      </c>
      <c r="K56">
        <v>2.6230000000000002</v>
      </c>
      <c r="L56">
        <v>3</v>
      </c>
      <c r="M56">
        <v>1</v>
      </c>
      <c r="N56" t="s">
        <v>61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3">
      <c r="A57" t="s">
        <v>59</v>
      </c>
      <c r="B57" t="s">
        <v>386</v>
      </c>
      <c r="C57" t="s">
        <v>550</v>
      </c>
      <c r="D57" t="s">
        <v>607</v>
      </c>
      <c r="E57">
        <v>0</v>
      </c>
      <c r="F57">
        <v>3</v>
      </c>
      <c r="G57">
        <v>43</v>
      </c>
      <c r="H57">
        <v>52</v>
      </c>
      <c r="I57">
        <v>0</v>
      </c>
      <c r="J57">
        <v>9.9693000000000005</v>
      </c>
      <c r="K57">
        <v>2.3342999999999998</v>
      </c>
      <c r="L57">
        <v>3</v>
      </c>
      <c r="M57" t="s">
        <v>61</v>
      </c>
      <c r="N57">
        <v>0</v>
      </c>
      <c r="O57">
        <v>2</v>
      </c>
      <c r="P57">
        <v>1</v>
      </c>
      <c r="Q57">
        <v>0</v>
      </c>
      <c r="R57">
        <v>0</v>
      </c>
      <c r="S57">
        <v>0</v>
      </c>
    </row>
    <row r="58" spans="1:19" x14ac:dyDescent="0.3">
      <c r="A58" t="s">
        <v>59</v>
      </c>
      <c r="B58" t="s">
        <v>386</v>
      </c>
      <c r="C58" t="s">
        <v>550</v>
      </c>
      <c r="D58" t="s">
        <v>608</v>
      </c>
      <c r="E58">
        <v>1</v>
      </c>
      <c r="F58">
        <v>3</v>
      </c>
      <c r="G58">
        <v>40</v>
      </c>
      <c r="H58">
        <v>48</v>
      </c>
      <c r="I58">
        <v>0</v>
      </c>
      <c r="J58">
        <v>8.3892999999999986</v>
      </c>
      <c r="K58">
        <v>2.1726999999999999</v>
      </c>
      <c r="L58">
        <v>3</v>
      </c>
      <c r="M58" t="s">
        <v>61</v>
      </c>
      <c r="N58" t="s">
        <v>61</v>
      </c>
      <c r="O58">
        <v>1</v>
      </c>
      <c r="P58">
        <v>1</v>
      </c>
      <c r="Q58">
        <v>1</v>
      </c>
      <c r="R58">
        <v>1</v>
      </c>
      <c r="S58">
        <v>0</v>
      </c>
    </row>
    <row r="59" spans="1:19" x14ac:dyDescent="0.3">
      <c r="A59" t="s">
        <v>59</v>
      </c>
      <c r="B59" t="s">
        <v>386</v>
      </c>
      <c r="C59" t="s">
        <v>554</v>
      </c>
      <c r="D59" t="s">
        <v>609</v>
      </c>
      <c r="E59">
        <v>0</v>
      </c>
      <c r="F59">
        <v>2</v>
      </c>
      <c r="G59">
        <v>42</v>
      </c>
      <c r="H59">
        <v>40</v>
      </c>
      <c r="I59">
        <v>0</v>
      </c>
      <c r="J59">
        <v>3.3052999999999999</v>
      </c>
      <c r="K59">
        <v>0.66999999999999993</v>
      </c>
      <c r="L59">
        <v>3</v>
      </c>
      <c r="M59">
        <v>1</v>
      </c>
      <c r="N59">
        <v>1</v>
      </c>
      <c r="O59" t="s">
        <v>61</v>
      </c>
      <c r="P59">
        <v>0</v>
      </c>
      <c r="Q59">
        <v>0</v>
      </c>
      <c r="R59">
        <v>0</v>
      </c>
      <c r="S59">
        <v>0</v>
      </c>
    </row>
    <row r="60" spans="1:19" x14ac:dyDescent="0.3">
      <c r="A60" t="s">
        <v>59</v>
      </c>
      <c r="B60" t="s">
        <v>386</v>
      </c>
      <c r="C60" t="s">
        <v>554</v>
      </c>
      <c r="D60" t="s">
        <v>610</v>
      </c>
      <c r="E60">
        <v>1</v>
      </c>
      <c r="F60">
        <v>3</v>
      </c>
      <c r="G60">
        <v>27</v>
      </c>
      <c r="H60">
        <v>47</v>
      </c>
      <c r="I60">
        <v>0</v>
      </c>
      <c r="J60">
        <v>7.4922999999999993</v>
      </c>
      <c r="K60">
        <v>1.7645999999999997</v>
      </c>
      <c r="L60">
        <v>3</v>
      </c>
      <c r="M60">
        <v>2</v>
      </c>
      <c r="N60">
        <v>2</v>
      </c>
      <c r="O60">
        <v>7</v>
      </c>
      <c r="P60">
        <v>7</v>
      </c>
      <c r="Q60">
        <v>6</v>
      </c>
      <c r="R60">
        <v>0</v>
      </c>
      <c r="S60">
        <v>7</v>
      </c>
    </row>
    <row r="61" spans="1:19" x14ac:dyDescent="0.3">
      <c r="A61" t="s">
        <v>59</v>
      </c>
      <c r="B61" t="s">
        <v>386</v>
      </c>
      <c r="C61" t="s">
        <v>554</v>
      </c>
      <c r="D61" t="s">
        <v>611</v>
      </c>
      <c r="E61">
        <v>1</v>
      </c>
      <c r="F61">
        <v>3</v>
      </c>
      <c r="G61">
        <v>24</v>
      </c>
      <c r="H61">
        <v>60</v>
      </c>
      <c r="I61">
        <v>0</v>
      </c>
      <c r="J61">
        <v>6.1712999999999996</v>
      </c>
      <c r="K61">
        <v>1.8186999999999998</v>
      </c>
      <c r="L61">
        <v>3</v>
      </c>
      <c r="M61" t="s">
        <v>61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3">
      <c r="A62" t="s">
        <v>612</v>
      </c>
      <c r="B62" t="s">
        <v>394</v>
      </c>
      <c r="C62" t="s">
        <v>550</v>
      </c>
      <c r="D62" t="s">
        <v>613</v>
      </c>
      <c r="E62">
        <v>1</v>
      </c>
      <c r="F62">
        <v>3</v>
      </c>
      <c r="G62">
        <v>25</v>
      </c>
      <c r="H62">
        <v>43</v>
      </c>
      <c r="I62">
        <v>0</v>
      </c>
      <c r="J62">
        <v>4.0852999999999993</v>
      </c>
      <c r="K62">
        <v>1.2774000000000001</v>
      </c>
      <c r="L62">
        <v>3</v>
      </c>
      <c r="M62">
        <v>1</v>
      </c>
      <c r="N62">
        <v>1</v>
      </c>
      <c r="O62">
        <v>3</v>
      </c>
      <c r="P62">
        <v>2</v>
      </c>
      <c r="Q62">
        <v>0</v>
      </c>
      <c r="R62">
        <v>0</v>
      </c>
      <c r="S62">
        <v>0</v>
      </c>
    </row>
    <row r="63" spans="1:19" x14ac:dyDescent="0.3">
      <c r="A63" t="s">
        <v>612</v>
      </c>
      <c r="B63" t="s">
        <v>394</v>
      </c>
      <c r="C63" t="s">
        <v>550</v>
      </c>
      <c r="D63" t="s">
        <v>614</v>
      </c>
      <c r="E63">
        <v>1</v>
      </c>
      <c r="F63">
        <v>3</v>
      </c>
      <c r="G63">
        <v>19</v>
      </c>
      <c r="H63">
        <v>47.5</v>
      </c>
      <c r="I63">
        <v>0</v>
      </c>
      <c r="J63">
        <v>7.8613000000000008</v>
      </c>
      <c r="K63">
        <v>2.1751000000000005</v>
      </c>
      <c r="L63">
        <v>3</v>
      </c>
      <c r="M63">
        <v>3</v>
      </c>
      <c r="N63">
        <v>1</v>
      </c>
      <c r="O63">
        <v>1</v>
      </c>
      <c r="P63">
        <v>1</v>
      </c>
      <c r="Q63">
        <v>0</v>
      </c>
      <c r="R63">
        <v>0</v>
      </c>
      <c r="S63">
        <v>0</v>
      </c>
    </row>
    <row r="64" spans="1:19" x14ac:dyDescent="0.3">
      <c r="A64" t="s">
        <v>612</v>
      </c>
      <c r="B64" t="s">
        <v>394</v>
      </c>
      <c r="C64" t="s">
        <v>550</v>
      </c>
      <c r="D64" t="s">
        <v>615</v>
      </c>
      <c r="E64">
        <v>1</v>
      </c>
      <c r="F64">
        <v>3</v>
      </c>
      <c r="G64">
        <v>15</v>
      </c>
      <c r="H64">
        <v>43</v>
      </c>
      <c r="I64">
        <v>0</v>
      </c>
      <c r="J64">
        <v>4.0323000000000002</v>
      </c>
      <c r="K64">
        <v>1.3411</v>
      </c>
      <c r="L64">
        <v>3</v>
      </c>
      <c r="M64">
        <v>3</v>
      </c>
      <c r="N64">
        <v>21</v>
      </c>
      <c r="O64">
        <v>25</v>
      </c>
      <c r="P64">
        <v>12</v>
      </c>
      <c r="Q64">
        <v>0</v>
      </c>
      <c r="R64">
        <v>0</v>
      </c>
      <c r="S64">
        <v>25</v>
      </c>
    </row>
    <row r="65" spans="1:19" x14ac:dyDescent="0.3">
      <c r="A65" t="s">
        <v>612</v>
      </c>
      <c r="B65" t="s">
        <v>394</v>
      </c>
      <c r="C65" t="s">
        <v>554</v>
      </c>
      <c r="D65" t="s">
        <v>616</v>
      </c>
      <c r="E65">
        <v>1</v>
      </c>
      <c r="F65">
        <v>3</v>
      </c>
      <c r="G65">
        <v>42</v>
      </c>
      <c r="H65">
        <v>51</v>
      </c>
      <c r="I65">
        <v>0</v>
      </c>
      <c r="J65">
        <v>8.5883000000000003</v>
      </c>
      <c r="K65">
        <v>2.2899000000000003</v>
      </c>
      <c r="L65">
        <v>3</v>
      </c>
      <c r="M65">
        <v>1</v>
      </c>
      <c r="N65">
        <v>1</v>
      </c>
      <c r="O65">
        <v>3</v>
      </c>
      <c r="P65">
        <v>1</v>
      </c>
      <c r="Q65">
        <v>1</v>
      </c>
      <c r="R65">
        <v>0</v>
      </c>
      <c r="S65">
        <v>0</v>
      </c>
    </row>
    <row r="66" spans="1:19" x14ac:dyDescent="0.3">
      <c r="A66" t="s">
        <v>612</v>
      </c>
      <c r="B66" t="s">
        <v>394</v>
      </c>
      <c r="C66" t="s">
        <v>554</v>
      </c>
      <c r="D66" t="s">
        <v>617</v>
      </c>
      <c r="E66">
        <v>1</v>
      </c>
      <c r="F66">
        <v>3</v>
      </c>
      <c r="G66">
        <v>13</v>
      </c>
      <c r="H66">
        <v>51</v>
      </c>
      <c r="I66">
        <v>0</v>
      </c>
      <c r="J66">
        <v>5.7582999999999993</v>
      </c>
      <c r="K66">
        <v>1.4063999999999997</v>
      </c>
      <c r="L66">
        <v>3</v>
      </c>
      <c r="M66">
        <v>2</v>
      </c>
      <c r="N66">
        <v>2</v>
      </c>
      <c r="O66">
        <v>2</v>
      </c>
      <c r="P66">
        <v>2</v>
      </c>
      <c r="Q66">
        <v>2</v>
      </c>
      <c r="R66">
        <v>2</v>
      </c>
      <c r="S66">
        <v>0</v>
      </c>
    </row>
    <row r="67" spans="1:19" x14ac:dyDescent="0.3">
      <c r="A67" t="s">
        <v>612</v>
      </c>
      <c r="B67" t="s">
        <v>394</v>
      </c>
      <c r="C67" t="s">
        <v>554</v>
      </c>
      <c r="D67" t="s">
        <v>618</v>
      </c>
      <c r="E67">
        <v>1</v>
      </c>
      <c r="F67">
        <v>3</v>
      </c>
      <c r="G67">
        <v>25</v>
      </c>
      <c r="H67">
        <v>52</v>
      </c>
      <c r="I67">
        <v>0</v>
      </c>
      <c r="J67">
        <v>6.2983000000000002</v>
      </c>
      <c r="K67">
        <v>1.7279</v>
      </c>
      <c r="L67">
        <v>3</v>
      </c>
      <c r="M67">
        <v>1</v>
      </c>
      <c r="N67">
        <v>1</v>
      </c>
      <c r="O67">
        <v>1</v>
      </c>
      <c r="P67">
        <v>2</v>
      </c>
      <c r="Q67">
        <v>0</v>
      </c>
      <c r="R67">
        <v>0</v>
      </c>
      <c r="S67">
        <v>0</v>
      </c>
    </row>
    <row r="68" spans="1:19" x14ac:dyDescent="0.3">
      <c r="A68" t="s">
        <v>612</v>
      </c>
      <c r="B68" t="s">
        <v>172</v>
      </c>
      <c r="C68" t="s">
        <v>550</v>
      </c>
      <c r="D68" t="s">
        <v>619</v>
      </c>
      <c r="E68">
        <v>1</v>
      </c>
      <c r="F68">
        <v>1</v>
      </c>
      <c r="G68">
        <v>3</v>
      </c>
      <c r="H68">
        <v>12</v>
      </c>
      <c r="I68" t="s">
        <v>61</v>
      </c>
      <c r="J68">
        <v>0.56730000000000036</v>
      </c>
      <c r="K68">
        <v>8.0600000000000449E-2</v>
      </c>
      <c r="L68">
        <v>3</v>
      </c>
      <c r="M68">
        <v>1</v>
      </c>
      <c r="N68">
        <v>2</v>
      </c>
      <c r="O68">
        <v>5</v>
      </c>
      <c r="P68">
        <v>1</v>
      </c>
      <c r="Q68">
        <v>0</v>
      </c>
      <c r="R68">
        <v>0</v>
      </c>
      <c r="S68">
        <v>0</v>
      </c>
    </row>
    <row r="69" spans="1:19" x14ac:dyDescent="0.3">
      <c r="A69" t="s">
        <v>612</v>
      </c>
      <c r="B69" t="s">
        <v>172</v>
      </c>
      <c r="C69" t="s">
        <v>550</v>
      </c>
      <c r="D69" t="s">
        <v>620</v>
      </c>
      <c r="E69">
        <v>1</v>
      </c>
      <c r="F69">
        <v>0</v>
      </c>
      <c r="G69" t="s">
        <v>61</v>
      </c>
      <c r="H69">
        <v>11</v>
      </c>
      <c r="I69" t="s">
        <v>61</v>
      </c>
      <c r="J69">
        <v>0.56930000000000014</v>
      </c>
      <c r="K69">
        <v>0.01</v>
      </c>
      <c r="L69">
        <v>3</v>
      </c>
      <c r="M69">
        <v>7</v>
      </c>
      <c r="N69">
        <v>3</v>
      </c>
      <c r="O69">
        <v>3</v>
      </c>
      <c r="P69">
        <v>2</v>
      </c>
      <c r="Q69">
        <v>2</v>
      </c>
      <c r="R69">
        <v>5</v>
      </c>
      <c r="S69">
        <v>7</v>
      </c>
    </row>
    <row r="70" spans="1:19" x14ac:dyDescent="0.3">
      <c r="A70" t="s">
        <v>612</v>
      </c>
      <c r="B70" t="s">
        <v>172</v>
      </c>
      <c r="C70" t="s">
        <v>550</v>
      </c>
      <c r="D70" t="s">
        <v>621</v>
      </c>
      <c r="E70">
        <v>1</v>
      </c>
      <c r="F70">
        <v>1</v>
      </c>
      <c r="G70" t="s">
        <v>61</v>
      </c>
      <c r="H70">
        <v>23.5</v>
      </c>
      <c r="I70" t="s">
        <v>61</v>
      </c>
      <c r="J70">
        <v>1.1582999999999997</v>
      </c>
      <c r="K70">
        <v>0.27249999999999996</v>
      </c>
      <c r="L70">
        <v>3</v>
      </c>
      <c r="M70">
        <v>2</v>
      </c>
      <c r="N70">
        <v>1</v>
      </c>
      <c r="O70">
        <v>1</v>
      </c>
      <c r="P70">
        <v>0</v>
      </c>
      <c r="Q70">
        <v>0</v>
      </c>
      <c r="R70">
        <v>0</v>
      </c>
      <c r="S70">
        <v>0</v>
      </c>
    </row>
    <row r="71" spans="1:19" x14ac:dyDescent="0.3">
      <c r="A71" t="s">
        <v>612</v>
      </c>
      <c r="B71" t="s">
        <v>172</v>
      </c>
      <c r="C71" t="s">
        <v>554</v>
      </c>
      <c r="D71" t="s">
        <v>622</v>
      </c>
      <c r="E71">
        <v>0</v>
      </c>
      <c r="F71">
        <v>1</v>
      </c>
      <c r="G71">
        <v>6</v>
      </c>
      <c r="H71">
        <v>16</v>
      </c>
      <c r="I71" t="s">
        <v>61</v>
      </c>
      <c r="J71">
        <v>0.3783000000000003</v>
      </c>
      <c r="K71">
        <v>0.11359999999999992</v>
      </c>
      <c r="L71">
        <v>3</v>
      </c>
      <c r="M71">
        <v>3</v>
      </c>
      <c r="N71">
        <v>3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3">
      <c r="A72" t="s">
        <v>612</v>
      </c>
      <c r="B72" t="s">
        <v>172</v>
      </c>
      <c r="C72" t="s">
        <v>554</v>
      </c>
      <c r="D72" t="s">
        <v>623</v>
      </c>
      <c r="E72">
        <v>1</v>
      </c>
      <c r="F72">
        <v>0</v>
      </c>
      <c r="G72" t="s">
        <v>61</v>
      </c>
      <c r="H72">
        <v>39</v>
      </c>
      <c r="I72" t="s">
        <v>61</v>
      </c>
      <c r="J72">
        <v>1.7432999999999996</v>
      </c>
      <c r="K72">
        <v>0.44510000000000005</v>
      </c>
      <c r="L72">
        <v>3</v>
      </c>
      <c r="M72">
        <v>2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3">
      <c r="A73" t="s">
        <v>612</v>
      </c>
      <c r="B73" t="s">
        <v>172</v>
      </c>
      <c r="C73" t="s">
        <v>554</v>
      </c>
      <c r="D73" t="s">
        <v>624</v>
      </c>
      <c r="E73">
        <v>0</v>
      </c>
      <c r="F73">
        <v>2</v>
      </c>
      <c r="G73">
        <v>3</v>
      </c>
      <c r="H73">
        <v>12</v>
      </c>
      <c r="I73" t="s">
        <v>61</v>
      </c>
      <c r="J73">
        <v>0.59830000000000005</v>
      </c>
      <c r="K73">
        <v>0.10040000000000049</v>
      </c>
      <c r="L73">
        <v>3</v>
      </c>
      <c r="M73">
        <v>5</v>
      </c>
      <c r="N73">
        <v>7</v>
      </c>
      <c r="O73">
        <v>11</v>
      </c>
      <c r="P73">
        <v>12</v>
      </c>
      <c r="Q73">
        <v>5</v>
      </c>
      <c r="R73">
        <v>3</v>
      </c>
      <c r="S73">
        <v>12</v>
      </c>
    </row>
    <row r="74" spans="1:19" x14ac:dyDescent="0.3">
      <c r="A74" t="s">
        <v>612</v>
      </c>
      <c r="B74" t="s">
        <v>397</v>
      </c>
      <c r="C74" t="s">
        <v>550</v>
      </c>
      <c r="D74" t="s">
        <v>625</v>
      </c>
      <c r="E74">
        <v>1</v>
      </c>
      <c r="F74">
        <v>1</v>
      </c>
      <c r="G74">
        <v>22</v>
      </c>
      <c r="H74">
        <v>60</v>
      </c>
      <c r="I74">
        <v>0</v>
      </c>
      <c r="J74">
        <v>5.7183000000000002</v>
      </c>
      <c r="K74">
        <v>1.5358000000000001</v>
      </c>
      <c r="L74">
        <v>3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3">
      <c r="A75" t="s">
        <v>612</v>
      </c>
      <c r="B75" t="s">
        <v>397</v>
      </c>
      <c r="C75" t="s">
        <v>550</v>
      </c>
      <c r="D75" t="s">
        <v>626</v>
      </c>
      <c r="E75">
        <v>1</v>
      </c>
      <c r="F75">
        <v>1</v>
      </c>
      <c r="G75">
        <v>25</v>
      </c>
      <c r="H75">
        <v>54</v>
      </c>
      <c r="I75">
        <v>0</v>
      </c>
      <c r="J75">
        <v>7.9882999999999997</v>
      </c>
      <c r="K75">
        <v>2.0791000000000004</v>
      </c>
      <c r="L75">
        <v>3</v>
      </c>
      <c r="M75">
        <v>1</v>
      </c>
      <c r="N75">
        <v>1</v>
      </c>
      <c r="O75">
        <v>2</v>
      </c>
      <c r="P75">
        <v>2</v>
      </c>
      <c r="Q75">
        <v>5</v>
      </c>
      <c r="R75">
        <v>0</v>
      </c>
      <c r="S75">
        <v>5</v>
      </c>
    </row>
    <row r="76" spans="1:19" x14ac:dyDescent="0.3">
      <c r="A76" t="s">
        <v>612</v>
      </c>
      <c r="B76" t="s">
        <v>397</v>
      </c>
      <c r="C76" t="s">
        <v>550</v>
      </c>
      <c r="D76" t="s">
        <v>627</v>
      </c>
      <c r="E76">
        <v>0</v>
      </c>
      <c r="F76">
        <v>1</v>
      </c>
      <c r="G76">
        <v>25</v>
      </c>
      <c r="H76">
        <v>43</v>
      </c>
      <c r="I76">
        <v>0</v>
      </c>
      <c r="J76">
        <v>4.9282999999999992</v>
      </c>
      <c r="K76">
        <v>1.0713999999999997</v>
      </c>
      <c r="L76">
        <v>3</v>
      </c>
      <c r="M76">
        <v>3</v>
      </c>
      <c r="N76">
        <v>1</v>
      </c>
      <c r="O76">
        <v>2</v>
      </c>
      <c r="P76">
        <v>2</v>
      </c>
      <c r="Q76">
        <v>1</v>
      </c>
      <c r="R76">
        <v>1</v>
      </c>
      <c r="S76">
        <v>0</v>
      </c>
    </row>
    <row r="77" spans="1:19" x14ac:dyDescent="0.3">
      <c r="A77" t="s">
        <v>612</v>
      </c>
      <c r="B77" t="s">
        <v>397</v>
      </c>
      <c r="C77" t="s">
        <v>554</v>
      </c>
      <c r="D77" t="s">
        <v>628</v>
      </c>
      <c r="E77">
        <v>1</v>
      </c>
      <c r="F77">
        <v>3</v>
      </c>
      <c r="G77">
        <v>38</v>
      </c>
      <c r="H77">
        <v>48</v>
      </c>
      <c r="I77">
        <v>1</v>
      </c>
      <c r="J77">
        <v>10.2483</v>
      </c>
      <c r="K77">
        <v>1.7247000000000003</v>
      </c>
      <c r="L77">
        <v>3</v>
      </c>
      <c r="M77">
        <v>1</v>
      </c>
      <c r="N77">
        <v>1</v>
      </c>
      <c r="O77">
        <v>1</v>
      </c>
      <c r="P77">
        <v>1</v>
      </c>
      <c r="Q77">
        <v>0</v>
      </c>
      <c r="R77">
        <v>0</v>
      </c>
      <c r="S77">
        <v>0</v>
      </c>
    </row>
    <row r="78" spans="1:19" x14ac:dyDescent="0.3">
      <c r="A78" t="s">
        <v>612</v>
      </c>
      <c r="B78" t="s">
        <v>397</v>
      </c>
      <c r="C78" t="s">
        <v>554</v>
      </c>
      <c r="D78" t="s">
        <v>629</v>
      </c>
      <c r="E78">
        <v>1</v>
      </c>
      <c r="F78">
        <v>3</v>
      </c>
      <c r="G78">
        <v>31</v>
      </c>
      <c r="H78">
        <v>52</v>
      </c>
      <c r="I78">
        <v>0</v>
      </c>
      <c r="J78">
        <v>8.5382999999999996</v>
      </c>
      <c r="K78">
        <v>2.0688000000000004</v>
      </c>
      <c r="L78">
        <v>3</v>
      </c>
      <c r="M78">
        <v>1</v>
      </c>
      <c r="N78">
        <v>1</v>
      </c>
      <c r="O78">
        <v>0</v>
      </c>
      <c r="P78">
        <v>0</v>
      </c>
      <c r="Q78">
        <v>0</v>
      </c>
      <c r="R78">
        <v>2</v>
      </c>
      <c r="S78">
        <v>0</v>
      </c>
    </row>
    <row r="79" spans="1:19" x14ac:dyDescent="0.3">
      <c r="A79" t="s">
        <v>612</v>
      </c>
      <c r="B79" t="s">
        <v>397</v>
      </c>
      <c r="C79" t="s">
        <v>554</v>
      </c>
      <c r="D79" t="s">
        <v>630</v>
      </c>
      <c r="E79">
        <v>1</v>
      </c>
      <c r="F79">
        <v>3</v>
      </c>
      <c r="G79">
        <v>65</v>
      </c>
      <c r="H79">
        <v>79</v>
      </c>
      <c r="I79">
        <v>0</v>
      </c>
      <c r="J79">
        <v>6.6482999999999999</v>
      </c>
      <c r="K79">
        <v>2.54</v>
      </c>
      <c r="L79">
        <v>3</v>
      </c>
      <c r="M79">
        <v>3</v>
      </c>
      <c r="N79">
        <v>3</v>
      </c>
      <c r="O79">
        <v>3</v>
      </c>
      <c r="P79">
        <v>3</v>
      </c>
      <c r="Q79">
        <v>15</v>
      </c>
      <c r="R79">
        <v>13</v>
      </c>
      <c r="S79">
        <v>15</v>
      </c>
    </row>
    <row r="80" spans="1:19" x14ac:dyDescent="0.3">
      <c r="A80" t="s">
        <v>612</v>
      </c>
      <c r="B80" t="s">
        <v>233</v>
      </c>
      <c r="C80" t="s">
        <v>550</v>
      </c>
      <c r="D80" t="s">
        <v>631</v>
      </c>
      <c r="E80">
        <v>1</v>
      </c>
      <c r="F80">
        <v>2</v>
      </c>
      <c r="G80">
        <v>18</v>
      </c>
      <c r="H80">
        <v>87</v>
      </c>
      <c r="I80">
        <v>0</v>
      </c>
      <c r="J80">
        <v>11.174299999999999</v>
      </c>
      <c r="K80">
        <v>2.6589999999999998</v>
      </c>
      <c r="L80">
        <v>3</v>
      </c>
      <c r="M80">
        <v>1</v>
      </c>
      <c r="N80">
        <v>1</v>
      </c>
      <c r="O80">
        <v>1</v>
      </c>
      <c r="P80">
        <v>1</v>
      </c>
      <c r="Q80">
        <v>0</v>
      </c>
      <c r="R80">
        <v>0</v>
      </c>
      <c r="S80">
        <v>0</v>
      </c>
    </row>
    <row r="81" spans="1:19" x14ac:dyDescent="0.3">
      <c r="A81" t="s">
        <v>612</v>
      </c>
      <c r="B81" t="s">
        <v>233</v>
      </c>
      <c r="C81" t="s">
        <v>550</v>
      </c>
      <c r="D81" t="s">
        <v>632</v>
      </c>
      <c r="E81">
        <v>1</v>
      </c>
      <c r="F81">
        <v>3</v>
      </c>
      <c r="G81">
        <v>30</v>
      </c>
      <c r="H81">
        <v>45</v>
      </c>
      <c r="I81">
        <v>0</v>
      </c>
      <c r="J81">
        <v>7.1482999999999999</v>
      </c>
      <c r="K81">
        <v>1.6870000000000003</v>
      </c>
      <c r="L81">
        <v>3</v>
      </c>
      <c r="M81">
        <v>1</v>
      </c>
      <c r="N81">
        <v>1</v>
      </c>
      <c r="O81">
        <v>1</v>
      </c>
      <c r="P81">
        <v>0</v>
      </c>
      <c r="Q81">
        <v>0</v>
      </c>
      <c r="R81">
        <v>0</v>
      </c>
      <c r="S81">
        <v>0</v>
      </c>
    </row>
    <row r="82" spans="1:19" x14ac:dyDescent="0.3">
      <c r="A82" t="s">
        <v>612</v>
      </c>
      <c r="B82" t="s">
        <v>233</v>
      </c>
      <c r="C82" t="s">
        <v>550</v>
      </c>
      <c r="D82" t="s">
        <v>633</v>
      </c>
      <c r="E82">
        <v>1</v>
      </c>
      <c r="F82">
        <v>2</v>
      </c>
      <c r="G82">
        <v>17</v>
      </c>
      <c r="H82">
        <v>37</v>
      </c>
      <c r="I82">
        <v>0</v>
      </c>
      <c r="J82">
        <v>5.8583000000000007</v>
      </c>
      <c r="K82">
        <v>1.3441999999999998</v>
      </c>
      <c r="L82">
        <v>3</v>
      </c>
      <c r="M82">
        <v>1</v>
      </c>
      <c r="N82">
        <v>1</v>
      </c>
      <c r="O82">
        <v>9</v>
      </c>
      <c r="P82">
        <v>6</v>
      </c>
      <c r="Q82">
        <v>6</v>
      </c>
      <c r="R82">
        <v>2</v>
      </c>
      <c r="S82">
        <v>9</v>
      </c>
    </row>
    <row r="83" spans="1:19" x14ac:dyDescent="0.3">
      <c r="A83" t="s">
        <v>612</v>
      </c>
      <c r="B83" t="s">
        <v>233</v>
      </c>
      <c r="C83" t="s">
        <v>554</v>
      </c>
      <c r="D83" t="s">
        <v>634</v>
      </c>
      <c r="E83">
        <v>1</v>
      </c>
      <c r="F83">
        <v>3</v>
      </c>
      <c r="G83">
        <v>30</v>
      </c>
      <c r="H83">
        <v>80</v>
      </c>
      <c r="I83">
        <v>1</v>
      </c>
      <c r="J83">
        <v>13.2943</v>
      </c>
      <c r="K83">
        <v>3.2250000000000005</v>
      </c>
      <c r="L83">
        <v>3</v>
      </c>
      <c r="M83">
        <v>1</v>
      </c>
      <c r="N83">
        <v>1</v>
      </c>
      <c r="O83">
        <v>2</v>
      </c>
      <c r="P83">
        <v>4</v>
      </c>
      <c r="Q83">
        <v>1</v>
      </c>
      <c r="R83">
        <v>1</v>
      </c>
      <c r="S83">
        <v>4</v>
      </c>
    </row>
    <row r="84" spans="1:19" x14ac:dyDescent="0.3">
      <c r="A84" t="s">
        <v>612</v>
      </c>
      <c r="B84" t="s">
        <v>233</v>
      </c>
      <c r="C84" t="s">
        <v>554</v>
      </c>
      <c r="D84" t="s">
        <v>635</v>
      </c>
      <c r="E84">
        <v>1</v>
      </c>
      <c r="F84">
        <v>3</v>
      </c>
      <c r="G84">
        <v>35</v>
      </c>
      <c r="H84">
        <v>45</v>
      </c>
      <c r="I84">
        <v>1</v>
      </c>
      <c r="J84">
        <v>4.3572999999999995</v>
      </c>
      <c r="K84">
        <v>1.173</v>
      </c>
      <c r="L84">
        <v>3</v>
      </c>
      <c r="M84">
        <v>2</v>
      </c>
      <c r="N84">
        <v>2</v>
      </c>
      <c r="O84">
        <v>2</v>
      </c>
      <c r="P84">
        <v>1</v>
      </c>
      <c r="Q84">
        <v>1</v>
      </c>
      <c r="R84">
        <v>3</v>
      </c>
      <c r="S84">
        <v>0</v>
      </c>
    </row>
    <row r="85" spans="1:19" x14ac:dyDescent="0.3">
      <c r="A85" t="s">
        <v>612</v>
      </c>
      <c r="B85" t="s">
        <v>233</v>
      </c>
      <c r="C85" t="s">
        <v>554</v>
      </c>
      <c r="D85" t="s">
        <v>636</v>
      </c>
      <c r="E85">
        <v>1</v>
      </c>
      <c r="F85">
        <v>3</v>
      </c>
      <c r="G85">
        <v>35</v>
      </c>
      <c r="H85">
        <v>63</v>
      </c>
      <c r="I85">
        <v>1</v>
      </c>
      <c r="J85">
        <v>13.128299999999999</v>
      </c>
      <c r="K85">
        <v>3.6004999999999994</v>
      </c>
      <c r="L85">
        <v>3</v>
      </c>
      <c r="M85">
        <v>1</v>
      </c>
      <c r="N85" t="s">
        <v>61</v>
      </c>
      <c r="O85">
        <v>1</v>
      </c>
      <c r="P85" t="s">
        <v>61</v>
      </c>
      <c r="Q85" t="s">
        <v>61</v>
      </c>
      <c r="R85">
        <v>1</v>
      </c>
      <c r="S85">
        <v>0</v>
      </c>
    </row>
    <row r="86" spans="1:19" x14ac:dyDescent="0.3">
      <c r="A86" t="s">
        <v>612</v>
      </c>
      <c r="B86" t="s">
        <v>398</v>
      </c>
      <c r="C86" t="s">
        <v>550</v>
      </c>
      <c r="D86" t="s">
        <v>637</v>
      </c>
      <c r="E86">
        <v>1</v>
      </c>
      <c r="F86">
        <v>2</v>
      </c>
      <c r="G86">
        <v>15</v>
      </c>
      <c r="H86">
        <v>48</v>
      </c>
      <c r="I86" t="s">
        <v>61</v>
      </c>
      <c r="J86">
        <v>6.1332999999999993</v>
      </c>
      <c r="K86">
        <v>1.6154999999999999</v>
      </c>
      <c r="L86">
        <v>3</v>
      </c>
      <c r="M86">
        <v>3</v>
      </c>
      <c r="N86" t="s">
        <v>61</v>
      </c>
      <c r="O86">
        <v>3</v>
      </c>
      <c r="P86" t="s">
        <v>61</v>
      </c>
      <c r="Q86">
        <v>0</v>
      </c>
      <c r="R86">
        <v>0</v>
      </c>
      <c r="S86">
        <v>0</v>
      </c>
    </row>
    <row r="87" spans="1:19" x14ac:dyDescent="0.3">
      <c r="A87" t="s">
        <v>612</v>
      </c>
      <c r="B87" t="s">
        <v>398</v>
      </c>
      <c r="C87" t="s">
        <v>550</v>
      </c>
      <c r="D87" t="s">
        <v>638</v>
      </c>
      <c r="E87">
        <v>1</v>
      </c>
      <c r="F87">
        <v>3</v>
      </c>
      <c r="G87">
        <v>14</v>
      </c>
      <c r="H87">
        <v>51</v>
      </c>
      <c r="I87" t="s">
        <v>61</v>
      </c>
      <c r="J87">
        <v>2.2812999999999999</v>
      </c>
      <c r="K87">
        <v>1.4222000000000001</v>
      </c>
      <c r="L87">
        <v>3</v>
      </c>
      <c r="M87">
        <v>3</v>
      </c>
      <c r="N87">
        <v>8</v>
      </c>
      <c r="O87">
        <v>7</v>
      </c>
      <c r="P87">
        <v>6</v>
      </c>
      <c r="Q87" t="s">
        <v>61</v>
      </c>
      <c r="R87">
        <v>0</v>
      </c>
      <c r="S87">
        <v>8</v>
      </c>
    </row>
    <row r="88" spans="1:19" x14ac:dyDescent="0.3">
      <c r="A88" t="s">
        <v>612</v>
      </c>
      <c r="B88" t="s">
        <v>398</v>
      </c>
      <c r="C88" t="s">
        <v>550</v>
      </c>
      <c r="D88" t="s">
        <v>639</v>
      </c>
      <c r="E88">
        <v>1</v>
      </c>
      <c r="F88">
        <v>2</v>
      </c>
      <c r="G88">
        <v>28</v>
      </c>
      <c r="H88">
        <v>33</v>
      </c>
      <c r="I88" t="s">
        <v>61</v>
      </c>
      <c r="J88">
        <v>4.4003000000000005</v>
      </c>
      <c r="K88">
        <v>1.1538000000000004</v>
      </c>
      <c r="L88">
        <v>3</v>
      </c>
      <c r="M88">
        <v>1</v>
      </c>
      <c r="N88">
        <v>2</v>
      </c>
      <c r="O88">
        <v>2</v>
      </c>
      <c r="P88">
        <v>3</v>
      </c>
      <c r="Q88" t="s">
        <v>61</v>
      </c>
      <c r="R88">
        <v>0</v>
      </c>
      <c r="S88">
        <v>0</v>
      </c>
    </row>
    <row r="89" spans="1:19" x14ac:dyDescent="0.3">
      <c r="A89" t="s">
        <v>612</v>
      </c>
      <c r="B89" t="s">
        <v>398</v>
      </c>
      <c r="C89" t="s">
        <v>554</v>
      </c>
      <c r="D89" t="s">
        <v>640</v>
      </c>
      <c r="E89">
        <v>1</v>
      </c>
      <c r="F89">
        <v>1</v>
      </c>
      <c r="G89">
        <v>17</v>
      </c>
      <c r="H89">
        <v>23</v>
      </c>
      <c r="I89">
        <v>0</v>
      </c>
      <c r="J89">
        <v>2.7533000000000003</v>
      </c>
      <c r="K89">
        <v>0.46910000000000007</v>
      </c>
      <c r="L89">
        <v>3</v>
      </c>
      <c r="M89">
        <v>2</v>
      </c>
      <c r="N89">
        <v>2</v>
      </c>
      <c r="O89">
        <v>2</v>
      </c>
      <c r="P89">
        <v>2</v>
      </c>
      <c r="Q89">
        <v>2</v>
      </c>
      <c r="R89">
        <v>0</v>
      </c>
      <c r="S89">
        <v>0</v>
      </c>
    </row>
    <row r="90" spans="1:19" x14ac:dyDescent="0.3">
      <c r="A90" t="s">
        <v>612</v>
      </c>
      <c r="B90" t="s">
        <v>398</v>
      </c>
      <c r="C90" t="s">
        <v>554</v>
      </c>
      <c r="D90" t="s">
        <v>641</v>
      </c>
      <c r="E90">
        <v>1</v>
      </c>
      <c r="F90">
        <v>2</v>
      </c>
      <c r="G90">
        <v>34</v>
      </c>
      <c r="H90">
        <v>36</v>
      </c>
      <c r="I90">
        <v>0</v>
      </c>
      <c r="J90">
        <v>2.6443000000000003</v>
      </c>
      <c r="K90">
        <v>0.79279999999999973</v>
      </c>
      <c r="L90">
        <v>3</v>
      </c>
      <c r="M90">
        <v>2</v>
      </c>
      <c r="N90">
        <v>6</v>
      </c>
      <c r="O90">
        <v>6</v>
      </c>
      <c r="P90">
        <v>6</v>
      </c>
      <c r="Q90">
        <v>3</v>
      </c>
      <c r="R90">
        <v>0</v>
      </c>
      <c r="S90">
        <v>6</v>
      </c>
    </row>
    <row r="91" spans="1:19" x14ac:dyDescent="0.3">
      <c r="A91" t="s">
        <v>612</v>
      </c>
      <c r="B91" t="s">
        <v>398</v>
      </c>
      <c r="C91" t="s">
        <v>554</v>
      </c>
      <c r="D91" t="s">
        <v>642</v>
      </c>
      <c r="E91">
        <v>1</v>
      </c>
      <c r="F91">
        <v>3</v>
      </c>
      <c r="G91">
        <v>12</v>
      </c>
      <c r="H91">
        <v>20</v>
      </c>
      <c r="I91">
        <v>0</v>
      </c>
      <c r="J91">
        <v>1.6852999999999998</v>
      </c>
      <c r="K91">
        <v>0.71110000000000007</v>
      </c>
      <c r="L91">
        <v>3</v>
      </c>
      <c r="M91">
        <v>4</v>
      </c>
      <c r="N91">
        <v>5</v>
      </c>
      <c r="O91">
        <v>7</v>
      </c>
      <c r="P91">
        <v>2</v>
      </c>
      <c r="Q91" t="s">
        <v>61</v>
      </c>
      <c r="R91">
        <v>0</v>
      </c>
      <c r="S91">
        <v>7</v>
      </c>
    </row>
    <row r="92" spans="1:19" x14ac:dyDescent="0.3">
      <c r="A92" t="s">
        <v>612</v>
      </c>
      <c r="B92" t="s">
        <v>399</v>
      </c>
      <c r="C92" t="s">
        <v>550</v>
      </c>
      <c r="D92" t="s">
        <v>643</v>
      </c>
      <c r="E92">
        <v>1</v>
      </c>
      <c r="F92">
        <v>2</v>
      </c>
      <c r="G92">
        <v>26</v>
      </c>
      <c r="H92">
        <v>51</v>
      </c>
      <c r="I92">
        <v>0</v>
      </c>
      <c r="J92">
        <v>7.1383000000000001</v>
      </c>
      <c r="K92">
        <v>1.7896999999999998</v>
      </c>
      <c r="L92">
        <v>3</v>
      </c>
      <c r="M92">
        <v>3</v>
      </c>
      <c r="N92">
        <v>11</v>
      </c>
      <c r="O92">
        <v>11</v>
      </c>
      <c r="P92">
        <v>11</v>
      </c>
      <c r="Q92">
        <v>9</v>
      </c>
      <c r="R92">
        <v>6</v>
      </c>
      <c r="S92">
        <v>11</v>
      </c>
    </row>
    <row r="93" spans="1:19" x14ac:dyDescent="0.3">
      <c r="A93" t="s">
        <v>612</v>
      </c>
      <c r="B93" t="s">
        <v>399</v>
      </c>
      <c r="C93" t="s">
        <v>550</v>
      </c>
      <c r="D93" t="s">
        <v>644</v>
      </c>
      <c r="E93">
        <v>1</v>
      </c>
      <c r="F93">
        <v>3</v>
      </c>
      <c r="G93">
        <v>9</v>
      </c>
      <c r="H93">
        <v>50</v>
      </c>
      <c r="I93">
        <v>0</v>
      </c>
      <c r="J93">
        <v>3.1872999999999996</v>
      </c>
      <c r="K93">
        <v>0.73460000000000036</v>
      </c>
      <c r="L93">
        <v>3</v>
      </c>
      <c r="M93">
        <v>2</v>
      </c>
      <c r="N93">
        <v>10</v>
      </c>
      <c r="O93">
        <v>11</v>
      </c>
      <c r="P93">
        <v>11</v>
      </c>
      <c r="Q93">
        <v>5</v>
      </c>
      <c r="R93">
        <v>0</v>
      </c>
      <c r="S93">
        <v>11</v>
      </c>
    </row>
    <row r="94" spans="1:19" x14ac:dyDescent="0.3">
      <c r="A94" t="s">
        <v>612</v>
      </c>
      <c r="B94" t="s">
        <v>399</v>
      </c>
      <c r="C94" t="s">
        <v>550</v>
      </c>
      <c r="D94" t="s">
        <v>645</v>
      </c>
      <c r="E94">
        <v>1</v>
      </c>
      <c r="F94">
        <v>3</v>
      </c>
      <c r="G94">
        <v>18</v>
      </c>
      <c r="H94">
        <v>47</v>
      </c>
      <c r="I94" t="s">
        <v>61</v>
      </c>
      <c r="J94">
        <v>8.7723000000000013</v>
      </c>
      <c r="K94">
        <v>2.5140000000000002</v>
      </c>
      <c r="L94">
        <v>3</v>
      </c>
      <c r="M94">
        <v>2</v>
      </c>
      <c r="N94">
        <v>1</v>
      </c>
      <c r="O94">
        <v>2</v>
      </c>
      <c r="P94">
        <v>2</v>
      </c>
      <c r="Q94">
        <v>2</v>
      </c>
      <c r="R94">
        <v>0</v>
      </c>
      <c r="S94">
        <v>0</v>
      </c>
    </row>
    <row r="95" spans="1:19" x14ac:dyDescent="0.3">
      <c r="A95" t="s">
        <v>612</v>
      </c>
      <c r="B95" t="s">
        <v>399</v>
      </c>
      <c r="C95" t="s">
        <v>554</v>
      </c>
      <c r="D95" t="s">
        <v>646</v>
      </c>
      <c r="E95">
        <v>1</v>
      </c>
      <c r="F95">
        <v>3</v>
      </c>
      <c r="G95">
        <v>16</v>
      </c>
      <c r="H95">
        <v>42</v>
      </c>
      <c r="I95">
        <v>0</v>
      </c>
      <c r="J95">
        <v>4.7132999999999994</v>
      </c>
      <c r="K95">
        <v>1.1637000000000004</v>
      </c>
      <c r="L95">
        <v>3</v>
      </c>
      <c r="M95">
        <v>2</v>
      </c>
      <c r="N95">
        <v>2</v>
      </c>
      <c r="O95" t="s">
        <v>61</v>
      </c>
      <c r="P95">
        <v>1</v>
      </c>
      <c r="Q95" t="s">
        <v>61</v>
      </c>
      <c r="R95">
        <v>0</v>
      </c>
      <c r="S95">
        <v>0</v>
      </c>
    </row>
    <row r="96" spans="1:19" x14ac:dyDescent="0.3">
      <c r="A96" t="s">
        <v>612</v>
      </c>
      <c r="B96" t="s">
        <v>399</v>
      </c>
      <c r="C96" t="s">
        <v>554</v>
      </c>
      <c r="D96" t="s">
        <v>647</v>
      </c>
      <c r="E96">
        <v>1</v>
      </c>
      <c r="F96">
        <v>3</v>
      </c>
      <c r="G96">
        <v>23</v>
      </c>
      <c r="H96">
        <v>47</v>
      </c>
      <c r="I96">
        <v>0</v>
      </c>
      <c r="J96">
        <v>7.8883000000000001</v>
      </c>
      <c r="K96">
        <v>2.1810999999999998</v>
      </c>
      <c r="L96">
        <v>3</v>
      </c>
      <c r="M96">
        <v>3</v>
      </c>
      <c r="N96">
        <v>2</v>
      </c>
      <c r="O96" t="s">
        <v>61</v>
      </c>
      <c r="P96">
        <v>0</v>
      </c>
      <c r="Q96">
        <v>0</v>
      </c>
      <c r="R96">
        <v>0</v>
      </c>
      <c r="S96">
        <v>0</v>
      </c>
    </row>
    <row r="97" spans="1:19" x14ac:dyDescent="0.3">
      <c r="A97" t="s">
        <v>612</v>
      </c>
      <c r="B97" t="s">
        <v>399</v>
      </c>
      <c r="C97" t="s">
        <v>554</v>
      </c>
      <c r="D97" t="s">
        <v>648</v>
      </c>
      <c r="E97">
        <v>1</v>
      </c>
      <c r="F97">
        <v>3</v>
      </c>
      <c r="G97">
        <v>20</v>
      </c>
      <c r="H97">
        <v>46</v>
      </c>
      <c r="I97">
        <v>0</v>
      </c>
      <c r="J97">
        <v>5.6682999999999995</v>
      </c>
      <c r="K97">
        <v>1.6818999999999997</v>
      </c>
      <c r="L97">
        <v>3</v>
      </c>
      <c r="M97">
        <v>2</v>
      </c>
      <c r="N97" t="s">
        <v>61</v>
      </c>
      <c r="O97">
        <v>1</v>
      </c>
      <c r="P97">
        <v>3</v>
      </c>
      <c r="Q97">
        <v>1</v>
      </c>
      <c r="R97">
        <v>0</v>
      </c>
      <c r="S97">
        <v>0</v>
      </c>
    </row>
    <row r="98" spans="1:19" x14ac:dyDescent="0.3">
      <c r="A98" t="s">
        <v>612</v>
      </c>
      <c r="B98" t="s">
        <v>400</v>
      </c>
      <c r="C98" t="s">
        <v>550</v>
      </c>
      <c r="D98" t="s">
        <v>649</v>
      </c>
      <c r="E98">
        <v>1</v>
      </c>
      <c r="F98">
        <v>0</v>
      </c>
      <c r="G98" t="s">
        <v>61</v>
      </c>
      <c r="H98">
        <v>20</v>
      </c>
      <c r="I98" t="s">
        <v>61</v>
      </c>
      <c r="J98">
        <v>0.376</v>
      </c>
      <c r="K98">
        <v>8.8599999999999998E-2</v>
      </c>
      <c r="L98">
        <v>3</v>
      </c>
      <c r="M98">
        <v>1</v>
      </c>
      <c r="N98">
        <v>1</v>
      </c>
      <c r="O98" t="s">
        <v>61</v>
      </c>
      <c r="P98">
        <v>0</v>
      </c>
      <c r="Q98">
        <v>0</v>
      </c>
      <c r="R98">
        <v>0</v>
      </c>
      <c r="S98">
        <v>0</v>
      </c>
    </row>
    <row r="99" spans="1:19" x14ac:dyDescent="0.3">
      <c r="A99" t="s">
        <v>612</v>
      </c>
      <c r="B99" t="s">
        <v>400</v>
      </c>
      <c r="C99" t="s">
        <v>550</v>
      </c>
      <c r="D99" t="s">
        <v>650</v>
      </c>
      <c r="E99">
        <v>1</v>
      </c>
      <c r="F99">
        <v>0</v>
      </c>
      <c r="G99" t="s">
        <v>61</v>
      </c>
      <c r="H99">
        <v>30</v>
      </c>
      <c r="I99" t="s">
        <v>61</v>
      </c>
      <c r="J99">
        <v>0.39600000000000002</v>
      </c>
      <c r="K99">
        <v>0.35220000000000001</v>
      </c>
      <c r="L99">
        <v>3</v>
      </c>
      <c r="M99">
        <v>2</v>
      </c>
      <c r="N99">
        <v>1</v>
      </c>
      <c r="O99">
        <v>2</v>
      </c>
      <c r="P99">
        <v>2</v>
      </c>
      <c r="Q99">
        <v>1</v>
      </c>
      <c r="R99">
        <v>0</v>
      </c>
      <c r="S99">
        <v>0</v>
      </c>
    </row>
    <row r="100" spans="1:19" x14ac:dyDescent="0.3">
      <c r="A100" t="s">
        <v>612</v>
      </c>
      <c r="B100" t="s">
        <v>400</v>
      </c>
      <c r="C100" t="s">
        <v>550</v>
      </c>
      <c r="D100" t="s">
        <v>651</v>
      </c>
      <c r="E100">
        <v>1</v>
      </c>
      <c r="F100">
        <v>2</v>
      </c>
      <c r="G100">
        <v>11</v>
      </c>
      <c r="H100">
        <v>31</v>
      </c>
      <c r="I100">
        <v>0</v>
      </c>
      <c r="J100">
        <v>2.8586999999999998</v>
      </c>
      <c r="K100">
        <v>0.67070000000000007</v>
      </c>
      <c r="L100">
        <v>3</v>
      </c>
      <c r="M100">
        <v>3</v>
      </c>
      <c r="N100" t="s">
        <v>61</v>
      </c>
      <c r="O100">
        <v>3</v>
      </c>
      <c r="P100">
        <v>3</v>
      </c>
      <c r="Q100" t="s">
        <v>61</v>
      </c>
      <c r="R100">
        <v>0</v>
      </c>
      <c r="S100">
        <v>0</v>
      </c>
    </row>
    <row r="101" spans="1:19" x14ac:dyDescent="0.3">
      <c r="A101" t="s">
        <v>612</v>
      </c>
      <c r="B101" t="s">
        <v>400</v>
      </c>
      <c r="C101" t="s">
        <v>554</v>
      </c>
      <c r="D101" t="s">
        <v>652</v>
      </c>
      <c r="E101">
        <v>1</v>
      </c>
      <c r="F101">
        <v>0</v>
      </c>
      <c r="G101" t="s">
        <v>61</v>
      </c>
      <c r="H101">
        <v>37</v>
      </c>
      <c r="I101">
        <v>0</v>
      </c>
      <c r="J101">
        <v>1.9123000000000001</v>
      </c>
      <c r="K101">
        <v>0.51250000000000018</v>
      </c>
      <c r="L101">
        <v>3</v>
      </c>
      <c r="M101">
        <v>1</v>
      </c>
      <c r="N101">
        <v>1</v>
      </c>
      <c r="O101" t="s">
        <v>61</v>
      </c>
      <c r="P101">
        <v>0</v>
      </c>
      <c r="Q101">
        <v>0</v>
      </c>
      <c r="R101">
        <v>0</v>
      </c>
      <c r="S101">
        <v>0</v>
      </c>
    </row>
    <row r="102" spans="1:19" x14ac:dyDescent="0.3">
      <c r="A102" t="s">
        <v>612</v>
      </c>
      <c r="B102" t="s">
        <v>400</v>
      </c>
      <c r="C102" t="s">
        <v>554</v>
      </c>
      <c r="D102" t="s">
        <v>653</v>
      </c>
      <c r="E102">
        <v>0</v>
      </c>
      <c r="F102">
        <v>0</v>
      </c>
      <c r="G102" t="s">
        <v>61</v>
      </c>
      <c r="H102">
        <v>21</v>
      </c>
      <c r="I102" t="s">
        <v>61</v>
      </c>
      <c r="J102">
        <v>0.64529999999999976</v>
      </c>
      <c r="K102">
        <v>0.1543000000000001</v>
      </c>
      <c r="L102">
        <v>3</v>
      </c>
      <c r="M102">
        <v>1</v>
      </c>
      <c r="N102" t="s">
        <v>61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3">
      <c r="A103" t="s">
        <v>612</v>
      </c>
      <c r="B103" t="s">
        <v>400</v>
      </c>
      <c r="C103" t="s">
        <v>554</v>
      </c>
      <c r="D103" t="s">
        <v>654</v>
      </c>
      <c r="E103">
        <v>1</v>
      </c>
      <c r="F103">
        <v>0</v>
      </c>
      <c r="G103" t="s">
        <v>61</v>
      </c>
      <c r="H103">
        <v>25</v>
      </c>
      <c r="I103" t="s">
        <v>61</v>
      </c>
      <c r="J103">
        <v>0.76729999999999965</v>
      </c>
      <c r="K103">
        <v>0.50490000000000013</v>
      </c>
      <c r="L103">
        <v>3</v>
      </c>
      <c r="M103">
        <v>2</v>
      </c>
      <c r="N103">
        <v>2</v>
      </c>
      <c r="O103">
        <v>1</v>
      </c>
      <c r="P103" t="s">
        <v>61</v>
      </c>
      <c r="Q103">
        <v>0</v>
      </c>
      <c r="R103">
        <v>0</v>
      </c>
      <c r="S103">
        <v>0</v>
      </c>
    </row>
    <row r="104" spans="1:19" x14ac:dyDescent="0.3">
      <c r="A104" t="s">
        <v>612</v>
      </c>
      <c r="B104" t="s">
        <v>401</v>
      </c>
      <c r="C104" t="s">
        <v>550</v>
      </c>
      <c r="D104" t="s">
        <v>655</v>
      </c>
      <c r="E104">
        <v>1</v>
      </c>
      <c r="F104">
        <v>3</v>
      </c>
      <c r="G104">
        <v>24</v>
      </c>
      <c r="H104">
        <v>63</v>
      </c>
      <c r="I104">
        <v>0</v>
      </c>
      <c r="J104">
        <v>10.071300000000001</v>
      </c>
      <c r="K104">
        <v>2.7933000000000003</v>
      </c>
      <c r="L104">
        <v>3</v>
      </c>
      <c r="M104">
        <v>1</v>
      </c>
      <c r="N104">
        <v>1</v>
      </c>
      <c r="O104">
        <v>3</v>
      </c>
      <c r="P104">
        <v>3</v>
      </c>
      <c r="Q104">
        <v>3</v>
      </c>
      <c r="R104">
        <v>0</v>
      </c>
      <c r="S104">
        <v>0</v>
      </c>
    </row>
    <row r="105" spans="1:19" x14ac:dyDescent="0.3">
      <c r="A105" t="s">
        <v>612</v>
      </c>
      <c r="B105" t="s">
        <v>401</v>
      </c>
      <c r="C105" t="s">
        <v>550</v>
      </c>
      <c r="D105" t="s">
        <v>656</v>
      </c>
      <c r="E105">
        <v>1</v>
      </c>
      <c r="F105">
        <v>3</v>
      </c>
      <c r="G105">
        <v>12</v>
      </c>
      <c r="H105">
        <v>34</v>
      </c>
      <c r="I105">
        <v>0</v>
      </c>
      <c r="J105">
        <v>3.3453000000000008</v>
      </c>
      <c r="K105">
        <v>0.6767000000000003</v>
      </c>
      <c r="L105">
        <v>3</v>
      </c>
      <c r="M105">
        <v>2</v>
      </c>
      <c r="N105">
        <v>1</v>
      </c>
      <c r="O105">
        <v>1</v>
      </c>
      <c r="P105">
        <v>1</v>
      </c>
      <c r="Q105" t="s">
        <v>61</v>
      </c>
      <c r="R105">
        <v>0</v>
      </c>
      <c r="S105">
        <v>0</v>
      </c>
    </row>
    <row r="106" spans="1:19" x14ac:dyDescent="0.3">
      <c r="A106" t="s">
        <v>612</v>
      </c>
      <c r="B106" t="s">
        <v>401</v>
      </c>
      <c r="C106" t="s">
        <v>550</v>
      </c>
      <c r="D106" t="s">
        <v>657</v>
      </c>
      <c r="E106">
        <v>1</v>
      </c>
      <c r="F106">
        <v>3</v>
      </c>
      <c r="G106">
        <v>19</v>
      </c>
      <c r="H106">
        <v>40</v>
      </c>
      <c r="I106">
        <v>0</v>
      </c>
      <c r="J106">
        <v>4.5893000000000006</v>
      </c>
      <c r="K106">
        <v>1.0238000000000005</v>
      </c>
      <c r="L106">
        <v>3</v>
      </c>
      <c r="M106">
        <v>3</v>
      </c>
      <c r="N106" t="s">
        <v>61</v>
      </c>
      <c r="O106">
        <v>4</v>
      </c>
      <c r="P106">
        <v>4</v>
      </c>
      <c r="Q106">
        <v>12</v>
      </c>
      <c r="R106">
        <v>0</v>
      </c>
      <c r="S106">
        <v>12</v>
      </c>
    </row>
    <row r="107" spans="1:19" x14ac:dyDescent="0.3">
      <c r="A107" t="s">
        <v>612</v>
      </c>
      <c r="B107" t="s">
        <v>401</v>
      </c>
      <c r="C107" t="s">
        <v>554</v>
      </c>
      <c r="D107" t="s">
        <v>658</v>
      </c>
      <c r="E107">
        <v>1</v>
      </c>
      <c r="F107">
        <v>1</v>
      </c>
      <c r="G107">
        <v>32</v>
      </c>
      <c r="H107">
        <v>42</v>
      </c>
      <c r="I107">
        <v>0</v>
      </c>
      <c r="J107">
        <v>4.8802999999999992</v>
      </c>
      <c r="K107">
        <v>1.4141000000000004</v>
      </c>
      <c r="L107">
        <v>3</v>
      </c>
      <c r="M107">
        <v>2</v>
      </c>
      <c r="N107">
        <v>2</v>
      </c>
      <c r="O107">
        <v>1</v>
      </c>
      <c r="P107">
        <v>1</v>
      </c>
      <c r="Q107" t="s">
        <v>61</v>
      </c>
      <c r="R107">
        <v>0</v>
      </c>
      <c r="S107">
        <v>0</v>
      </c>
    </row>
    <row r="108" spans="1:19" x14ac:dyDescent="0.3">
      <c r="A108" t="s">
        <v>612</v>
      </c>
      <c r="B108" t="s">
        <v>401</v>
      </c>
      <c r="C108" t="s">
        <v>554</v>
      </c>
      <c r="D108" t="s">
        <v>659</v>
      </c>
      <c r="E108">
        <v>1</v>
      </c>
      <c r="F108">
        <v>2</v>
      </c>
      <c r="G108">
        <v>25</v>
      </c>
      <c r="H108">
        <v>54</v>
      </c>
      <c r="I108">
        <v>0</v>
      </c>
      <c r="J108">
        <v>4.5082999999999993</v>
      </c>
      <c r="K108">
        <v>1.0665000000000004</v>
      </c>
      <c r="L108">
        <v>3</v>
      </c>
      <c r="M108">
        <v>1</v>
      </c>
      <c r="N108">
        <v>1</v>
      </c>
      <c r="O108">
        <v>1</v>
      </c>
      <c r="P108" t="s">
        <v>61</v>
      </c>
      <c r="Q108">
        <v>0</v>
      </c>
      <c r="R108">
        <v>0</v>
      </c>
      <c r="S108">
        <v>0</v>
      </c>
    </row>
    <row r="109" spans="1:19" x14ac:dyDescent="0.3">
      <c r="A109" t="s">
        <v>612</v>
      </c>
      <c r="B109" t="s">
        <v>401</v>
      </c>
      <c r="C109" t="s">
        <v>554</v>
      </c>
      <c r="D109" t="s">
        <v>660</v>
      </c>
      <c r="E109">
        <v>1</v>
      </c>
      <c r="F109">
        <v>3</v>
      </c>
      <c r="G109">
        <v>10</v>
      </c>
      <c r="H109">
        <v>32</v>
      </c>
      <c r="I109">
        <v>0</v>
      </c>
      <c r="J109">
        <v>4.2232999999999992</v>
      </c>
      <c r="K109">
        <v>0.92989999999999995</v>
      </c>
      <c r="L109">
        <v>3</v>
      </c>
      <c r="M109" t="s">
        <v>61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3">
      <c r="A110" t="s">
        <v>612</v>
      </c>
      <c r="B110" t="s">
        <v>402</v>
      </c>
      <c r="C110" t="s">
        <v>550</v>
      </c>
      <c r="D110" t="s">
        <v>661</v>
      </c>
      <c r="E110">
        <v>1</v>
      </c>
      <c r="F110">
        <v>3</v>
      </c>
      <c r="G110">
        <v>41</v>
      </c>
      <c r="H110">
        <v>60</v>
      </c>
      <c r="I110">
        <v>0</v>
      </c>
      <c r="J110">
        <v>12.814299999999999</v>
      </c>
      <c r="K110">
        <v>3.4348999999999998</v>
      </c>
      <c r="L110">
        <v>3</v>
      </c>
      <c r="M110">
        <v>1</v>
      </c>
      <c r="N110">
        <v>1</v>
      </c>
      <c r="O110" t="s">
        <v>61</v>
      </c>
      <c r="P110">
        <v>0</v>
      </c>
      <c r="Q110">
        <v>0</v>
      </c>
      <c r="R110">
        <v>0</v>
      </c>
      <c r="S110">
        <v>0</v>
      </c>
    </row>
    <row r="111" spans="1:19" x14ac:dyDescent="0.3">
      <c r="A111" t="s">
        <v>612</v>
      </c>
      <c r="B111" t="s">
        <v>402</v>
      </c>
      <c r="C111" t="s">
        <v>550</v>
      </c>
      <c r="D111" t="s">
        <v>662</v>
      </c>
      <c r="E111">
        <v>1</v>
      </c>
      <c r="F111">
        <v>3</v>
      </c>
      <c r="G111">
        <v>21</v>
      </c>
      <c r="H111">
        <v>63</v>
      </c>
      <c r="I111">
        <v>0</v>
      </c>
      <c r="J111">
        <v>9.9343000000000004</v>
      </c>
      <c r="K111">
        <v>2.5145999999999997</v>
      </c>
      <c r="L111">
        <v>3</v>
      </c>
      <c r="M111">
        <v>1</v>
      </c>
      <c r="N111">
        <v>1</v>
      </c>
      <c r="O111">
        <v>1</v>
      </c>
      <c r="P111" t="s">
        <v>61</v>
      </c>
      <c r="Q111">
        <v>0</v>
      </c>
      <c r="R111">
        <v>0</v>
      </c>
      <c r="S111">
        <v>0</v>
      </c>
    </row>
    <row r="112" spans="1:19" x14ac:dyDescent="0.3">
      <c r="A112" t="s">
        <v>612</v>
      </c>
      <c r="B112" t="s">
        <v>402</v>
      </c>
      <c r="C112" t="s">
        <v>550</v>
      </c>
      <c r="D112" t="s">
        <v>663</v>
      </c>
      <c r="E112">
        <v>1</v>
      </c>
      <c r="F112">
        <v>3</v>
      </c>
      <c r="G112">
        <v>18</v>
      </c>
      <c r="H112">
        <v>46</v>
      </c>
      <c r="I112">
        <v>1</v>
      </c>
      <c r="J112">
        <v>8.2893000000000008</v>
      </c>
      <c r="K112">
        <v>2.2367999999999997</v>
      </c>
      <c r="L112">
        <v>3</v>
      </c>
      <c r="M112">
        <v>2</v>
      </c>
      <c r="N112" t="s">
        <v>61</v>
      </c>
      <c r="O112">
        <v>2</v>
      </c>
      <c r="P112">
        <v>1</v>
      </c>
      <c r="Q112" t="s">
        <v>61</v>
      </c>
      <c r="R112">
        <v>0</v>
      </c>
      <c r="S112">
        <v>0</v>
      </c>
    </row>
    <row r="113" spans="1:19" x14ac:dyDescent="0.3">
      <c r="A113" t="s">
        <v>612</v>
      </c>
      <c r="B113" t="s">
        <v>402</v>
      </c>
      <c r="C113" t="s">
        <v>554</v>
      </c>
      <c r="D113" t="s">
        <v>664</v>
      </c>
      <c r="E113">
        <v>1</v>
      </c>
      <c r="F113">
        <v>1</v>
      </c>
      <c r="G113">
        <v>5</v>
      </c>
      <c r="H113">
        <v>59</v>
      </c>
      <c r="I113">
        <v>0</v>
      </c>
      <c r="J113">
        <v>3.5503000000000009</v>
      </c>
      <c r="K113">
        <v>1.0483000000000002</v>
      </c>
      <c r="L113">
        <v>3</v>
      </c>
      <c r="M113">
        <v>3</v>
      </c>
      <c r="N113">
        <v>3</v>
      </c>
      <c r="O113" t="s">
        <v>61</v>
      </c>
      <c r="P113">
        <v>0</v>
      </c>
      <c r="Q113">
        <v>0</v>
      </c>
      <c r="R113">
        <v>0</v>
      </c>
      <c r="S113">
        <v>0</v>
      </c>
    </row>
    <row r="114" spans="1:19" x14ac:dyDescent="0.3">
      <c r="A114" t="s">
        <v>612</v>
      </c>
      <c r="B114" t="s">
        <v>402</v>
      </c>
      <c r="C114" t="s">
        <v>554</v>
      </c>
      <c r="D114" t="s">
        <v>665</v>
      </c>
      <c r="E114">
        <v>1</v>
      </c>
      <c r="F114">
        <v>1</v>
      </c>
      <c r="G114">
        <v>15</v>
      </c>
      <c r="H114">
        <v>54</v>
      </c>
      <c r="I114">
        <v>1</v>
      </c>
      <c r="J114">
        <v>7.9033000000000007</v>
      </c>
      <c r="K114">
        <v>2.0505000000000004</v>
      </c>
      <c r="L114">
        <v>3</v>
      </c>
      <c r="M114">
        <v>1</v>
      </c>
      <c r="N114">
        <v>1</v>
      </c>
      <c r="O114">
        <v>1</v>
      </c>
      <c r="P114" t="s">
        <v>61</v>
      </c>
      <c r="Q114">
        <v>0</v>
      </c>
      <c r="R114">
        <v>0</v>
      </c>
      <c r="S114">
        <v>0</v>
      </c>
    </row>
    <row r="115" spans="1:19" x14ac:dyDescent="0.3">
      <c r="A115" t="s">
        <v>612</v>
      </c>
      <c r="B115" t="s">
        <v>402</v>
      </c>
      <c r="C115" t="s">
        <v>554</v>
      </c>
      <c r="D115" t="s">
        <v>666</v>
      </c>
      <c r="E115">
        <v>1</v>
      </c>
      <c r="F115">
        <v>3</v>
      </c>
      <c r="G115">
        <v>18</v>
      </c>
      <c r="H115">
        <v>20</v>
      </c>
      <c r="I115">
        <v>0</v>
      </c>
      <c r="J115">
        <v>4.2600000000000007</v>
      </c>
      <c r="K115">
        <v>1.1169000000000002</v>
      </c>
      <c r="L115">
        <v>3</v>
      </c>
      <c r="M115">
        <v>3</v>
      </c>
      <c r="N115" t="s">
        <v>61</v>
      </c>
      <c r="O115">
        <v>2</v>
      </c>
      <c r="P115">
        <v>3</v>
      </c>
      <c r="Q115">
        <v>1</v>
      </c>
      <c r="R115">
        <v>1</v>
      </c>
      <c r="S115">
        <v>0</v>
      </c>
    </row>
    <row r="116" spans="1:19" x14ac:dyDescent="0.3">
      <c r="A116" t="s">
        <v>612</v>
      </c>
      <c r="B116" t="s">
        <v>396</v>
      </c>
      <c r="C116" t="s">
        <v>550</v>
      </c>
      <c r="D116" t="s">
        <v>667</v>
      </c>
      <c r="E116">
        <v>1</v>
      </c>
      <c r="F116">
        <v>0</v>
      </c>
      <c r="G116">
        <v>4</v>
      </c>
      <c r="H116">
        <v>38</v>
      </c>
      <c r="I116">
        <v>0</v>
      </c>
      <c r="J116">
        <v>2.5133000000000001</v>
      </c>
      <c r="K116">
        <v>0.79900000000000038</v>
      </c>
      <c r="L116">
        <v>3</v>
      </c>
      <c r="M116">
        <v>2</v>
      </c>
      <c r="N116">
        <v>1</v>
      </c>
      <c r="O116">
        <v>1</v>
      </c>
      <c r="P116" t="s">
        <v>61</v>
      </c>
      <c r="Q116">
        <v>0</v>
      </c>
      <c r="R116">
        <v>0</v>
      </c>
      <c r="S116">
        <v>0</v>
      </c>
    </row>
    <row r="117" spans="1:19" x14ac:dyDescent="0.3">
      <c r="A117" t="s">
        <v>612</v>
      </c>
      <c r="B117" t="s">
        <v>396</v>
      </c>
      <c r="C117" t="s">
        <v>550</v>
      </c>
      <c r="D117" t="s">
        <v>668</v>
      </c>
      <c r="E117">
        <v>1</v>
      </c>
      <c r="F117">
        <v>0</v>
      </c>
      <c r="G117" t="s">
        <v>61</v>
      </c>
      <c r="H117">
        <v>36</v>
      </c>
      <c r="I117">
        <v>0</v>
      </c>
      <c r="J117">
        <v>2.8703000000000003</v>
      </c>
      <c r="K117">
        <v>0.89880000000000049</v>
      </c>
      <c r="L117">
        <v>3</v>
      </c>
      <c r="M117">
        <v>2</v>
      </c>
      <c r="N117">
        <v>2</v>
      </c>
      <c r="O117">
        <v>2</v>
      </c>
      <c r="P117">
        <v>3</v>
      </c>
      <c r="Q117">
        <v>2</v>
      </c>
      <c r="R117">
        <v>0</v>
      </c>
      <c r="S117">
        <v>0</v>
      </c>
    </row>
    <row r="118" spans="1:19" x14ac:dyDescent="0.3">
      <c r="A118" t="s">
        <v>612</v>
      </c>
      <c r="B118" t="s">
        <v>396</v>
      </c>
      <c r="C118" t="s">
        <v>550</v>
      </c>
      <c r="D118" t="s">
        <v>669</v>
      </c>
      <c r="E118">
        <v>0</v>
      </c>
      <c r="F118">
        <v>3</v>
      </c>
      <c r="G118">
        <v>10</v>
      </c>
      <c r="H118">
        <v>26.5</v>
      </c>
      <c r="I118">
        <v>0</v>
      </c>
      <c r="J118">
        <v>1.8102999999999998</v>
      </c>
      <c r="K118">
        <v>0.37300000000000022</v>
      </c>
      <c r="L118">
        <v>3</v>
      </c>
      <c r="M118">
        <v>4</v>
      </c>
      <c r="N118">
        <v>3</v>
      </c>
      <c r="O118">
        <v>4</v>
      </c>
      <c r="P118">
        <v>4</v>
      </c>
      <c r="Q118" t="s">
        <v>61</v>
      </c>
      <c r="R118">
        <v>0</v>
      </c>
      <c r="S118">
        <v>4</v>
      </c>
    </row>
    <row r="119" spans="1:19" x14ac:dyDescent="0.3">
      <c r="A119" t="s">
        <v>612</v>
      </c>
      <c r="B119" t="s">
        <v>396</v>
      </c>
      <c r="C119" t="s">
        <v>554</v>
      </c>
      <c r="D119" t="s">
        <v>670</v>
      </c>
      <c r="E119">
        <v>1</v>
      </c>
      <c r="F119">
        <v>1</v>
      </c>
      <c r="G119">
        <v>15</v>
      </c>
      <c r="H119">
        <v>21</v>
      </c>
      <c r="I119">
        <v>0</v>
      </c>
      <c r="J119">
        <v>1.1383000000000001</v>
      </c>
      <c r="K119">
        <v>0.37089999999999979</v>
      </c>
      <c r="L119">
        <v>3</v>
      </c>
      <c r="M119">
        <v>3</v>
      </c>
      <c r="N119">
        <v>1</v>
      </c>
      <c r="O119">
        <v>1</v>
      </c>
      <c r="P119">
        <v>4</v>
      </c>
      <c r="Q119">
        <v>1</v>
      </c>
      <c r="R119">
        <v>0</v>
      </c>
      <c r="S119">
        <v>4</v>
      </c>
    </row>
    <row r="120" spans="1:19" x14ac:dyDescent="0.3">
      <c r="A120" t="s">
        <v>612</v>
      </c>
      <c r="B120" t="s">
        <v>396</v>
      </c>
      <c r="C120" t="s">
        <v>554</v>
      </c>
      <c r="D120" t="s">
        <v>671</v>
      </c>
      <c r="E120">
        <v>0</v>
      </c>
      <c r="F120">
        <v>0</v>
      </c>
      <c r="G120" t="s">
        <v>61</v>
      </c>
      <c r="H120">
        <v>20</v>
      </c>
      <c r="I120" t="s">
        <v>61</v>
      </c>
      <c r="J120">
        <v>0.42130000000000045</v>
      </c>
      <c r="K120">
        <v>0.33830000000000027</v>
      </c>
      <c r="L120">
        <v>3</v>
      </c>
      <c r="M120">
        <v>3</v>
      </c>
      <c r="N120">
        <v>2</v>
      </c>
      <c r="O120">
        <v>2</v>
      </c>
      <c r="P120" t="s">
        <v>61</v>
      </c>
      <c r="Q120" t="s">
        <v>61</v>
      </c>
      <c r="R120">
        <v>2</v>
      </c>
      <c r="S120">
        <v>0</v>
      </c>
    </row>
    <row r="121" spans="1:19" x14ac:dyDescent="0.3">
      <c r="A121" t="s">
        <v>612</v>
      </c>
      <c r="B121" t="s">
        <v>396</v>
      </c>
      <c r="C121" t="s">
        <v>554</v>
      </c>
      <c r="D121" t="s">
        <v>672</v>
      </c>
      <c r="E121">
        <v>0</v>
      </c>
      <c r="F121">
        <v>0</v>
      </c>
      <c r="G121" t="s">
        <v>61</v>
      </c>
      <c r="H121">
        <v>46</v>
      </c>
      <c r="I121" t="s">
        <v>61</v>
      </c>
      <c r="J121">
        <v>0.12330000000000041</v>
      </c>
      <c r="K121">
        <v>0.01</v>
      </c>
      <c r="L121">
        <v>3</v>
      </c>
      <c r="M121">
        <v>2</v>
      </c>
      <c r="N121">
        <v>1</v>
      </c>
      <c r="O121" t="s">
        <v>61</v>
      </c>
      <c r="P121">
        <v>0</v>
      </c>
      <c r="Q121">
        <v>0</v>
      </c>
      <c r="R121">
        <v>0</v>
      </c>
      <c r="S12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8"/>
  <sheetViews>
    <sheetView workbookViewId="0">
      <selection activeCell="B6" sqref="B6"/>
    </sheetView>
  </sheetViews>
  <sheetFormatPr defaultColWidth="8.88671875" defaultRowHeight="14.4" x14ac:dyDescent="0.3"/>
  <cols>
    <col min="1" max="1" width="15.6640625" customWidth="1"/>
    <col min="2" max="2" width="10" bestFit="1" customWidth="1"/>
    <col min="3" max="3" width="13.109375" bestFit="1" customWidth="1"/>
    <col min="4" max="4" width="18.5546875" customWidth="1"/>
    <col min="5" max="5" width="11.6640625" bestFit="1" customWidth="1"/>
    <col min="6" max="6" width="11.44140625" bestFit="1" customWidth="1"/>
    <col min="7" max="8" width="12.44140625" customWidth="1"/>
  </cols>
  <sheetData>
    <row r="1" spans="1:8" x14ac:dyDescent="0.3">
      <c r="A1" s="63" t="s">
        <v>1530</v>
      </c>
      <c r="B1" s="63" t="s">
        <v>1531</v>
      </c>
      <c r="C1" s="63" t="s">
        <v>1532</v>
      </c>
      <c r="D1" s="63" t="s">
        <v>1533</v>
      </c>
      <c r="E1" s="63" t="s">
        <v>1534</v>
      </c>
      <c r="F1" s="63" t="s">
        <v>1535</v>
      </c>
      <c r="G1" s="63" t="s">
        <v>830</v>
      </c>
      <c r="H1" s="63" t="s">
        <v>831</v>
      </c>
    </row>
    <row r="2" spans="1:8" x14ac:dyDescent="0.3">
      <c r="A2" s="59" t="s">
        <v>1536</v>
      </c>
      <c r="B2" s="59" t="s">
        <v>1537</v>
      </c>
      <c r="C2" s="59" t="s">
        <v>1538</v>
      </c>
      <c r="D2" s="59" t="s">
        <v>2</v>
      </c>
      <c r="E2" s="59" t="s">
        <v>93</v>
      </c>
      <c r="F2" s="59">
        <v>1</v>
      </c>
      <c r="G2" s="60">
        <v>13761.702127659573</v>
      </c>
      <c r="H2" s="60">
        <v>2463.5964912280701</v>
      </c>
    </row>
    <row r="3" spans="1:8" x14ac:dyDescent="0.3">
      <c r="A3" s="59" t="s">
        <v>1539</v>
      </c>
      <c r="B3" s="59" t="s">
        <v>1537</v>
      </c>
      <c r="C3" s="59" t="s">
        <v>1538</v>
      </c>
      <c r="D3" s="59" t="s">
        <v>2</v>
      </c>
      <c r="E3" s="59" t="s">
        <v>93</v>
      </c>
      <c r="F3" s="59">
        <v>2</v>
      </c>
      <c r="G3" s="60">
        <v>12600</v>
      </c>
      <c r="H3" s="60">
        <v>2280.4727068092288</v>
      </c>
    </row>
    <row r="4" spans="1:8" x14ac:dyDescent="0.3">
      <c r="A4" s="59" t="s">
        <v>1540</v>
      </c>
      <c r="B4" s="59" t="s">
        <v>1537</v>
      </c>
      <c r="C4" s="59" t="s">
        <v>1538</v>
      </c>
      <c r="D4" s="59" t="s">
        <v>2</v>
      </c>
      <c r="E4" s="59" t="s">
        <v>93</v>
      </c>
      <c r="F4" s="59">
        <v>3</v>
      </c>
      <c r="G4" s="60">
        <v>13793.248945147679</v>
      </c>
      <c r="H4" s="60">
        <v>3631.1438278595692</v>
      </c>
    </row>
    <row r="5" spans="1:8" x14ac:dyDescent="0.3">
      <c r="A5" s="59" t="s">
        <v>1541</v>
      </c>
      <c r="B5" s="59" t="s">
        <v>1537</v>
      </c>
      <c r="C5" s="59" t="s">
        <v>1538</v>
      </c>
      <c r="D5" s="59" t="s">
        <v>2</v>
      </c>
      <c r="E5" s="59" t="s">
        <v>93</v>
      </c>
      <c r="F5" s="59">
        <v>4</v>
      </c>
      <c r="G5" s="60">
        <v>15562.231759656654</v>
      </c>
      <c r="H5" s="60">
        <v>2049.6483001172332</v>
      </c>
    </row>
    <row r="6" spans="1:8" x14ac:dyDescent="0.3">
      <c r="A6" s="59" t="s">
        <v>1542</v>
      </c>
      <c r="B6" s="59" t="s">
        <v>1537</v>
      </c>
      <c r="C6" s="59" t="s">
        <v>1538</v>
      </c>
      <c r="D6" s="59" t="s">
        <v>2</v>
      </c>
      <c r="E6" s="59" t="s">
        <v>93</v>
      </c>
      <c r="F6" s="59">
        <v>5</v>
      </c>
      <c r="G6" s="60">
        <v>17792.95154185022</v>
      </c>
      <c r="H6" s="60">
        <v>2259.4110854503465</v>
      </c>
    </row>
    <row r="7" spans="1:8" x14ac:dyDescent="0.3">
      <c r="A7" s="61" t="s">
        <v>1543</v>
      </c>
      <c r="B7" s="59" t="s">
        <v>1537</v>
      </c>
      <c r="C7" s="59" t="s">
        <v>1538</v>
      </c>
      <c r="D7" s="59" t="s">
        <v>2</v>
      </c>
      <c r="E7" s="59" t="s">
        <v>698</v>
      </c>
      <c r="F7" s="59">
        <v>1</v>
      </c>
      <c r="G7" s="62">
        <v>30454.97630331754</v>
      </c>
      <c r="H7" s="62">
        <v>6156.3278525161941</v>
      </c>
    </row>
    <row r="8" spans="1:8" x14ac:dyDescent="0.3">
      <c r="A8" s="61" t="s">
        <v>1544</v>
      </c>
      <c r="B8" s="59" t="s">
        <v>1537</v>
      </c>
      <c r="C8" s="59" t="s">
        <v>1538</v>
      </c>
      <c r="D8" s="59" t="s">
        <v>2</v>
      </c>
      <c r="E8" s="59" t="s">
        <v>698</v>
      </c>
      <c r="F8" s="59">
        <v>2</v>
      </c>
      <c r="G8" s="62">
        <v>30274.111675126904</v>
      </c>
      <c r="H8" s="62">
        <v>5716.4394336654432</v>
      </c>
    </row>
    <row r="9" spans="1:8" x14ac:dyDescent="0.3">
      <c r="A9" s="61" t="s">
        <v>1545</v>
      </c>
      <c r="B9" s="59" t="s">
        <v>1537</v>
      </c>
      <c r="C9" s="59" t="s">
        <v>1538</v>
      </c>
      <c r="D9" s="59" t="s">
        <v>2</v>
      </c>
      <c r="E9" s="59" t="s">
        <v>698</v>
      </c>
      <c r="F9" s="59">
        <v>3</v>
      </c>
      <c r="G9" s="62">
        <v>27814.977973568282</v>
      </c>
      <c r="H9" s="62">
        <v>6511.9969434538962</v>
      </c>
    </row>
    <row r="10" spans="1:8" x14ac:dyDescent="0.3">
      <c r="A10" s="61" t="s">
        <v>1546</v>
      </c>
      <c r="B10" s="59" t="s">
        <v>1537</v>
      </c>
      <c r="C10" s="59" t="s">
        <v>1538</v>
      </c>
      <c r="D10" s="59" t="s">
        <v>2</v>
      </c>
      <c r="E10" s="59" t="s">
        <v>698</v>
      </c>
      <c r="F10" s="59">
        <v>4</v>
      </c>
      <c r="G10" s="62">
        <v>31313.829787234048</v>
      </c>
      <c r="H10" s="62">
        <v>6213.3558091286304</v>
      </c>
    </row>
    <row r="11" spans="1:8" x14ac:dyDescent="0.3">
      <c r="A11" s="61" t="s">
        <v>1547</v>
      </c>
      <c r="B11" s="59" t="s">
        <v>1537</v>
      </c>
      <c r="C11" s="59" t="s">
        <v>1538</v>
      </c>
      <c r="D11" s="59" t="s">
        <v>2</v>
      </c>
      <c r="E11" s="59" t="s">
        <v>698</v>
      </c>
      <c r="F11" s="59">
        <v>5</v>
      </c>
      <c r="G11" s="62">
        <v>29126.086956521736</v>
      </c>
      <c r="H11" s="62">
        <v>5788.0389429763563</v>
      </c>
    </row>
    <row r="12" spans="1:8" x14ac:dyDescent="0.3">
      <c r="A12" s="61" t="s">
        <v>1548</v>
      </c>
      <c r="B12" s="59" t="s">
        <v>1537</v>
      </c>
      <c r="C12" s="59" t="s">
        <v>1538</v>
      </c>
      <c r="D12" s="59" t="s">
        <v>2</v>
      </c>
      <c r="E12" s="59" t="s">
        <v>77</v>
      </c>
      <c r="F12" s="59">
        <v>1</v>
      </c>
      <c r="G12" s="62">
        <v>18175.742574257423</v>
      </c>
      <c r="H12" s="62">
        <v>3643.5592459605032</v>
      </c>
    </row>
    <row r="13" spans="1:8" x14ac:dyDescent="0.3">
      <c r="A13" s="61" t="s">
        <v>1549</v>
      </c>
      <c r="B13" s="59" t="s">
        <v>1537</v>
      </c>
      <c r="C13" s="59" t="s">
        <v>1538</v>
      </c>
      <c r="D13" s="59" t="s">
        <v>2</v>
      </c>
      <c r="E13" s="59" t="s">
        <v>77</v>
      </c>
      <c r="F13" s="59">
        <v>2</v>
      </c>
      <c r="G13" s="62">
        <v>15931.603773584906</v>
      </c>
      <c r="H13" s="62">
        <v>3565.1615969581749</v>
      </c>
    </row>
    <row r="14" spans="1:8" x14ac:dyDescent="0.3">
      <c r="A14" s="61" t="s">
        <v>1550</v>
      </c>
      <c r="B14" s="59" t="s">
        <v>1537</v>
      </c>
      <c r="C14" s="59" t="s">
        <v>1538</v>
      </c>
      <c r="D14" s="59" t="s">
        <v>2</v>
      </c>
      <c r="E14" s="59" t="s">
        <v>77</v>
      </c>
      <c r="F14" s="59">
        <v>3</v>
      </c>
      <c r="G14" s="62">
        <v>17134.615384615387</v>
      </c>
      <c r="H14" s="62">
        <v>3216.9784172661871</v>
      </c>
    </row>
    <row r="15" spans="1:8" x14ac:dyDescent="0.3">
      <c r="A15" s="61" t="s">
        <v>1551</v>
      </c>
      <c r="B15" s="59" t="s">
        <v>1537</v>
      </c>
      <c r="C15" s="59" t="s">
        <v>1538</v>
      </c>
      <c r="D15" s="59" t="s">
        <v>2</v>
      </c>
      <c r="E15" s="59" t="s">
        <v>77</v>
      </c>
      <c r="F15" s="59">
        <v>4</v>
      </c>
      <c r="G15" s="62">
        <v>20090.308370044051</v>
      </c>
      <c r="H15" s="62">
        <v>2996.9783057851241</v>
      </c>
    </row>
    <row r="16" spans="1:8" x14ac:dyDescent="0.3">
      <c r="A16" s="61" t="s">
        <v>1552</v>
      </c>
      <c r="B16" s="59" t="s">
        <v>1537</v>
      </c>
      <c r="C16" s="59" t="s">
        <v>1538</v>
      </c>
      <c r="D16" s="59" t="s">
        <v>2</v>
      </c>
      <c r="E16" s="59" t="s">
        <v>77</v>
      </c>
      <c r="F16" s="59">
        <v>5</v>
      </c>
      <c r="G16" s="62">
        <v>16201.357466063348</v>
      </c>
      <c r="H16" s="62">
        <v>3129.8439181916037</v>
      </c>
    </row>
    <row r="17" spans="1:8" x14ac:dyDescent="0.3">
      <c r="A17" s="61" t="s">
        <v>1553</v>
      </c>
      <c r="B17" s="59" t="s">
        <v>1537</v>
      </c>
      <c r="C17" s="59" t="s">
        <v>1538</v>
      </c>
      <c r="D17" s="59" t="s">
        <v>2</v>
      </c>
      <c r="E17" s="59" t="s">
        <v>58</v>
      </c>
      <c r="F17" s="59">
        <v>1</v>
      </c>
      <c r="G17" s="62">
        <v>27168.75</v>
      </c>
      <c r="H17" s="62">
        <v>6392.8019856591281</v>
      </c>
    </row>
    <row r="18" spans="1:8" x14ac:dyDescent="0.3">
      <c r="A18" s="61" t="s">
        <v>1554</v>
      </c>
      <c r="B18" s="59" t="s">
        <v>1537</v>
      </c>
      <c r="C18" s="59" t="s">
        <v>1538</v>
      </c>
      <c r="D18" s="59" t="s">
        <v>2</v>
      </c>
      <c r="E18" s="59" t="s">
        <v>58</v>
      </c>
      <c r="F18" s="59">
        <v>2</v>
      </c>
      <c r="G18" s="62">
        <v>24858.974358974363</v>
      </c>
      <c r="H18" s="62">
        <v>5862.5453602903062</v>
      </c>
    </row>
    <row r="19" spans="1:8" x14ac:dyDescent="0.3">
      <c r="A19" s="61" t="s">
        <v>1555</v>
      </c>
      <c r="B19" s="59" t="s">
        <v>1537</v>
      </c>
      <c r="C19" s="59" t="s">
        <v>1538</v>
      </c>
      <c r="D19" s="59" t="s">
        <v>2</v>
      </c>
      <c r="E19" s="59" t="s">
        <v>58</v>
      </c>
      <c r="F19" s="59">
        <v>3</v>
      </c>
      <c r="G19" s="62">
        <v>23537.500000000004</v>
      </c>
      <c r="H19" s="62">
        <v>4897.8979820627801</v>
      </c>
    </row>
    <row r="20" spans="1:8" x14ac:dyDescent="0.3">
      <c r="A20" s="61" t="s">
        <v>1556</v>
      </c>
      <c r="B20" s="59" t="s">
        <v>1537</v>
      </c>
      <c r="C20" s="59" t="s">
        <v>1538</v>
      </c>
      <c r="D20" s="59" t="s">
        <v>2</v>
      </c>
      <c r="E20" s="59" t="s">
        <v>58</v>
      </c>
      <c r="F20" s="59">
        <v>4</v>
      </c>
      <c r="G20" s="62">
        <v>21284.883720930236</v>
      </c>
      <c r="H20" s="62">
        <v>4879.4070937003708</v>
      </c>
    </row>
    <row r="21" spans="1:8" x14ac:dyDescent="0.3">
      <c r="A21" s="61" t="s">
        <v>1557</v>
      </c>
      <c r="B21" s="59" t="s">
        <v>1537</v>
      </c>
      <c r="C21" s="59" t="s">
        <v>1538</v>
      </c>
      <c r="D21" s="59" t="s">
        <v>2</v>
      </c>
      <c r="E21" s="59" t="s">
        <v>714</v>
      </c>
      <c r="F21" s="59">
        <v>1</v>
      </c>
      <c r="G21" s="62">
        <v>17712.616822429907</v>
      </c>
      <c r="H21" s="62">
        <v>3745.097535934292</v>
      </c>
    </row>
    <row r="22" spans="1:8" x14ac:dyDescent="0.3">
      <c r="A22" s="61" t="s">
        <v>1558</v>
      </c>
      <c r="B22" s="59" t="s">
        <v>1537</v>
      </c>
      <c r="C22" s="59" t="s">
        <v>1538</v>
      </c>
      <c r="D22" s="59" t="s">
        <v>2</v>
      </c>
      <c r="E22" s="59" t="s">
        <v>714</v>
      </c>
      <c r="F22" s="59">
        <v>2</v>
      </c>
      <c r="G22" s="62">
        <v>18413.888888888891</v>
      </c>
      <c r="H22" s="62">
        <v>3500.5322294500297</v>
      </c>
    </row>
    <row r="23" spans="1:8" x14ac:dyDescent="0.3">
      <c r="A23" s="61" t="s">
        <v>1559</v>
      </c>
      <c r="B23" s="59" t="s">
        <v>1537</v>
      </c>
      <c r="C23" s="59" t="s">
        <v>1538</v>
      </c>
      <c r="D23" s="59" t="s">
        <v>2</v>
      </c>
      <c r="E23" s="59" t="s">
        <v>714</v>
      </c>
      <c r="F23" s="59">
        <v>3</v>
      </c>
      <c r="G23" s="62">
        <v>16925.641025641024</v>
      </c>
      <c r="H23" s="62">
        <v>4966.9653524492242</v>
      </c>
    </row>
    <row r="24" spans="1:8" x14ac:dyDescent="0.3">
      <c r="A24" s="61" t="s">
        <v>1560</v>
      </c>
      <c r="B24" s="59" t="s">
        <v>1537</v>
      </c>
      <c r="C24" s="59" t="s">
        <v>1538</v>
      </c>
      <c r="D24" s="59" t="s">
        <v>2</v>
      </c>
      <c r="E24" s="59" t="s">
        <v>714</v>
      </c>
      <c r="F24" s="59">
        <v>4</v>
      </c>
      <c r="G24" s="62">
        <v>19032.679738562092</v>
      </c>
      <c r="H24" s="62">
        <v>3681.9970119521913</v>
      </c>
    </row>
    <row r="25" spans="1:8" x14ac:dyDescent="0.3">
      <c r="A25" s="61" t="s">
        <v>1561</v>
      </c>
      <c r="B25" s="59" t="s">
        <v>1537</v>
      </c>
      <c r="C25" s="59" t="s">
        <v>1538</v>
      </c>
      <c r="D25" s="59" t="s">
        <v>2</v>
      </c>
      <c r="E25" s="59" t="s">
        <v>714</v>
      </c>
      <c r="F25" s="59">
        <v>5</v>
      </c>
      <c r="G25" s="62">
        <v>17908.466819221969</v>
      </c>
      <c r="H25" s="62">
        <v>3228.2122905027936</v>
      </c>
    </row>
    <row r="26" spans="1:8" x14ac:dyDescent="0.3">
      <c r="A26" s="59" t="s">
        <v>1562</v>
      </c>
      <c r="B26" s="59" t="s">
        <v>1563</v>
      </c>
      <c r="C26" s="59" t="s">
        <v>1538</v>
      </c>
      <c r="D26" s="59" t="s">
        <v>1672</v>
      </c>
      <c r="E26" s="59" t="s">
        <v>93</v>
      </c>
      <c r="F26" s="59">
        <v>1</v>
      </c>
      <c r="G26" s="60">
        <v>16587.677725118483</v>
      </c>
      <c r="H26" s="60">
        <v>1541.8684047175668</v>
      </c>
    </row>
    <row r="27" spans="1:8" x14ac:dyDescent="0.3">
      <c r="A27" s="59" t="s">
        <v>1564</v>
      </c>
      <c r="B27" s="59" t="s">
        <v>1563</v>
      </c>
      <c r="C27" s="59" t="s">
        <v>1538</v>
      </c>
      <c r="D27" s="59" t="s">
        <v>1672</v>
      </c>
      <c r="E27" s="59" t="s">
        <v>93</v>
      </c>
      <c r="F27" s="59">
        <v>2</v>
      </c>
      <c r="G27" s="60">
        <v>17390.134529147981</v>
      </c>
      <c r="H27" s="60">
        <v>1824.8297213622293</v>
      </c>
    </row>
    <row r="28" spans="1:8" x14ac:dyDescent="0.3">
      <c r="A28" s="59" t="s">
        <v>1565</v>
      </c>
      <c r="B28" s="59" t="s">
        <v>1563</v>
      </c>
      <c r="C28" s="59" t="s">
        <v>1538</v>
      </c>
      <c r="D28" s="59" t="s">
        <v>1672</v>
      </c>
      <c r="E28" s="59" t="s">
        <v>93</v>
      </c>
      <c r="F28" s="59">
        <v>3</v>
      </c>
      <c r="G28" s="60">
        <v>18366.666666666664</v>
      </c>
      <c r="H28" s="60">
        <v>1674.8342374924655</v>
      </c>
    </row>
    <row r="29" spans="1:8" x14ac:dyDescent="0.3">
      <c r="A29" s="59" t="s">
        <v>1566</v>
      </c>
      <c r="B29" s="59" t="s">
        <v>1563</v>
      </c>
      <c r="C29" s="59" t="s">
        <v>1538</v>
      </c>
      <c r="D29" s="59" t="s">
        <v>1672</v>
      </c>
      <c r="E29" s="59" t="s">
        <v>93</v>
      </c>
      <c r="F29" s="59">
        <v>4</v>
      </c>
      <c r="G29" s="60">
        <v>19534.188034188031</v>
      </c>
      <c r="H29" s="60">
        <v>1721.5482380127094</v>
      </c>
    </row>
    <row r="30" spans="1:8" x14ac:dyDescent="0.3">
      <c r="A30" s="59" t="s">
        <v>1567</v>
      </c>
      <c r="B30" s="59" t="s">
        <v>1563</v>
      </c>
      <c r="C30" s="59" t="s">
        <v>1538</v>
      </c>
      <c r="D30" s="59" t="s">
        <v>1672</v>
      </c>
      <c r="E30" s="59" t="s">
        <v>93</v>
      </c>
      <c r="F30" s="59">
        <v>5</v>
      </c>
      <c r="G30" s="60">
        <v>19875</v>
      </c>
      <c r="H30" s="60">
        <v>1712.9041740152852</v>
      </c>
    </row>
    <row r="31" spans="1:8" x14ac:dyDescent="0.3">
      <c r="A31" s="61" t="s">
        <v>1568</v>
      </c>
      <c r="B31" s="59" t="s">
        <v>1563</v>
      </c>
      <c r="C31" s="59" t="s">
        <v>1538</v>
      </c>
      <c r="D31" s="59" t="s">
        <v>1672</v>
      </c>
      <c r="E31" s="59" t="s">
        <v>698</v>
      </c>
      <c r="F31" s="59">
        <v>1</v>
      </c>
      <c r="G31" s="62">
        <v>21517.045454545456</v>
      </c>
      <c r="H31" s="62">
        <v>2151.4467592592591</v>
      </c>
    </row>
    <row r="32" spans="1:8" x14ac:dyDescent="0.3">
      <c r="A32" s="61" t="s">
        <v>1569</v>
      </c>
      <c r="B32" s="59" t="s">
        <v>1563</v>
      </c>
      <c r="C32" s="59" t="s">
        <v>1538</v>
      </c>
      <c r="D32" s="59" t="s">
        <v>1672</v>
      </c>
      <c r="E32" s="59" t="s">
        <v>698</v>
      </c>
      <c r="F32" s="59">
        <v>2</v>
      </c>
      <c r="G32" s="62">
        <v>32930.769230769234</v>
      </c>
      <c r="H32" s="62">
        <v>4587.9812981298128</v>
      </c>
    </row>
    <row r="33" spans="1:8" x14ac:dyDescent="0.3">
      <c r="A33" s="61" t="s">
        <v>1570</v>
      </c>
      <c r="B33" s="59" t="s">
        <v>1563</v>
      </c>
      <c r="C33" s="59" t="s">
        <v>1538</v>
      </c>
      <c r="D33" s="59" t="s">
        <v>1672</v>
      </c>
      <c r="E33" s="59" t="s">
        <v>698</v>
      </c>
      <c r="F33" s="59">
        <v>3</v>
      </c>
      <c r="G33" s="62">
        <v>40607.142857142855</v>
      </c>
      <c r="H33" s="62">
        <v>5786.3612004287243</v>
      </c>
    </row>
    <row r="34" spans="1:8" x14ac:dyDescent="0.3">
      <c r="A34" s="61" t="s">
        <v>1571</v>
      </c>
      <c r="B34" s="59" t="s">
        <v>1563</v>
      </c>
      <c r="C34" s="59" t="s">
        <v>1538</v>
      </c>
      <c r="D34" s="59" t="s">
        <v>1672</v>
      </c>
      <c r="E34" s="59" t="s">
        <v>698</v>
      </c>
      <c r="F34" s="59">
        <v>4</v>
      </c>
      <c r="G34" s="62">
        <v>30510.101010101014</v>
      </c>
      <c r="H34" s="62">
        <v>3219.2600652883566</v>
      </c>
    </row>
    <row r="35" spans="1:8" x14ac:dyDescent="0.3">
      <c r="A35" s="61" t="s">
        <v>1572</v>
      </c>
      <c r="B35" s="59" t="s">
        <v>1563</v>
      </c>
      <c r="C35" s="59" t="s">
        <v>1538</v>
      </c>
      <c r="D35" s="59" t="s">
        <v>1672</v>
      </c>
      <c r="E35" s="59" t="s">
        <v>698</v>
      </c>
      <c r="F35" s="59">
        <v>5</v>
      </c>
      <c r="G35" s="62">
        <v>26874.37185929648</v>
      </c>
      <c r="H35" s="62">
        <v>3251.8119747899154</v>
      </c>
    </row>
    <row r="36" spans="1:8" x14ac:dyDescent="0.3">
      <c r="A36" s="61" t="s">
        <v>1573</v>
      </c>
      <c r="B36" s="59" t="s">
        <v>1563</v>
      </c>
      <c r="C36" s="59" t="s">
        <v>1538</v>
      </c>
      <c r="D36" s="59" t="s">
        <v>1672</v>
      </c>
      <c r="E36" s="59" t="s">
        <v>77</v>
      </c>
      <c r="F36" s="59">
        <v>1</v>
      </c>
      <c r="G36" s="62">
        <v>18840.796019900496</v>
      </c>
      <c r="H36" s="62">
        <v>2104.9667178699433</v>
      </c>
    </row>
    <row r="37" spans="1:8" x14ac:dyDescent="0.3">
      <c r="A37" s="61" t="s">
        <v>1574</v>
      </c>
      <c r="B37" s="59" t="s">
        <v>1563</v>
      </c>
      <c r="C37" s="59" t="s">
        <v>1538</v>
      </c>
      <c r="D37" s="59" t="s">
        <v>1672</v>
      </c>
      <c r="E37" s="59" t="s">
        <v>77</v>
      </c>
      <c r="F37" s="59">
        <v>2</v>
      </c>
      <c r="G37" s="62">
        <v>18767.857142857141</v>
      </c>
      <c r="H37" s="62">
        <v>2018.9769820971865</v>
      </c>
    </row>
    <row r="38" spans="1:8" x14ac:dyDescent="0.3">
      <c r="A38" s="61" t="s">
        <v>1575</v>
      </c>
      <c r="B38" s="59" t="s">
        <v>1563</v>
      </c>
      <c r="C38" s="59" t="s">
        <v>1538</v>
      </c>
      <c r="D38" s="59" t="s">
        <v>1672</v>
      </c>
      <c r="E38" s="59" t="s">
        <v>77</v>
      </c>
      <c r="F38" s="59">
        <v>3</v>
      </c>
      <c r="G38" s="62">
        <v>15370.283018867925</v>
      </c>
      <c r="H38" s="62">
        <v>1578.5681293302541</v>
      </c>
    </row>
    <row r="39" spans="1:8" x14ac:dyDescent="0.3">
      <c r="A39" s="61" t="s">
        <v>1576</v>
      </c>
      <c r="B39" s="59" t="s">
        <v>1563</v>
      </c>
      <c r="C39" s="59" t="s">
        <v>1538</v>
      </c>
      <c r="D39" s="59" t="s">
        <v>1672</v>
      </c>
      <c r="E39" s="59" t="s">
        <v>77</v>
      </c>
      <c r="F39" s="59">
        <v>4</v>
      </c>
      <c r="G39" s="62">
        <v>15738.709677419354</v>
      </c>
      <c r="H39" s="62">
        <v>1595.99609375</v>
      </c>
    </row>
    <row r="40" spans="1:8" x14ac:dyDescent="0.3">
      <c r="A40" s="61" t="s">
        <v>1577</v>
      </c>
      <c r="B40" s="59" t="s">
        <v>1563</v>
      </c>
      <c r="C40" s="59" t="s">
        <v>1538</v>
      </c>
      <c r="D40" s="59" t="s">
        <v>1672</v>
      </c>
      <c r="E40" s="59" t="s">
        <v>77</v>
      </c>
      <c r="F40" s="59">
        <v>5</v>
      </c>
      <c r="G40" s="62">
        <v>15959.33014354067</v>
      </c>
      <c r="H40" s="62">
        <v>1821.9679633867274</v>
      </c>
    </row>
    <row r="41" spans="1:8" x14ac:dyDescent="0.3">
      <c r="A41" s="61" t="s">
        <v>1578</v>
      </c>
      <c r="B41" s="59" t="s">
        <v>1563</v>
      </c>
      <c r="C41" s="59" t="s">
        <v>1538</v>
      </c>
      <c r="D41" s="59" t="s">
        <v>1672</v>
      </c>
      <c r="E41" s="59" t="s">
        <v>58</v>
      </c>
      <c r="F41" s="59">
        <v>1</v>
      </c>
      <c r="G41" s="62">
        <v>15877.604166666666</v>
      </c>
      <c r="H41" s="62">
        <v>1813.3533588203168</v>
      </c>
    </row>
    <row r="42" spans="1:8" x14ac:dyDescent="0.3">
      <c r="A42" s="61" t="s">
        <v>1579</v>
      </c>
      <c r="B42" s="59" t="s">
        <v>1563</v>
      </c>
      <c r="C42" s="59" t="s">
        <v>1538</v>
      </c>
      <c r="D42" s="59" t="s">
        <v>1672</v>
      </c>
      <c r="E42" s="59" t="s">
        <v>58</v>
      </c>
      <c r="F42" s="59">
        <v>2</v>
      </c>
      <c r="G42" s="62">
        <v>18195.51282051282</v>
      </c>
      <c r="H42" s="62">
        <v>1766.6666666666665</v>
      </c>
    </row>
    <row r="43" spans="1:8" x14ac:dyDescent="0.3">
      <c r="A43" s="61" t="s">
        <v>1580</v>
      </c>
      <c r="B43" s="59" t="s">
        <v>1563</v>
      </c>
      <c r="C43" s="59" t="s">
        <v>1538</v>
      </c>
      <c r="D43" s="59" t="s">
        <v>1672</v>
      </c>
      <c r="E43" s="59" t="s">
        <v>58</v>
      </c>
      <c r="F43" s="59">
        <v>3</v>
      </c>
      <c r="G43" s="62">
        <v>17293.010752688169</v>
      </c>
      <c r="H43" s="62">
        <v>1754.8511293634499</v>
      </c>
    </row>
    <row r="44" spans="1:8" x14ac:dyDescent="0.3">
      <c r="A44" s="61" t="s">
        <v>1581</v>
      </c>
      <c r="B44" s="59" t="s">
        <v>1563</v>
      </c>
      <c r="C44" s="59" t="s">
        <v>1538</v>
      </c>
      <c r="D44" s="59" t="s">
        <v>1672</v>
      </c>
      <c r="E44" s="59" t="s">
        <v>58</v>
      </c>
      <c r="F44" s="59">
        <v>4</v>
      </c>
      <c r="G44" s="62">
        <v>19644.508670520234</v>
      </c>
      <c r="H44" s="62">
        <v>1954.1579497907949</v>
      </c>
    </row>
    <row r="45" spans="1:8" x14ac:dyDescent="0.3">
      <c r="A45" s="61" t="s">
        <v>1582</v>
      </c>
      <c r="B45" s="59" t="s">
        <v>1563</v>
      </c>
      <c r="C45" s="59" t="s">
        <v>1538</v>
      </c>
      <c r="D45" s="59" t="s">
        <v>1672</v>
      </c>
      <c r="E45" s="59" t="s">
        <v>714</v>
      </c>
      <c r="F45" s="59">
        <v>1</v>
      </c>
      <c r="G45" s="62">
        <v>23601.918465227824</v>
      </c>
      <c r="H45" s="62">
        <v>2724.2944785276077</v>
      </c>
    </row>
    <row r="46" spans="1:8" x14ac:dyDescent="0.3">
      <c r="A46" s="61" t="s">
        <v>1583</v>
      </c>
      <c r="B46" s="59" t="s">
        <v>1563</v>
      </c>
      <c r="C46" s="59" t="s">
        <v>1538</v>
      </c>
      <c r="D46" s="59" t="s">
        <v>1672</v>
      </c>
      <c r="E46" s="59" t="s">
        <v>714</v>
      </c>
      <c r="F46" s="59">
        <v>2</v>
      </c>
      <c r="G46" s="62">
        <v>22275.896414342627</v>
      </c>
      <c r="H46" s="62">
        <v>2244.5576251455182</v>
      </c>
    </row>
    <row r="47" spans="1:8" x14ac:dyDescent="0.3">
      <c r="A47" s="61" t="s">
        <v>1584</v>
      </c>
      <c r="B47" s="59" t="s">
        <v>1563</v>
      </c>
      <c r="C47" s="59" t="s">
        <v>1538</v>
      </c>
      <c r="D47" s="59" t="s">
        <v>1672</v>
      </c>
      <c r="E47" s="59" t="s">
        <v>714</v>
      </c>
      <c r="F47" s="59">
        <v>3</v>
      </c>
      <c r="G47" s="62">
        <v>23689.65517241379</v>
      </c>
      <c r="H47" s="62">
        <v>2477.8248587570624</v>
      </c>
    </row>
    <row r="48" spans="1:8" x14ac:dyDescent="0.3">
      <c r="A48" s="61" t="s">
        <v>1585</v>
      </c>
      <c r="B48" s="59" t="s">
        <v>1563</v>
      </c>
      <c r="C48" s="59" t="s">
        <v>1538</v>
      </c>
      <c r="D48" s="59" t="s">
        <v>1672</v>
      </c>
      <c r="E48" s="59" t="s">
        <v>714</v>
      </c>
      <c r="F48" s="59">
        <v>4</v>
      </c>
      <c r="G48" s="62">
        <v>21368.783850320036</v>
      </c>
      <c r="H48" s="62">
        <v>2081.0780460415494</v>
      </c>
    </row>
    <row r="49" spans="1:8" x14ac:dyDescent="0.3">
      <c r="A49" s="61" t="s">
        <v>1586</v>
      </c>
      <c r="B49" s="59" t="s">
        <v>1563</v>
      </c>
      <c r="C49" s="59" t="s">
        <v>1538</v>
      </c>
      <c r="D49" s="59" t="s">
        <v>1672</v>
      </c>
      <c r="E49" s="59" t="s">
        <v>714</v>
      </c>
      <c r="F49" s="59">
        <v>5</v>
      </c>
      <c r="G49" s="62">
        <v>22862.190812720844</v>
      </c>
      <c r="H49" s="62">
        <v>2362.5157629255991</v>
      </c>
    </row>
    <row r="50" spans="1:8" x14ac:dyDescent="0.3">
      <c r="A50" s="61" t="s">
        <v>1587</v>
      </c>
      <c r="B50" s="59" t="s">
        <v>1563</v>
      </c>
      <c r="C50" s="59" t="s">
        <v>1538</v>
      </c>
      <c r="D50" s="59" t="s">
        <v>1672</v>
      </c>
      <c r="E50" s="59" t="s">
        <v>720</v>
      </c>
      <c r="F50" s="59">
        <v>5</v>
      </c>
      <c r="G50" s="62">
        <v>22621.741269060498</v>
      </c>
      <c r="H50" s="62">
        <v>1904.7265160523189</v>
      </c>
    </row>
    <row r="51" spans="1:8" x14ac:dyDescent="0.3">
      <c r="A51" s="61" t="s">
        <v>1588</v>
      </c>
      <c r="B51" s="59" t="s">
        <v>1563</v>
      </c>
      <c r="C51" s="59" t="s">
        <v>1538</v>
      </c>
      <c r="D51" s="59" t="s">
        <v>1672</v>
      </c>
      <c r="E51" s="59" t="s">
        <v>720</v>
      </c>
      <c r="F51" s="59">
        <v>4</v>
      </c>
      <c r="G51" s="62">
        <v>26092.860271572492</v>
      </c>
      <c r="H51" s="62">
        <v>1724.5647442872689</v>
      </c>
    </row>
    <row r="52" spans="1:8" x14ac:dyDescent="0.3">
      <c r="A52" s="61" t="s">
        <v>1589</v>
      </c>
      <c r="B52" s="59" t="s">
        <v>1563</v>
      </c>
      <c r="C52" s="59" t="s">
        <v>1538</v>
      </c>
      <c r="D52" s="59" t="s">
        <v>1672</v>
      </c>
      <c r="E52" s="59" t="s">
        <v>720</v>
      </c>
      <c r="F52" s="59">
        <v>3</v>
      </c>
      <c r="G52" s="62">
        <v>23944.636678200688</v>
      </c>
      <c r="H52" s="62">
        <v>1608.328173374613</v>
      </c>
    </row>
    <row r="53" spans="1:8" x14ac:dyDescent="0.3">
      <c r="A53" s="61" t="s">
        <v>1590</v>
      </c>
      <c r="B53" s="59" t="s">
        <v>1563</v>
      </c>
      <c r="C53" s="59" t="s">
        <v>1538</v>
      </c>
      <c r="D53" s="59" t="s">
        <v>1672</v>
      </c>
      <c r="E53" s="59" t="s">
        <v>720</v>
      </c>
      <c r="F53" s="59">
        <v>2</v>
      </c>
      <c r="G53" s="62">
        <v>25445.816186556927</v>
      </c>
      <c r="H53" s="62">
        <v>1731.2769010043041</v>
      </c>
    </row>
    <row r="54" spans="1:8" x14ac:dyDescent="0.3">
      <c r="A54" s="61" t="s">
        <v>1591</v>
      </c>
      <c r="B54" s="59" t="s">
        <v>1563</v>
      </c>
      <c r="C54" s="59" t="s">
        <v>1538</v>
      </c>
      <c r="D54" s="59" t="s">
        <v>1672</v>
      </c>
      <c r="E54" s="59" t="s">
        <v>720</v>
      </c>
      <c r="F54" s="59">
        <v>1</v>
      </c>
      <c r="G54" s="62">
        <v>26339.534883720928</v>
      </c>
      <c r="H54" s="62">
        <v>1628.7837094111171</v>
      </c>
    </row>
    <row r="55" spans="1:8" x14ac:dyDescent="0.3">
      <c r="A55" s="59" t="s">
        <v>1592</v>
      </c>
      <c r="B55" s="59" t="s">
        <v>1593</v>
      </c>
      <c r="C55" s="59" t="s">
        <v>3</v>
      </c>
      <c r="D55" s="59" t="s">
        <v>2</v>
      </c>
      <c r="E55" s="59" t="s">
        <v>93</v>
      </c>
      <c r="F55" s="59">
        <v>1</v>
      </c>
      <c r="G55" s="60">
        <v>15473.684210526315</v>
      </c>
      <c r="H55" s="60">
        <v>1484.8748639825899</v>
      </c>
    </row>
    <row r="56" spans="1:8" x14ac:dyDescent="0.3">
      <c r="A56" s="59" t="s">
        <v>1594</v>
      </c>
      <c r="B56" s="59" t="s">
        <v>1593</v>
      </c>
      <c r="C56" s="59" t="s">
        <v>3</v>
      </c>
      <c r="D56" s="59" t="s">
        <v>2</v>
      </c>
      <c r="E56" s="59" t="s">
        <v>93</v>
      </c>
      <c r="F56" s="59">
        <v>2</v>
      </c>
      <c r="G56" s="60">
        <v>16646.766169154227</v>
      </c>
      <c r="H56" s="60">
        <v>1692.5394144144141</v>
      </c>
    </row>
    <row r="57" spans="1:8" x14ac:dyDescent="0.3">
      <c r="A57" s="59" t="s">
        <v>1595</v>
      </c>
      <c r="B57" s="59" t="s">
        <v>1593</v>
      </c>
      <c r="C57" s="59" t="s">
        <v>3</v>
      </c>
      <c r="D57" s="59" t="s">
        <v>2</v>
      </c>
      <c r="E57" s="59" t="s">
        <v>93</v>
      </c>
      <c r="F57" s="59">
        <v>3</v>
      </c>
      <c r="G57" s="60">
        <v>17653.508771929824</v>
      </c>
      <c r="H57" s="60">
        <v>2197.5563009103976</v>
      </c>
    </row>
    <row r="58" spans="1:8" x14ac:dyDescent="0.3">
      <c r="A58" s="59" t="s">
        <v>1596</v>
      </c>
      <c r="B58" s="59" t="s">
        <v>1593</v>
      </c>
      <c r="C58" s="59" t="s">
        <v>3</v>
      </c>
      <c r="D58" s="59" t="s">
        <v>2</v>
      </c>
      <c r="E58" s="59" t="s">
        <v>93</v>
      </c>
      <c r="F58" s="59">
        <v>4</v>
      </c>
      <c r="G58" s="60">
        <v>14473.429951690821</v>
      </c>
      <c r="H58" s="60">
        <v>1799.9724214009927</v>
      </c>
    </row>
    <row r="59" spans="1:8" x14ac:dyDescent="0.3">
      <c r="A59" s="59" t="s">
        <v>1597</v>
      </c>
      <c r="B59" s="59" t="s">
        <v>1593</v>
      </c>
      <c r="C59" s="59" t="s">
        <v>3</v>
      </c>
      <c r="D59" s="59" t="s">
        <v>2</v>
      </c>
      <c r="E59" s="59" t="s">
        <v>93</v>
      </c>
      <c r="F59" s="59">
        <v>5</v>
      </c>
      <c r="G59" s="60">
        <v>15150.684931506848</v>
      </c>
      <c r="H59" s="60">
        <v>1537.2811534500513</v>
      </c>
    </row>
    <row r="60" spans="1:8" x14ac:dyDescent="0.3">
      <c r="A60" s="61" t="s">
        <v>1598</v>
      </c>
      <c r="B60" s="59" t="s">
        <v>1593</v>
      </c>
      <c r="C60" s="59" t="s">
        <v>3</v>
      </c>
      <c r="D60" s="59" t="s">
        <v>2</v>
      </c>
      <c r="E60" s="59" t="s">
        <v>720</v>
      </c>
      <c r="F60" s="59">
        <v>1</v>
      </c>
      <c r="G60" s="62">
        <v>26093.326098752037</v>
      </c>
      <c r="H60" s="62">
        <v>1406.1108093427486</v>
      </c>
    </row>
    <row r="61" spans="1:8" x14ac:dyDescent="0.3">
      <c r="A61" s="61" t="s">
        <v>1599</v>
      </c>
      <c r="B61" s="59" t="s">
        <v>1593</v>
      </c>
      <c r="C61" s="59" t="s">
        <v>3</v>
      </c>
      <c r="D61" s="59" t="s">
        <v>2</v>
      </c>
      <c r="E61" s="59" t="s">
        <v>720</v>
      </c>
      <c r="F61" s="59">
        <v>2</v>
      </c>
      <c r="G61" s="62">
        <v>24417.773237997957</v>
      </c>
      <c r="H61" s="62">
        <v>1606.0192616372392</v>
      </c>
    </row>
    <row r="62" spans="1:8" x14ac:dyDescent="0.3">
      <c r="A62" s="59" t="s">
        <v>1600</v>
      </c>
      <c r="B62" s="59" t="s">
        <v>1601</v>
      </c>
      <c r="C62" s="59" t="s">
        <v>3</v>
      </c>
      <c r="D62" s="59" t="s">
        <v>1672</v>
      </c>
      <c r="E62" s="59" t="s">
        <v>93</v>
      </c>
      <c r="F62" s="59">
        <v>1</v>
      </c>
      <c r="G62" s="60">
        <v>22365.853658536587</v>
      </c>
      <c r="H62" s="60">
        <v>2481.040268456376</v>
      </c>
    </row>
    <row r="63" spans="1:8" x14ac:dyDescent="0.3">
      <c r="A63" s="59" t="s">
        <v>1602</v>
      </c>
      <c r="B63" s="59" t="s">
        <v>1601</v>
      </c>
      <c r="C63" s="59" t="s">
        <v>3</v>
      </c>
      <c r="D63" s="59" t="s">
        <v>1672</v>
      </c>
      <c r="E63" s="59" t="s">
        <v>93</v>
      </c>
      <c r="F63" s="59">
        <v>2</v>
      </c>
      <c r="G63" s="60">
        <v>20187.500000000004</v>
      </c>
      <c r="H63" s="60">
        <v>2600.2639296187681</v>
      </c>
    </row>
    <row r="64" spans="1:8" x14ac:dyDescent="0.3">
      <c r="A64" s="59" t="s">
        <v>1603</v>
      </c>
      <c r="B64" s="59" t="s">
        <v>1601</v>
      </c>
      <c r="C64" s="59" t="s">
        <v>3</v>
      </c>
      <c r="D64" s="59" t="s">
        <v>1672</v>
      </c>
      <c r="E64" s="59" t="s">
        <v>93</v>
      </c>
      <c r="F64" s="59">
        <v>3</v>
      </c>
      <c r="G64" s="60">
        <v>20860</v>
      </c>
      <c r="H64" s="60">
        <v>2679.3354430379745</v>
      </c>
    </row>
    <row r="65" spans="1:8" x14ac:dyDescent="0.3">
      <c r="A65" s="59" t="s">
        <v>1604</v>
      </c>
      <c r="B65" s="59" t="s">
        <v>1601</v>
      </c>
      <c r="C65" s="59" t="s">
        <v>3</v>
      </c>
      <c r="D65" s="59" t="s">
        <v>1672</v>
      </c>
      <c r="E65" s="59" t="s">
        <v>93</v>
      </c>
      <c r="F65" s="59">
        <v>4</v>
      </c>
      <c r="G65" s="60">
        <v>20622.549019607846</v>
      </c>
      <c r="H65" s="60">
        <v>3205.1124197002136</v>
      </c>
    </row>
    <row r="66" spans="1:8" x14ac:dyDescent="0.3">
      <c r="A66" s="59" t="s">
        <v>1605</v>
      </c>
      <c r="B66" s="59" t="s">
        <v>1601</v>
      </c>
      <c r="C66" s="59" t="s">
        <v>3</v>
      </c>
      <c r="D66" s="59" t="s">
        <v>1672</v>
      </c>
      <c r="E66" s="59" t="s">
        <v>93</v>
      </c>
      <c r="F66" s="59">
        <v>5</v>
      </c>
      <c r="G66" s="60">
        <v>19579.20792079208</v>
      </c>
      <c r="H66" s="60">
        <v>2299.8851894374279</v>
      </c>
    </row>
    <row r="67" spans="1:8" x14ac:dyDescent="0.3">
      <c r="A67" s="61" t="s">
        <v>1606</v>
      </c>
      <c r="B67" s="59" t="s">
        <v>1601</v>
      </c>
      <c r="C67" s="59" t="s">
        <v>3</v>
      </c>
      <c r="D67" s="59" t="s">
        <v>1672</v>
      </c>
      <c r="E67" s="59" t="s">
        <v>720</v>
      </c>
      <c r="F67" s="59">
        <v>1</v>
      </c>
      <c r="G67" s="62">
        <v>26746.724890829693</v>
      </c>
      <c r="H67" s="62">
        <v>2069.7027027027025</v>
      </c>
    </row>
    <row r="68" spans="1:8" x14ac:dyDescent="0.3">
      <c r="A68" s="61" t="s">
        <v>1607</v>
      </c>
      <c r="B68" s="59" t="s">
        <v>1601</v>
      </c>
      <c r="C68" s="59" t="s">
        <v>3</v>
      </c>
      <c r="D68" s="59" t="s">
        <v>1672</v>
      </c>
      <c r="E68" s="59" t="s">
        <v>720</v>
      </c>
      <c r="F68" s="59">
        <v>2</v>
      </c>
      <c r="G68" s="62">
        <v>21569.767441860466</v>
      </c>
      <c r="H68" s="62">
        <v>1890.7988980716254</v>
      </c>
    </row>
    <row r="69" spans="1:8" x14ac:dyDescent="0.3">
      <c r="A69" s="59" t="s">
        <v>1608</v>
      </c>
      <c r="B69" s="59" t="s">
        <v>1609</v>
      </c>
      <c r="C69" s="59" t="s">
        <v>1610</v>
      </c>
      <c r="D69" s="59" t="s">
        <v>2</v>
      </c>
      <c r="E69" s="59" t="s">
        <v>93</v>
      </c>
      <c r="F69" s="59">
        <v>1</v>
      </c>
      <c r="G69" s="60">
        <v>14636.363636363636</v>
      </c>
      <c r="H69" s="60">
        <v>3061.8682566723446</v>
      </c>
    </row>
    <row r="70" spans="1:8" x14ac:dyDescent="0.3">
      <c r="A70" s="59" t="s">
        <v>1611</v>
      </c>
      <c r="B70" s="59" t="s">
        <v>1609</v>
      </c>
      <c r="C70" s="59" t="s">
        <v>1610</v>
      </c>
      <c r="D70" s="59" t="s">
        <v>2</v>
      </c>
      <c r="E70" s="59" t="s">
        <v>93</v>
      </c>
      <c r="F70" s="59">
        <v>2</v>
      </c>
      <c r="G70" s="60">
        <v>18112.107623318385</v>
      </c>
      <c r="H70" s="60">
        <v>2895.8413926499034</v>
      </c>
    </row>
    <row r="71" spans="1:8" x14ac:dyDescent="0.3">
      <c r="A71" s="59" t="s">
        <v>1612</v>
      </c>
      <c r="B71" s="59" t="s">
        <v>1609</v>
      </c>
      <c r="C71" s="59" t="s">
        <v>1610</v>
      </c>
      <c r="D71" s="59" t="s">
        <v>2</v>
      </c>
      <c r="E71" s="59" t="s">
        <v>93</v>
      </c>
      <c r="F71" s="59">
        <v>3</v>
      </c>
      <c r="G71" s="60">
        <v>15121.21212121212</v>
      </c>
      <c r="H71" s="60">
        <v>2419.2571428571432</v>
      </c>
    </row>
    <row r="72" spans="1:8" x14ac:dyDescent="0.3">
      <c r="A72" s="59" t="s">
        <v>1613</v>
      </c>
      <c r="B72" s="59" t="s">
        <v>1609</v>
      </c>
      <c r="C72" s="59" t="s">
        <v>1610</v>
      </c>
      <c r="D72" s="59" t="s">
        <v>2</v>
      </c>
      <c r="E72" s="59" t="s">
        <v>93</v>
      </c>
      <c r="F72" s="59">
        <v>4</v>
      </c>
      <c r="G72" s="60">
        <v>12782.608695652174</v>
      </c>
      <c r="H72" s="60">
        <v>2360.8278647147899</v>
      </c>
    </row>
    <row r="73" spans="1:8" x14ac:dyDescent="0.3">
      <c r="A73" s="59" t="s">
        <v>1614</v>
      </c>
      <c r="B73" s="59" t="s">
        <v>1609</v>
      </c>
      <c r="C73" s="59" t="s">
        <v>1610</v>
      </c>
      <c r="D73" s="59" t="s">
        <v>2</v>
      </c>
      <c r="E73" s="59" t="s">
        <v>93</v>
      </c>
      <c r="F73" s="59">
        <v>5</v>
      </c>
      <c r="G73" s="60">
        <v>13754.385964912281</v>
      </c>
      <c r="H73" s="60">
        <v>2493.2364729458918</v>
      </c>
    </row>
    <row r="74" spans="1:8" x14ac:dyDescent="0.3">
      <c r="A74" s="61" t="s">
        <v>1615</v>
      </c>
      <c r="B74" s="59" t="s">
        <v>1609</v>
      </c>
      <c r="C74" s="59" t="s">
        <v>1610</v>
      </c>
      <c r="D74" s="59" t="s">
        <v>2</v>
      </c>
      <c r="E74" s="59" t="s">
        <v>698</v>
      </c>
      <c r="F74" s="59">
        <v>1</v>
      </c>
      <c r="G74" s="62">
        <v>12615.384615384615</v>
      </c>
      <c r="H74" s="62">
        <v>2331.907593778591</v>
      </c>
    </row>
    <row r="75" spans="1:8" x14ac:dyDescent="0.3">
      <c r="A75" s="61" t="s">
        <v>1616</v>
      </c>
      <c r="B75" s="59" t="s">
        <v>1609</v>
      </c>
      <c r="C75" s="59" t="s">
        <v>1610</v>
      </c>
      <c r="D75" s="59" t="s">
        <v>2</v>
      </c>
      <c r="E75" s="59" t="s">
        <v>698</v>
      </c>
      <c r="F75" s="59">
        <v>2</v>
      </c>
      <c r="G75" s="62">
        <v>17826.666666666668</v>
      </c>
      <c r="H75" s="62">
        <v>2232.4651162790697</v>
      </c>
    </row>
    <row r="76" spans="1:8" x14ac:dyDescent="0.3">
      <c r="A76" s="61" t="s">
        <v>1617</v>
      </c>
      <c r="B76" s="59" t="s">
        <v>1609</v>
      </c>
      <c r="C76" s="59" t="s">
        <v>1610</v>
      </c>
      <c r="D76" s="59" t="s">
        <v>2</v>
      </c>
      <c r="E76" s="59" t="s">
        <v>698</v>
      </c>
      <c r="F76" s="59">
        <v>3</v>
      </c>
      <c r="G76" s="62">
        <v>14329.842931937172</v>
      </c>
      <c r="H76" s="62">
        <v>1856.8072866730583</v>
      </c>
    </row>
    <row r="77" spans="1:8" x14ac:dyDescent="0.3">
      <c r="A77" s="61" t="s">
        <v>1618</v>
      </c>
      <c r="B77" s="59" t="s">
        <v>1609</v>
      </c>
      <c r="C77" s="59" t="s">
        <v>1610</v>
      </c>
      <c r="D77" s="59" t="s">
        <v>2</v>
      </c>
      <c r="E77" s="59" t="s">
        <v>698</v>
      </c>
      <c r="F77" s="59">
        <v>4</v>
      </c>
      <c r="G77" s="62">
        <v>14887.804878048781</v>
      </c>
      <c r="H77" s="62">
        <v>2383.5215605749486</v>
      </c>
    </row>
    <row r="78" spans="1:8" x14ac:dyDescent="0.3">
      <c r="A78" s="61" t="s">
        <v>1619</v>
      </c>
      <c r="B78" s="59" t="s">
        <v>1609</v>
      </c>
      <c r="C78" s="59" t="s">
        <v>1610</v>
      </c>
      <c r="D78" s="59" t="s">
        <v>2</v>
      </c>
      <c r="E78" s="59" t="s">
        <v>698</v>
      </c>
      <c r="F78" s="59">
        <v>5</v>
      </c>
      <c r="G78" s="62">
        <v>15458.333333333332</v>
      </c>
      <c r="H78" s="62">
        <v>2384.8701642819292</v>
      </c>
    </row>
    <row r="79" spans="1:8" x14ac:dyDescent="0.3">
      <c r="A79" s="61" t="s">
        <v>1620</v>
      </c>
      <c r="B79" s="59" t="s">
        <v>1609</v>
      </c>
      <c r="C79" s="59" t="s">
        <v>1610</v>
      </c>
      <c r="D79" s="59" t="s">
        <v>2</v>
      </c>
      <c r="E79" s="59" t="s">
        <v>58</v>
      </c>
      <c r="F79" s="59">
        <v>1</v>
      </c>
      <c r="G79" s="62">
        <v>21670.984455958547</v>
      </c>
      <c r="H79" s="62">
        <v>3012.5279017857147</v>
      </c>
    </row>
    <row r="80" spans="1:8" x14ac:dyDescent="0.3">
      <c r="A80" s="61" t="s">
        <v>1621</v>
      </c>
      <c r="B80" s="59" t="s">
        <v>1609</v>
      </c>
      <c r="C80" s="59" t="s">
        <v>1610</v>
      </c>
      <c r="D80" s="59" t="s">
        <v>2</v>
      </c>
      <c r="E80" s="59" t="s">
        <v>58</v>
      </c>
      <c r="F80" s="59">
        <v>2</v>
      </c>
      <c r="G80" s="62">
        <v>18002.564102564102</v>
      </c>
      <c r="H80" s="62">
        <v>5542.8992497320478</v>
      </c>
    </row>
    <row r="81" spans="1:8" x14ac:dyDescent="0.3">
      <c r="A81" s="61" t="s">
        <v>1622</v>
      </c>
      <c r="B81" s="59" t="s">
        <v>1609</v>
      </c>
      <c r="C81" s="59" t="s">
        <v>1610</v>
      </c>
      <c r="D81" s="59" t="s">
        <v>2</v>
      </c>
      <c r="E81" s="59" t="s">
        <v>58</v>
      </c>
      <c r="F81" s="59">
        <v>3</v>
      </c>
      <c r="G81" s="62">
        <v>14200.956937799047</v>
      </c>
      <c r="H81" s="62">
        <v>4823.9084132055386</v>
      </c>
    </row>
    <row r="82" spans="1:8" x14ac:dyDescent="0.3">
      <c r="A82" s="61" t="s">
        <v>1623</v>
      </c>
      <c r="B82" s="59" t="s">
        <v>1609</v>
      </c>
      <c r="C82" s="59" t="s">
        <v>1610</v>
      </c>
      <c r="D82" s="59" t="s">
        <v>2</v>
      </c>
      <c r="E82" s="59" t="s">
        <v>58</v>
      </c>
      <c r="F82" s="59">
        <v>4</v>
      </c>
      <c r="G82" s="62">
        <v>19034.482758620688</v>
      </c>
      <c r="H82" s="62">
        <v>3213.4360189573463</v>
      </c>
    </row>
    <row r="83" spans="1:8" x14ac:dyDescent="0.3">
      <c r="A83" s="61" t="s">
        <v>1624</v>
      </c>
      <c r="B83" s="59" t="s">
        <v>1609</v>
      </c>
      <c r="C83" s="59" t="s">
        <v>1610</v>
      </c>
      <c r="D83" s="59" t="s">
        <v>2</v>
      </c>
      <c r="E83" s="59" t="s">
        <v>58</v>
      </c>
      <c r="F83" s="59">
        <v>5</v>
      </c>
      <c r="G83" s="62">
        <v>15132.352941176472</v>
      </c>
      <c r="H83" s="62">
        <v>3559.2303692147689</v>
      </c>
    </row>
    <row r="84" spans="1:8" x14ac:dyDescent="0.3">
      <c r="A84" s="61" t="s">
        <v>1625</v>
      </c>
      <c r="B84" s="59" t="s">
        <v>1609</v>
      </c>
      <c r="C84" s="59" t="s">
        <v>1610</v>
      </c>
      <c r="D84" s="59" t="s">
        <v>2</v>
      </c>
      <c r="E84" s="59" t="s">
        <v>77</v>
      </c>
      <c r="F84" s="59">
        <v>1</v>
      </c>
      <c r="G84" s="62">
        <v>13410.891089108911</v>
      </c>
      <c r="H84" s="62">
        <v>3463.2958801498125</v>
      </c>
    </row>
    <row r="85" spans="1:8" x14ac:dyDescent="0.3">
      <c r="A85" s="61" t="s">
        <v>1626</v>
      </c>
      <c r="B85" s="59" t="s">
        <v>1609</v>
      </c>
      <c r="C85" s="59" t="s">
        <v>1610</v>
      </c>
      <c r="D85" s="59" t="s">
        <v>2</v>
      </c>
      <c r="E85" s="59" t="s">
        <v>77</v>
      </c>
      <c r="F85" s="59">
        <v>2</v>
      </c>
      <c r="G85" s="62">
        <v>13854.166666666666</v>
      </c>
      <c r="H85" s="62">
        <v>2239.3068242880177</v>
      </c>
    </row>
    <row r="86" spans="1:8" x14ac:dyDescent="0.3">
      <c r="A86" s="61" t="s">
        <v>1627</v>
      </c>
      <c r="B86" s="59" t="s">
        <v>1609</v>
      </c>
      <c r="C86" s="59" t="s">
        <v>1610</v>
      </c>
      <c r="D86" s="59" t="s">
        <v>2</v>
      </c>
      <c r="E86" s="59" t="s">
        <v>77</v>
      </c>
      <c r="F86" s="59">
        <v>3</v>
      </c>
      <c r="G86" s="62">
        <v>12544.94382022472</v>
      </c>
      <c r="H86" s="62">
        <v>3741.3246753246754</v>
      </c>
    </row>
    <row r="87" spans="1:8" x14ac:dyDescent="0.3">
      <c r="A87" s="61" t="s">
        <v>1628</v>
      </c>
      <c r="B87" s="59" t="s">
        <v>1609</v>
      </c>
      <c r="C87" s="59" t="s">
        <v>1610</v>
      </c>
      <c r="D87" s="59" t="s">
        <v>2</v>
      </c>
      <c r="E87" s="59" t="s">
        <v>77</v>
      </c>
      <c r="F87" s="59">
        <v>4</v>
      </c>
      <c r="G87" s="62">
        <v>11585</v>
      </c>
      <c r="H87" s="62">
        <v>3581.08552631579</v>
      </c>
    </row>
    <row r="88" spans="1:8" x14ac:dyDescent="0.3">
      <c r="A88" s="61" t="s">
        <v>1629</v>
      </c>
      <c r="B88" s="59" t="s">
        <v>1609</v>
      </c>
      <c r="C88" s="59" t="s">
        <v>1610</v>
      </c>
      <c r="D88" s="59" t="s">
        <v>2</v>
      </c>
      <c r="E88" s="59" t="s">
        <v>77</v>
      </c>
      <c r="F88" s="59">
        <v>5</v>
      </c>
      <c r="G88" s="62">
        <v>10443.243243243242</v>
      </c>
      <c r="H88" s="62">
        <v>2491.2285136501523</v>
      </c>
    </row>
    <row r="89" spans="1:8" x14ac:dyDescent="0.3">
      <c r="A89" s="61" t="s">
        <v>1630</v>
      </c>
      <c r="B89" s="59" t="s">
        <v>1609</v>
      </c>
      <c r="C89" s="59" t="s">
        <v>1610</v>
      </c>
      <c r="D89" s="59" t="s">
        <v>2</v>
      </c>
      <c r="E89" s="59" t="s">
        <v>720</v>
      </c>
      <c r="F89" s="59">
        <v>1</v>
      </c>
      <c r="G89" s="62">
        <v>25983.050847457627</v>
      </c>
      <c r="H89" s="62">
        <v>2597.5</v>
      </c>
    </row>
    <row r="90" spans="1:8" x14ac:dyDescent="0.3">
      <c r="A90" s="61" t="s">
        <v>1631</v>
      </c>
      <c r="B90" s="59" t="s">
        <v>1609</v>
      </c>
      <c r="C90" s="59" t="s">
        <v>1610</v>
      </c>
      <c r="D90" s="59" t="s">
        <v>2</v>
      </c>
      <c r="E90" s="59" t="s">
        <v>720</v>
      </c>
      <c r="F90" s="59">
        <v>2</v>
      </c>
      <c r="G90" s="62">
        <v>22798.552472858864</v>
      </c>
      <c r="H90" s="62">
        <v>2190.348837209302</v>
      </c>
    </row>
    <row r="91" spans="1:8" x14ac:dyDescent="0.3">
      <c r="A91" s="61" t="s">
        <v>1632</v>
      </c>
      <c r="B91" s="59" t="s">
        <v>1537</v>
      </c>
      <c r="C91" s="59" t="s">
        <v>1610</v>
      </c>
      <c r="D91" s="59" t="s">
        <v>2</v>
      </c>
      <c r="E91" s="59" t="s">
        <v>720</v>
      </c>
      <c r="F91" s="59">
        <v>1</v>
      </c>
      <c r="G91" s="62">
        <v>21677.419354838708</v>
      </c>
      <c r="H91" s="62">
        <v>1950.6532066508314</v>
      </c>
    </row>
    <row r="92" spans="1:8" x14ac:dyDescent="0.3">
      <c r="A92" s="61" t="s">
        <v>1633</v>
      </c>
      <c r="B92" s="59" t="s">
        <v>1537</v>
      </c>
      <c r="C92" s="59" t="s">
        <v>1610</v>
      </c>
      <c r="D92" s="59" t="s">
        <v>2</v>
      </c>
      <c r="E92" s="59" t="s">
        <v>720</v>
      </c>
      <c r="F92" s="59">
        <v>2</v>
      </c>
      <c r="G92" s="62">
        <v>23059.244126659858</v>
      </c>
      <c r="H92" s="62">
        <v>2349.5667244367423</v>
      </c>
    </row>
    <row r="93" spans="1:8" x14ac:dyDescent="0.3">
      <c r="A93" s="61" t="s">
        <v>1634</v>
      </c>
      <c r="B93" s="59" t="s">
        <v>1537</v>
      </c>
      <c r="C93" s="59" t="s">
        <v>1610</v>
      </c>
      <c r="D93" s="59" t="s">
        <v>2</v>
      </c>
      <c r="E93" s="59" t="s">
        <v>720</v>
      </c>
      <c r="F93" s="59">
        <v>3</v>
      </c>
      <c r="G93" s="62">
        <v>22532.894736842107</v>
      </c>
      <c r="H93" s="62">
        <v>2382.7277252364361</v>
      </c>
    </row>
    <row r="94" spans="1:8" x14ac:dyDescent="0.3">
      <c r="A94" s="61" t="s">
        <v>1635</v>
      </c>
      <c r="B94" s="59" t="s">
        <v>1609</v>
      </c>
      <c r="C94" s="59" t="s">
        <v>1610</v>
      </c>
      <c r="D94" s="59" t="s">
        <v>2</v>
      </c>
      <c r="E94" s="59" t="s">
        <v>1636</v>
      </c>
      <c r="F94" s="59">
        <v>1</v>
      </c>
      <c r="G94" s="62">
        <v>25562.632696390658</v>
      </c>
      <c r="H94" s="62">
        <v>3837.5071963154869</v>
      </c>
    </row>
    <row r="95" spans="1:8" x14ac:dyDescent="0.3">
      <c r="A95" s="61" t="s">
        <v>1637</v>
      </c>
      <c r="B95" s="59" t="s">
        <v>1609</v>
      </c>
      <c r="C95" s="59" t="s">
        <v>1610</v>
      </c>
      <c r="D95" s="59" t="s">
        <v>2</v>
      </c>
      <c r="E95" s="59" t="s">
        <v>1636</v>
      </c>
      <c r="F95" s="59">
        <v>2</v>
      </c>
      <c r="G95" s="62">
        <v>20721.590909090912</v>
      </c>
      <c r="H95" s="62">
        <v>2649.8129675810478</v>
      </c>
    </row>
    <row r="96" spans="1:8" x14ac:dyDescent="0.3">
      <c r="A96" s="59" t="s">
        <v>1638</v>
      </c>
      <c r="B96" s="59" t="s">
        <v>1639</v>
      </c>
      <c r="C96" s="59" t="s">
        <v>1610</v>
      </c>
      <c r="D96" s="59" t="s">
        <v>1672</v>
      </c>
      <c r="E96" s="59" t="s">
        <v>93</v>
      </c>
      <c r="F96" s="59">
        <v>1</v>
      </c>
      <c r="G96" s="60">
        <v>15600</v>
      </c>
      <c r="H96" s="60">
        <v>2486.8636629607959</v>
      </c>
    </row>
    <row r="97" spans="1:8" x14ac:dyDescent="0.3">
      <c r="A97" s="59" t="s">
        <v>1640</v>
      </c>
      <c r="B97" s="59" t="s">
        <v>1639</v>
      </c>
      <c r="C97" s="59" t="s">
        <v>1610</v>
      </c>
      <c r="D97" s="59" t="s">
        <v>1672</v>
      </c>
      <c r="E97" s="59" t="s">
        <v>93</v>
      </c>
      <c r="F97" s="59">
        <v>2</v>
      </c>
      <c r="G97" s="60">
        <v>15182.222222222223</v>
      </c>
      <c r="H97" s="60">
        <v>2292.020023557126</v>
      </c>
    </row>
    <row r="98" spans="1:8" x14ac:dyDescent="0.3">
      <c r="A98" s="59" t="s">
        <v>1641</v>
      </c>
      <c r="B98" s="59" t="s">
        <v>1639</v>
      </c>
      <c r="C98" s="59" t="s">
        <v>1610</v>
      </c>
      <c r="D98" s="59" t="s">
        <v>1672</v>
      </c>
      <c r="E98" s="59" t="s">
        <v>93</v>
      </c>
      <c r="F98" s="59">
        <v>3</v>
      </c>
      <c r="G98" s="60">
        <v>17677.419354838708</v>
      </c>
      <c r="H98" s="60">
        <v>2481.0535506402789</v>
      </c>
    </row>
    <row r="99" spans="1:8" x14ac:dyDescent="0.3">
      <c r="A99" s="59" t="s">
        <v>1642</v>
      </c>
      <c r="B99" s="59" t="s">
        <v>1639</v>
      </c>
      <c r="C99" s="59" t="s">
        <v>1610</v>
      </c>
      <c r="D99" s="59" t="s">
        <v>1672</v>
      </c>
      <c r="E99" s="59" t="s">
        <v>93</v>
      </c>
      <c r="F99" s="59">
        <v>4</v>
      </c>
      <c r="G99" s="60">
        <v>16575.471698113204</v>
      </c>
      <c r="H99" s="60">
        <v>2348.4080188679245</v>
      </c>
    </row>
    <row r="100" spans="1:8" x14ac:dyDescent="0.3">
      <c r="A100" s="59" t="s">
        <v>1643</v>
      </c>
      <c r="B100" s="59" t="s">
        <v>1639</v>
      </c>
      <c r="C100" s="59" t="s">
        <v>1610</v>
      </c>
      <c r="D100" s="59" t="s">
        <v>1672</v>
      </c>
      <c r="E100" s="59" t="s">
        <v>93</v>
      </c>
      <c r="F100" s="59">
        <v>5</v>
      </c>
      <c r="G100" s="60">
        <v>16892.018779342725</v>
      </c>
      <c r="H100" s="60">
        <v>2069.8167239404352</v>
      </c>
    </row>
    <row r="101" spans="1:8" x14ac:dyDescent="0.3">
      <c r="A101" s="61" t="s">
        <v>1644</v>
      </c>
      <c r="B101" s="59" t="s">
        <v>1639</v>
      </c>
      <c r="C101" s="59" t="s">
        <v>1610</v>
      </c>
      <c r="D101" s="59" t="s">
        <v>1672</v>
      </c>
      <c r="E101" s="59" t="s">
        <v>698</v>
      </c>
      <c r="F101" s="59">
        <v>1</v>
      </c>
      <c r="G101" s="62">
        <v>26784.037558685446</v>
      </c>
      <c r="H101" s="62">
        <v>2707.4882995319813</v>
      </c>
    </row>
    <row r="102" spans="1:8" x14ac:dyDescent="0.3">
      <c r="A102" s="61" t="s">
        <v>1645</v>
      </c>
      <c r="B102" s="59" t="s">
        <v>1639</v>
      </c>
      <c r="C102" s="59" t="s">
        <v>1610</v>
      </c>
      <c r="D102" s="59" t="s">
        <v>1672</v>
      </c>
      <c r="E102" s="59" t="s">
        <v>698</v>
      </c>
      <c r="F102" s="59">
        <v>2</v>
      </c>
      <c r="G102" s="62">
        <v>29333.333333333332</v>
      </c>
      <c r="H102" s="62">
        <v>6880.9592326139091</v>
      </c>
    </row>
    <row r="103" spans="1:8" x14ac:dyDescent="0.3">
      <c r="A103" s="61" t="s">
        <v>1646</v>
      </c>
      <c r="B103" s="59" t="s">
        <v>1639</v>
      </c>
      <c r="C103" s="59" t="s">
        <v>1610</v>
      </c>
      <c r="D103" s="59" t="s">
        <v>1672</v>
      </c>
      <c r="E103" s="59" t="s">
        <v>698</v>
      </c>
      <c r="F103" s="59">
        <v>3</v>
      </c>
      <c r="G103" s="62">
        <v>34287.425149700604</v>
      </c>
      <c r="H103" s="62">
        <v>7486.925434116446</v>
      </c>
    </row>
    <row r="104" spans="1:8" x14ac:dyDescent="0.3">
      <c r="A104" s="61" t="s">
        <v>1647</v>
      </c>
      <c r="B104" s="59" t="s">
        <v>1639</v>
      </c>
      <c r="C104" s="59" t="s">
        <v>1610</v>
      </c>
      <c r="D104" s="59" t="s">
        <v>1672</v>
      </c>
      <c r="E104" s="59" t="s">
        <v>698</v>
      </c>
      <c r="F104" s="59">
        <v>4</v>
      </c>
      <c r="G104" s="62">
        <v>29901.234567901232</v>
      </c>
      <c r="H104" s="62">
        <v>6229.284164859002</v>
      </c>
    </row>
    <row r="105" spans="1:8" x14ac:dyDescent="0.3">
      <c r="A105" s="61" t="s">
        <v>1648</v>
      </c>
      <c r="B105" s="59" t="s">
        <v>1639</v>
      </c>
      <c r="C105" s="59" t="s">
        <v>1610</v>
      </c>
      <c r="D105" s="59" t="s">
        <v>1672</v>
      </c>
      <c r="E105" s="59" t="s">
        <v>698</v>
      </c>
      <c r="F105" s="59">
        <v>5</v>
      </c>
      <c r="G105" s="62">
        <v>35907.407407407409</v>
      </c>
      <c r="H105" s="62">
        <v>6910.4716024340769</v>
      </c>
    </row>
    <row r="106" spans="1:8" x14ac:dyDescent="0.3">
      <c r="A106" s="61" t="s">
        <v>1649</v>
      </c>
      <c r="B106" s="59" t="s">
        <v>1639</v>
      </c>
      <c r="C106" s="59" t="s">
        <v>1610</v>
      </c>
      <c r="D106" s="59" t="s">
        <v>1672</v>
      </c>
      <c r="E106" s="59" t="s">
        <v>58</v>
      </c>
      <c r="F106" s="59">
        <v>1</v>
      </c>
      <c r="G106" s="62">
        <v>21899.441340782123</v>
      </c>
      <c r="H106" s="62">
        <v>2747.1133474576277</v>
      </c>
    </row>
    <row r="107" spans="1:8" x14ac:dyDescent="0.3">
      <c r="A107" s="61" t="s">
        <v>1650</v>
      </c>
      <c r="B107" s="59" t="s">
        <v>1639</v>
      </c>
      <c r="C107" s="59" t="s">
        <v>1610</v>
      </c>
      <c r="D107" s="59" t="s">
        <v>1672</v>
      </c>
      <c r="E107" s="59" t="s">
        <v>58</v>
      </c>
      <c r="F107" s="59">
        <v>2</v>
      </c>
      <c r="G107" s="62">
        <v>26212.765957446809</v>
      </c>
      <c r="H107" s="62">
        <v>3579.5716639209218</v>
      </c>
    </row>
    <row r="108" spans="1:8" x14ac:dyDescent="0.3">
      <c r="A108" s="61" t="s">
        <v>1651</v>
      </c>
      <c r="B108" s="59" t="s">
        <v>1639</v>
      </c>
      <c r="C108" s="59" t="s">
        <v>1610</v>
      </c>
      <c r="D108" s="59" t="s">
        <v>1672</v>
      </c>
      <c r="E108" s="59" t="s">
        <v>58</v>
      </c>
      <c r="F108" s="59">
        <v>3</v>
      </c>
      <c r="G108" s="62">
        <v>25404.49438202248</v>
      </c>
      <c r="H108" s="62">
        <v>3936.4204236827809</v>
      </c>
    </row>
    <row r="109" spans="1:8" x14ac:dyDescent="0.3">
      <c r="A109" s="61" t="s">
        <v>1652</v>
      </c>
      <c r="B109" s="59" t="s">
        <v>1639</v>
      </c>
      <c r="C109" s="59" t="s">
        <v>1610</v>
      </c>
      <c r="D109" s="59" t="s">
        <v>1672</v>
      </c>
      <c r="E109" s="59" t="s">
        <v>58</v>
      </c>
      <c r="F109" s="59">
        <v>4</v>
      </c>
      <c r="G109" s="62">
        <v>20069.364161849713</v>
      </c>
      <c r="H109" s="62">
        <v>2845.9135866736074</v>
      </c>
    </row>
    <row r="110" spans="1:8" x14ac:dyDescent="0.3">
      <c r="A110" s="61" t="s">
        <v>1653</v>
      </c>
      <c r="B110" s="59" t="s">
        <v>1639</v>
      </c>
      <c r="C110" s="59" t="s">
        <v>1610</v>
      </c>
      <c r="D110" s="59" t="s">
        <v>1672</v>
      </c>
      <c r="E110" s="59" t="s">
        <v>58</v>
      </c>
      <c r="F110" s="59">
        <v>5</v>
      </c>
      <c r="G110" s="62">
        <v>23639.344262295082</v>
      </c>
      <c r="H110" s="62">
        <v>3184.5856353591162</v>
      </c>
    </row>
    <row r="111" spans="1:8" x14ac:dyDescent="0.3">
      <c r="A111" s="61" t="s">
        <v>1654</v>
      </c>
      <c r="B111" s="59" t="s">
        <v>1639</v>
      </c>
      <c r="C111" s="59" t="s">
        <v>1610</v>
      </c>
      <c r="D111" s="59" t="s">
        <v>1672</v>
      </c>
      <c r="E111" s="59" t="s">
        <v>77</v>
      </c>
      <c r="F111" s="59">
        <v>1</v>
      </c>
      <c r="G111" s="62">
        <v>15263.888888888889</v>
      </c>
      <c r="H111" s="62">
        <v>2099.9529633113825</v>
      </c>
    </row>
    <row r="112" spans="1:8" x14ac:dyDescent="0.3">
      <c r="A112" s="61" t="s">
        <v>1655</v>
      </c>
      <c r="B112" s="59" t="s">
        <v>1639</v>
      </c>
      <c r="C112" s="59" t="s">
        <v>1610</v>
      </c>
      <c r="D112" s="59" t="s">
        <v>1672</v>
      </c>
      <c r="E112" s="59" t="s">
        <v>77</v>
      </c>
      <c r="F112" s="59">
        <v>2</v>
      </c>
      <c r="G112" s="62">
        <v>19208.920187793425</v>
      </c>
      <c r="H112" s="62">
        <v>2214.3641354071365</v>
      </c>
    </row>
    <row r="113" spans="1:8" x14ac:dyDescent="0.3">
      <c r="A113" s="61" t="s">
        <v>1656</v>
      </c>
      <c r="B113" s="59" t="s">
        <v>1639</v>
      </c>
      <c r="C113" s="59" t="s">
        <v>1610</v>
      </c>
      <c r="D113" s="59" t="s">
        <v>1672</v>
      </c>
      <c r="E113" s="59" t="s">
        <v>77</v>
      </c>
      <c r="F113" s="59">
        <v>3</v>
      </c>
      <c r="G113" s="62">
        <v>22810.344827586207</v>
      </c>
      <c r="H113" s="62">
        <v>3252.8023598820059</v>
      </c>
    </row>
    <row r="114" spans="1:8" x14ac:dyDescent="0.3">
      <c r="A114" s="61" t="s">
        <v>1657</v>
      </c>
      <c r="B114" s="59" t="s">
        <v>1639</v>
      </c>
      <c r="C114" s="59" t="s">
        <v>1610</v>
      </c>
      <c r="D114" s="59" t="s">
        <v>1672</v>
      </c>
      <c r="E114" s="59" t="s">
        <v>77</v>
      </c>
      <c r="F114" s="59">
        <v>4</v>
      </c>
      <c r="G114" s="62">
        <v>20873.056994818653</v>
      </c>
      <c r="H114" s="62">
        <v>2479.9032778076303</v>
      </c>
    </row>
    <row r="115" spans="1:8" x14ac:dyDescent="0.3">
      <c r="A115" s="61" t="s">
        <v>1658</v>
      </c>
      <c r="B115" s="59" t="s">
        <v>1639</v>
      </c>
      <c r="C115" s="59" t="s">
        <v>1610</v>
      </c>
      <c r="D115" s="59" t="s">
        <v>1672</v>
      </c>
      <c r="E115" s="59" t="s">
        <v>77</v>
      </c>
      <c r="F115" s="59">
        <v>5</v>
      </c>
      <c r="G115" s="62">
        <v>18210.144927536232</v>
      </c>
      <c r="H115" s="62">
        <v>2759.2048192771085</v>
      </c>
    </row>
    <row r="116" spans="1:8" x14ac:dyDescent="0.3">
      <c r="A116" s="61" t="s">
        <v>1659</v>
      </c>
      <c r="B116" s="59" t="s">
        <v>1639</v>
      </c>
      <c r="C116" s="59" t="s">
        <v>1610</v>
      </c>
      <c r="D116" s="59" t="s">
        <v>1672</v>
      </c>
      <c r="E116" s="59" t="s">
        <v>714</v>
      </c>
      <c r="F116" s="59">
        <v>1</v>
      </c>
      <c r="G116" s="62">
        <v>13427.272727272726</v>
      </c>
      <c r="H116" s="62">
        <v>2273.7292817679559</v>
      </c>
    </row>
    <row r="117" spans="1:8" x14ac:dyDescent="0.3">
      <c r="A117" s="61" t="s">
        <v>1660</v>
      </c>
      <c r="B117" s="59" t="s">
        <v>1639</v>
      </c>
      <c r="C117" s="59" t="s">
        <v>1610</v>
      </c>
      <c r="D117" s="59" t="s">
        <v>1672</v>
      </c>
      <c r="E117" s="59" t="s">
        <v>714</v>
      </c>
      <c r="F117" s="59">
        <v>2</v>
      </c>
      <c r="G117" s="62">
        <v>15850.785340314136</v>
      </c>
      <c r="H117" s="62">
        <v>2259.5702148925543</v>
      </c>
    </row>
    <row r="118" spans="1:8" x14ac:dyDescent="0.3">
      <c r="A118" s="61" t="s">
        <v>1661</v>
      </c>
      <c r="B118" s="59" t="s">
        <v>1639</v>
      </c>
      <c r="C118" s="59" t="s">
        <v>1610</v>
      </c>
      <c r="D118" s="59" t="s">
        <v>1672</v>
      </c>
      <c r="E118" s="59" t="s">
        <v>714</v>
      </c>
      <c r="F118" s="59">
        <v>3</v>
      </c>
      <c r="G118" s="62">
        <v>13289.603960396038</v>
      </c>
      <c r="H118" s="62">
        <v>2307.2632190586869</v>
      </c>
    </row>
    <row r="119" spans="1:8" x14ac:dyDescent="0.3">
      <c r="A119" s="61" t="s">
        <v>1662</v>
      </c>
      <c r="B119" s="59" t="s">
        <v>1639</v>
      </c>
      <c r="C119" s="59" t="s">
        <v>1610</v>
      </c>
      <c r="D119" s="59" t="s">
        <v>1672</v>
      </c>
      <c r="E119" s="59" t="s">
        <v>714</v>
      </c>
      <c r="F119" s="59">
        <v>4</v>
      </c>
      <c r="G119" s="62">
        <v>20679.57746478873</v>
      </c>
      <c r="H119" s="62">
        <v>3534.610215053764</v>
      </c>
    </row>
    <row r="120" spans="1:8" x14ac:dyDescent="0.3">
      <c r="A120" s="61" t="s">
        <v>1663</v>
      </c>
      <c r="B120" s="59" t="s">
        <v>1639</v>
      </c>
      <c r="C120" s="59" t="s">
        <v>1610</v>
      </c>
      <c r="D120" s="59" t="s">
        <v>1672</v>
      </c>
      <c r="E120" s="59" t="s">
        <v>714</v>
      </c>
      <c r="F120" s="59">
        <v>5</v>
      </c>
      <c r="G120" s="62">
        <v>17270.202020202018</v>
      </c>
      <c r="H120" s="62">
        <v>2546.0645161290322</v>
      </c>
    </row>
    <row r="121" spans="1:8" x14ac:dyDescent="0.3">
      <c r="A121" s="61" t="s">
        <v>1664</v>
      </c>
      <c r="B121" s="59" t="s">
        <v>1639</v>
      </c>
      <c r="C121" s="59" t="s">
        <v>1610</v>
      </c>
      <c r="D121" s="59" t="s">
        <v>1672</v>
      </c>
      <c r="E121" s="59" t="s">
        <v>720</v>
      </c>
      <c r="F121" s="59">
        <v>1</v>
      </c>
      <c r="G121" s="62">
        <v>21641.666666666668</v>
      </c>
      <c r="H121" s="62">
        <v>2251.4046461372236</v>
      </c>
    </row>
    <row r="122" spans="1:8" x14ac:dyDescent="0.3">
      <c r="A122" s="61" t="s">
        <v>1665</v>
      </c>
      <c r="B122" s="59" t="s">
        <v>1639</v>
      </c>
      <c r="C122" s="59" t="s">
        <v>1610</v>
      </c>
      <c r="D122" s="59" t="s">
        <v>1672</v>
      </c>
      <c r="E122" s="59" t="s">
        <v>720</v>
      </c>
      <c r="F122" s="59">
        <v>2</v>
      </c>
      <c r="G122" s="62">
        <v>25446.859903381643</v>
      </c>
      <c r="H122" s="62">
        <v>2055.0565139797741</v>
      </c>
    </row>
    <row r="123" spans="1:8" x14ac:dyDescent="0.3">
      <c r="A123" s="61" t="s">
        <v>1666</v>
      </c>
      <c r="B123" s="59" t="s">
        <v>1639</v>
      </c>
      <c r="C123" s="59" t="s">
        <v>1610</v>
      </c>
      <c r="D123" s="59" t="s">
        <v>1672</v>
      </c>
      <c r="E123" s="59" t="s">
        <v>720</v>
      </c>
      <c r="F123" s="59">
        <v>3</v>
      </c>
      <c r="G123" s="62">
        <v>19857.512953367874</v>
      </c>
      <c r="H123" s="62">
        <v>2208.9044792228824</v>
      </c>
    </row>
    <row r="124" spans="1:8" x14ac:dyDescent="0.3">
      <c r="A124" s="61" t="s">
        <v>1667</v>
      </c>
      <c r="B124" s="59" t="s">
        <v>1639</v>
      </c>
      <c r="C124" s="59" t="s">
        <v>1610</v>
      </c>
      <c r="D124" s="59" t="s">
        <v>1672</v>
      </c>
      <c r="E124" s="59" t="s">
        <v>720</v>
      </c>
      <c r="F124" s="59">
        <v>4</v>
      </c>
      <c r="G124" s="62">
        <v>20602.272727272728</v>
      </c>
      <c r="H124" s="62">
        <v>2012.0505992010651</v>
      </c>
    </row>
    <row r="125" spans="1:8" x14ac:dyDescent="0.3">
      <c r="A125" s="59" t="s">
        <v>692</v>
      </c>
      <c r="B125" s="59" t="s">
        <v>1668</v>
      </c>
      <c r="C125" s="59" t="s">
        <v>0</v>
      </c>
      <c r="D125" s="59" t="s">
        <v>2</v>
      </c>
      <c r="E125" s="59" t="s">
        <v>93</v>
      </c>
      <c r="F125" s="59">
        <v>1</v>
      </c>
      <c r="G125" s="60">
        <v>15312.5</v>
      </c>
      <c r="H125" s="60">
        <v>2706.3096500530223</v>
      </c>
    </row>
    <row r="126" spans="1:8" x14ac:dyDescent="0.3">
      <c r="A126" s="59" t="s">
        <v>693</v>
      </c>
      <c r="B126" s="59" t="s">
        <v>1668</v>
      </c>
      <c r="C126" s="59" t="s">
        <v>0</v>
      </c>
      <c r="D126" s="59" t="s">
        <v>2</v>
      </c>
      <c r="E126" s="59" t="s">
        <v>93</v>
      </c>
      <c r="F126" s="59">
        <v>2</v>
      </c>
      <c r="G126" s="60">
        <v>18176.470588235294</v>
      </c>
      <c r="H126" s="60">
        <v>2844.1002155172418</v>
      </c>
    </row>
    <row r="127" spans="1:8" x14ac:dyDescent="0.3">
      <c r="A127" s="59" t="s">
        <v>694</v>
      </c>
      <c r="B127" s="59" t="s">
        <v>1668</v>
      </c>
      <c r="C127" s="59" t="s">
        <v>0</v>
      </c>
      <c r="D127" s="59" t="s">
        <v>2</v>
      </c>
      <c r="E127" s="59" t="s">
        <v>93</v>
      </c>
      <c r="F127" s="59">
        <v>3</v>
      </c>
      <c r="G127" s="60">
        <v>15991.379310344826</v>
      </c>
      <c r="H127" s="60">
        <v>2132.5674325674322</v>
      </c>
    </row>
    <row r="128" spans="1:8" x14ac:dyDescent="0.3">
      <c r="A128" s="59" t="s">
        <v>695</v>
      </c>
      <c r="B128" s="59" t="s">
        <v>1668</v>
      </c>
      <c r="C128" s="59" t="s">
        <v>0</v>
      </c>
      <c r="D128" s="59" t="s">
        <v>2</v>
      </c>
      <c r="E128" s="59" t="s">
        <v>93</v>
      </c>
      <c r="F128" s="59">
        <v>4</v>
      </c>
      <c r="G128" s="60">
        <v>22860.360360360359</v>
      </c>
      <c r="H128" s="60">
        <v>2924.2507645259934</v>
      </c>
    </row>
    <row r="129" spans="1:8" x14ac:dyDescent="0.3">
      <c r="A129" s="59" t="s">
        <v>696</v>
      </c>
      <c r="B129" s="59" t="s">
        <v>1668</v>
      </c>
      <c r="C129" s="59" t="s">
        <v>0</v>
      </c>
      <c r="D129" s="59" t="s">
        <v>2</v>
      </c>
      <c r="E129" s="59" t="s">
        <v>93</v>
      </c>
      <c r="F129" s="59">
        <v>5</v>
      </c>
      <c r="G129" s="60">
        <v>14153.508771929824</v>
      </c>
      <c r="H129" s="60">
        <v>2928.9772727272725</v>
      </c>
    </row>
    <row r="130" spans="1:8" x14ac:dyDescent="0.3">
      <c r="A130" s="61" t="s">
        <v>697</v>
      </c>
      <c r="B130" s="59" t="s">
        <v>1668</v>
      </c>
      <c r="C130" s="59" t="s">
        <v>0</v>
      </c>
      <c r="D130" s="59" t="s">
        <v>2</v>
      </c>
      <c r="E130" s="59" t="s">
        <v>698</v>
      </c>
      <c r="F130" s="59">
        <v>1</v>
      </c>
      <c r="G130" s="62">
        <v>25462.882096069869</v>
      </c>
      <c r="H130" s="62">
        <v>2946.6714217784124</v>
      </c>
    </row>
    <row r="131" spans="1:8" x14ac:dyDescent="0.3">
      <c r="A131" s="61" t="s">
        <v>699</v>
      </c>
      <c r="B131" s="59" t="s">
        <v>1668</v>
      </c>
      <c r="C131" s="59" t="s">
        <v>0</v>
      </c>
      <c r="D131" s="59" t="s">
        <v>2</v>
      </c>
      <c r="E131" s="59" t="s">
        <v>698</v>
      </c>
      <c r="F131" s="59">
        <v>2</v>
      </c>
      <c r="G131" s="62">
        <v>32474.88584474886</v>
      </c>
      <c r="H131" s="62">
        <v>3963.4969325153374</v>
      </c>
    </row>
    <row r="132" spans="1:8" x14ac:dyDescent="0.3">
      <c r="A132" s="61" t="s">
        <v>700</v>
      </c>
      <c r="B132" s="59" t="s">
        <v>1668</v>
      </c>
      <c r="C132" s="59" t="s">
        <v>0</v>
      </c>
      <c r="D132" s="59" t="s">
        <v>2</v>
      </c>
      <c r="E132" s="59" t="s">
        <v>698</v>
      </c>
      <c r="F132" s="59">
        <v>3</v>
      </c>
      <c r="G132" s="62">
        <v>23470.588235294119</v>
      </c>
      <c r="H132" s="62">
        <v>3613.6122881355941</v>
      </c>
    </row>
    <row r="133" spans="1:8" x14ac:dyDescent="0.3">
      <c r="A133" s="61" t="s">
        <v>701</v>
      </c>
      <c r="B133" s="59" t="s">
        <v>1668</v>
      </c>
      <c r="C133" s="59" t="s">
        <v>0</v>
      </c>
      <c r="D133" s="59" t="s">
        <v>2</v>
      </c>
      <c r="E133" s="59" t="s">
        <v>698</v>
      </c>
      <c r="F133" s="59">
        <v>4</v>
      </c>
      <c r="G133" s="62">
        <v>33208.530805687202</v>
      </c>
      <c r="H133" s="62">
        <v>4092.743644067797</v>
      </c>
    </row>
    <row r="134" spans="1:8" x14ac:dyDescent="0.3">
      <c r="A134" s="61" t="s">
        <v>702</v>
      </c>
      <c r="B134" s="59" t="s">
        <v>1668</v>
      </c>
      <c r="C134" s="59" t="s">
        <v>0</v>
      </c>
      <c r="D134" s="59" t="s">
        <v>2</v>
      </c>
      <c r="E134" s="59" t="s">
        <v>698</v>
      </c>
      <c r="F134" s="59">
        <v>5</v>
      </c>
      <c r="G134" s="62">
        <v>24866.93548387097</v>
      </c>
      <c r="H134" s="62">
        <v>3919.834905660377</v>
      </c>
    </row>
    <row r="135" spans="1:8" x14ac:dyDescent="0.3">
      <c r="A135" s="61" t="s">
        <v>703</v>
      </c>
      <c r="B135" s="59" t="s">
        <v>1668</v>
      </c>
      <c r="C135" s="59" t="s">
        <v>0</v>
      </c>
      <c r="D135" s="59" t="s">
        <v>2</v>
      </c>
      <c r="E135" s="59" t="s">
        <v>77</v>
      </c>
      <c r="F135" s="59">
        <v>1</v>
      </c>
      <c r="G135" s="62">
        <v>15936.893203883496</v>
      </c>
      <c r="H135" s="62">
        <v>2789.8388540734109</v>
      </c>
    </row>
    <row r="136" spans="1:8" x14ac:dyDescent="0.3">
      <c r="A136" s="61" t="s">
        <v>704</v>
      </c>
      <c r="B136" s="59" t="s">
        <v>1668</v>
      </c>
      <c r="C136" s="59" t="s">
        <v>0</v>
      </c>
      <c r="D136" s="59" t="s">
        <v>2</v>
      </c>
      <c r="E136" s="59" t="s">
        <v>77</v>
      </c>
      <c r="F136" s="59">
        <v>2</v>
      </c>
      <c r="G136" s="62">
        <v>16800</v>
      </c>
      <c r="H136" s="62">
        <v>2987.080536912752</v>
      </c>
    </row>
    <row r="137" spans="1:8" x14ac:dyDescent="0.3">
      <c r="A137" s="61" t="s">
        <v>705</v>
      </c>
      <c r="B137" s="59" t="s">
        <v>1668</v>
      </c>
      <c r="C137" s="59" t="s">
        <v>0</v>
      </c>
      <c r="D137" s="59" t="s">
        <v>2</v>
      </c>
      <c r="E137" s="59" t="s">
        <v>77</v>
      </c>
      <c r="F137" s="59">
        <v>3</v>
      </c>
      <c r="G137" s="62">
        <v>23270.27027027027</v>
      </c>
      <c r="H137" s="62">
        <v>3212.2959452343334</v>
      </c>
    </row>
    <row r="138" spans="1:8" x14ac:dyDescent="0.3">
      <c r="A138" s="61" t="s">
        <v>706</v>
      </c>
      <c r="B138" s="59" t="s">
        <v>1668</v>
      </c>
      <c r="C138" s="59" t="s">
        <v>0</v>
      </c>
      <c r="D138" s="59" t="s">
        <v>2</v>
      </c>
      <c r="E138" s="59" t="s">
        <v>77</v>
      </c>
      <c r="F138" s="59">
        <v>4</v>
      </c>
      <c r="G138" s="62">
        <v>21339.805825242718</v>
      </c>
      <c r="H138" s="62">
        <v>2767.3565380997179</v>
      </c>
    </row>
    <row r="139" spans="1:8" x14ac:dyDescent="0.3">
      <c r="A139" s="61" t="s">
        <v>707</v>
      </c>
      <c r="B139" s="59" t="s">
        <v>1668</v>
      </c>
      <c r="C139" s="59" t="s">
        <v>0</v>
      </c>
      <c r="D139" s="59" t="s">
        <v>2</v>
      </c>
      <c r="E139" s="59" t="s">
        <v>77</v>
      </c>
      <c r="F139" s="59">
        <v>5</v>
      </c>
      <c r="G139" s="62">
        <v>24338.461538461539</v>
      </c>
      <c r="H139" s="62">
        <v>3659.2211055276384</v>
      </c>
    </row>
    <row r="140" spans="1:8" x14ac:dyDescent="0.3">
      <c r="A140" s="61" t="s">
        <v>708</v>
      </c>
      <c r="B140" s="59" t="s">
        <v>1668</v>
      </c>
      <c r="C140" s="59" t="s">
        <v>0</v>
      </c>
      <c r="D140" s="59" t="s">
        <v>2</v>
      </c>
      <c r="E140" s="59" t="s">
        <v>58</v>
      </c>
      <c r="F140" s="59">
        <v>1</v>
      </c>
      <c r="G140" s="62">
        <v>30416.666666666664</v>
      </c>
      <c r="H140" s="62">
        <v>4268.8361831218972</v>
      </c>
    </row>
    <row r="141" spans="1:8" x14ac:dyDescent="0.3">
      <c r="A141" s="61" t="s">
        <v>709</v>
      </c>
      <c r="B141" s="59" t="s">
        <v>1668</v>
      </c>
      <c r="C141" s="59" t="s">
        <v>0</v>
      </c>
      <c r="D141" s="59" t="s">
        <v>2</v>
      </c>
      <c r="E141" s="59" t="s">
        <v>58</v>
      </c>
      <c r="F141" s="59">
        <v>2</v>
      </c>
      <c r="G141" s="62">
        <v>26167.539267015705</v>
      </c>
      <c r="H141" s="62">
        <v>4404.9063116370808</v>
      </c>
    </row>
    <row r="142" spans="1:8" x14ac:dyDescent="0.3">
      <c r="A142" s="61" t="s">
        <v>710</v>
      </c>
      <c r="B142" s="59" t="s">
        <v>1668</v>
      </c>
      <c r="C142" s="59" t="s">
        <v>0</v>
      </c>
      <c r="D142" s="59" t="s">
        <v>2</v>
      </c>
      <c r="E142" s="59" t="s">
        <v>58</v>
      </c>
      <c r="F142" s="59">
        <v>3</v>
      </c>
      <c r="G142" s="62">
        <v>30361.963190184048</v>
      </c>
      <c r="H142" s="62">
        <v>5854.2066027689025</v>
      </c>
    </row>
    <row r="143" spans="1:8" x14ac:dyDescent="0.3">
      <c r="A143" s="61" t="s">
        <v>711</v>
      </c>
      <c r="B143" s="59" t="s">
        <v>1668</v>
      </c>
      <c r="C143" s="59" t="s">
        <v>0</v>
      </c>
      <c r="D143" s="59" t="s">
        <v>2</v>
      </c>
      <c r="E143" s="59" t="s">
        <v>58</v>
      </c>
      <c r="F143" s="59">
        <v>4</v>
      </c>
      <c r="G143" s="62">
        <v>29534.759358288771</v>
      </c>
      <c r="H143" s="62">
        <v>4804.1930379746836</v>
      </c>
    </row>
    <row r="144" spans="1:8" x14ac:dyDescent="0.3">
      <c r="A144" s="61" t="s">
        <v>712</v>
      </c>
      <c r="B144" s="59" t="s">
        <v>1668</v>
      </c>
      <c r="C144" s="59" t="s">
        <v>0</v>
      </c>
      <c r="D144" s="59" t="s">
        <v>2</v>
      </c>
      <c r="E144" s="59" t="s">
        <v>58</v>
      </c>
      <c r="F144" s="59">
        <v>5</v>
      </c>
      <c r="G144" s="62">
        <v>25123.762376237621</v>
      </c>
      <c r="H144" s="62">
        <v>5315.2114967462039</v>
      </c>
    </row>
    <row r="145" spans="1:8" x14ac:dyDescent="0.3">
      <c r="A145" s="61" t="s">
        <v>713</v>
      </c>
      <c r="B145" s="59" t="s">
        <v>1668</v>
      </c>
      <c r="C145" s="59" t="s">
        <v>0</v>
      </c>
      <c r="D145" s="59" t="s">
        <v>2</v>
      </c>
      <c r="E145" s="59" t="s">
        <v>714</v>
      </c>
      <c r="F145" s="59">
        <v>1</v>
      </c>
      <c r="G145" s="62">
        <v>24592.668024439921</v>
      </c>
      <c r="H145" s="62">
        <v>4327.268385864375</v>
      </c>
    </row>
    <row r="146" spans="1:8" x14ac:dyDescent="0.3">
      <c r="A146" s="61" t="s">
        <v>715</v>
      </c>
      <c r="B146" s="59" t="s">
        <v>1668</v>
      </c>
      <c r="C146" s="59" t="s">
        <v>0</v>
      </c>
      <c r="D146" s="59" t="s">
        <v>2</v>
      </c>
      <c r="E146" s="59" t="s">
        <v>714</v>
      </c>
      <c r="F146" s="59">
        <v>2</v>
      </c>
      <c r="G146" s="62">
        <v>25241.020793950851</v>
      </c>
      <c r="H146" s="62">
        <v>5266.2246489859599</v>
      </c>
    </row>
    <row r="147" spans="1:8" x14ac:dyDescent="0.3">
      <c r="A147" s="61" t="s">
        <v>716</v>
      </c>
      <c r="B147" s="59" t="s">
        <v>1668</v>
      </c>
      <c r="C147" s="59" t="s">
        <v>0</v>
      </c>
      <c r="D147" s="59" t="s">
        <v>2</v>
      </c>
      <c r="E147" s="59" t="s">
        <v>714</v>
      </c>
      <c r="F147" s="59">
        <v>3</v>
      </c>
      <c r="G147" s="62">
        <v>24209.756097560974</v>
      </c>
      <c r="H147" s="62">
        <v>4593.4072022160672</v>
      </c>
    </row>
    <row r="148" spans="1:8" x14ac:dyDescent="0.3">
      <c r="A148" s="61" t="s">
        <v>717</v>
      </c>
      <c r="B148" s="59" t="s">
        <v>1668</v>
      </c>
      <c r="C148" s="59" t="s">
        <v>0</v>
      </c>
      <c r="D148" s="59" t="s">
        <v>2</v>
      </c>
      <c r="E148" s="59" t="s">
        <v>714</v>
      </c>
      <c r="F148" s="59">
        <v>4</v>
      </c>
      <c r="G148" s="62">
        <v>29160.908193484694</v>
      </c>
      <c r="H148" s="62">
        <v>4590.9871244635196</v>
      </c>
    </row>
    <row r="149" spans="1:8" x14ac:dyDescent="0.3">
      <c r="A149" s="61" t="s">
        <v>718</v>
      </c>
      <c r="B149" s="59" t="s">
        <v>1668</v>
      </c>
      <c r="C149" s="59" t="s">
        <v>0</v>
      </c>
      <c r="D149" s="59" t="s">
        <v>2</v>
      </c>
      <c r="E149" s="59" t="s">
        <v>714</v>
      </c>
      <c r="F149" s="59">
        <v>5</v>
      </c>
      <c r="G149" s="62">
        <v>28405.315614617939</v>
      </c>
      <c r="H149" s="62">
        <v>6978.4768211920527</v>
      </c>
    </row>
    <row r="150" spans="1:8" x14ac:dyDescent="0.3">
      <c r="A150" s="61" t="s">
        <v>719</v>
      </c>
      <c r="B150" s="59" t="s">
        <v>1668</v>
      </c>
      <c r="C150" s="59" t="s">
        <v>0</v>
      </c>
      <c r="D150" s="59" t="s">
        <v>2</v>
      </c>
      <c r="E150" s="59" t="s">
        <v>720</v>
      </c>
      <c r="F150" s="59">
        <v>1</v>
      </c>
      <c r="G150" s="62">
        <v>24127.815610267164</v>
      </c>
      <c r="H150" s="62">
        <v>2339.4973544973541</v>
      </c>
    </row>
    <row r="151" spans="1:8" x14ac:dyDescent="0.3">
      <c r="A151" s="61" t="s">
        <v>721</v>
      </c>
      <c r="B151" s="59" t="s">
        <v>1668</v>
      </c>
      <c r="C151" s="59" t="s">
        <v>0</v>
      </c>
      <c r="D151" s="59" t="s">
        <v>2</v>
      </c>
      <c r="E151" s="59" t="s">
        <v>720</v>
      </c>
      <c r="F151" s="59">
        <v>2</v>
      </c>
      <c r="G151" s="62">
        <v>26592.178770949722</v>
      </c>
      <c r="H151" s="62">
        <v>2072.2316384180795</v>
      </c>
    </row>
    <row r="152" spans="1:8" x14ac:dyDescent="0.3">
      <c r="A152" s="61" t="s">
        <v>722</v>
      </c>
      <c r="B152" s="59" t="s">
        <v>1668</v>
      </c>
      <c r="C152" s="59" t="s">
        <v>0</v>
      </c>
      <c r="D152" s="59" t="s">
        <v>2</v>
      </c>
      <c r="E152" s="59" t="s">
        <v>720</v>
      </c>
      <c r="F152" s="59">
        <v>3</v>
      </c>
      <c r="G152" s="62">
        <v>21288.235294117643</v>
      </c>
      <c r="H152" s="62">
        <v>2614.9619151251363</v>
      </c>
    </row>
    <row r="153" spans="1:8" x14ac:dyDescent="0.3">
      <c r="A153" s="61" t="s">
        <v>723</v>
      </c>
      <c r="B153" s="59" t="s">
        <v>1668</v>
      </c>
      <c r="C153" s="59" t="s">
        <v>0</v>
      </c>
      <c r="D153" s="59" t="s">
        <v>2</v>
      </c>
      <c r="E153" s="59" t="s">
        <v>720</v>
      </c>
      <c r="F153" s="59">
        <v>4</v>
      </c>
      <c r="G153" s="62">
        <v>28919.052319842052</v>
      </c>
      <c r="H153" s="62">
        <v>2496.1175236096537</v>
      </c>
    </row>
    <row r="154" spans="1:8" x14ac:dyDescent="0.3">
      <c r="A154" s="61" t="s">
        <v>724</v>
      </c>
      <c r="B154" s="59" t="s">
        <v>1668</v>
      </c>
      <c r="C154" s="59" t="s">
        <v>0</v>
      </c>
      <c r="D154" s="59" t="s">
        <v>2</v>
      </c>
      <c r="E154" s="59" t="s">
        <v>720</v>
      </c>
      <c r="F154" s="59">
        <v>5</v>
      </c>
      <c r="G154" s="62">
        <v>24314.951677089255</v>
      </c>
      <c r="H154" s="62">
        <v>2617.5947056138748</v>
      </c>
    </row>
    <row r="155" spans="1:8" x14ac:dyDescent="0.3">
      <c r="A155" s="59" t="s">
        <v>725</v>
      </c>
      <c r="B155" s="59" t="s">
        <v>1669</v>
      </c>
      <c r="C155" s="59" t="s">
        <v>0</v>
      </c>
      <c r="D155" s="59" t="s">
        <v>2</v>
      </c>
      <c r="E155" s="59" t="s">
        <v>93</v>
      </c>
      <c r="F155" s="59">
        <v>1</v>
      </c>
      <c r="G155" s="60">
        <v>16617.391304347824</v>
      </c>
      <c r="H155" s="60">
        <v>3781.120646138314</v>
      </c>
    </row>
    <row r="156" spans="1:8" x14ac:dyDescent="0.3">
      <c r="A156" s="59" t="s">
        <v>726</v>
      </c>
      <c r="B156" s="59" t="s">
        <v>1669</v>
      </c>
      <c r="C156" s="59" t="s">
        <v>0</v>
      </c>
      <c r="D156" s="59" t="s">
        <v>2</v>
      </c>
      <c r="E156" s="59" t="s">
        <v>93</v>
      </c>
      <c r="F156" s="59">
        <v>2</v>
      </c>
      <c r="G156" s="60">
        <v>17187.793427230048</v>
      </c>
      <c r="H156" s="60">
        <v>3019.0319310694372</v>
      </c>
    </row>
    <row r="157" spans="1:8" x14ac:dyDescent="0.3">
      <c r="A157" s="59" t="s">
        <v>727</v>
      </c>
      <c r="B157" s="59" t="s">
        <v>1669</v>
      </c>
      <c r="C157" s="59" t="s">
        <v>0</v>
      </c>
      <c r="D157" s="59" t="s">
        <v>2</v>
      </c>
      <c r="E157" s="59" t="s">
        <v>93</v>
      </c>
      <c r="F157" s="59">
        <v>3</v>
      </c>
      <c r="G157" s="60">
        <v>16633.663366336634</v>
      </c>
      <c r="H157" s="60">
        <v>2906.3095905776781</v>
      </c>
    </row>
    <row r="158" spans="1:8" x14ac:dyDescent="0.3">
      <c r="A158" s="59" t="s">
        <v>728</v>
      </c>
      <c r="B158" s="59" t="s">
        <v>1669</v>
      </c>
      <c r="C158" s="59" t="s">
        <v>0</v>
      </c>
      <c r="D158" s="59" t="s">
        <v>2</v>
      </c>
      <c r="E158" s="59" t="s">
        <v>93</v>
      </c>
      <c r="F158" s="59">
        <v>4</v>
      </c>
      <c r="G158" s="60">
        <v>17330.097087378643</v>
      </c>
      <c r="H158" s="60">
        <v>3236.7285499247359</v>
      </c>
    </row>
    <row r="159" spans="1:8" x14ac:dyDescent="0.3">
      <c r="A159" s="59" t="s">
        <v>729</v>
      </c>
      <c r="B159" s="59" t="s">
        <v>1669</v>
      </c>
      <c r="C159" s="59" t="s">
        <v>0</v>
      </c>
      <c r="D159" s="59" t="s">
        <v>2</v>
      </c>
      <c r="E159" s="59" t="s">
        <v>93</v>
      </c>
      <c r="F159" s="59">
        <v>5</v>
      </c>
      <c r="G159" s="60">
        <v>12721.739130434782</v>
      </c>
      <c r="H159" s="60">
        <v>2520.2595936794582</v>
      </c>
    </row>
    <row r="160" spans="1:8" x14ac:dyDescent="0.3">
      <c r="A160" s="61" t="s">
        <v>730</v>
      </c>
      <c r="B160" s="59" t="s">
        <v>1669</v>
      </c>
      <c r="C160" s="59" t="s">
        <v>0</v>
      </c>
      <c r="D160" s="59" t="s">
        <v>2</v>
      </c>
      <c r="E160" s="59" t="s">
        <v>698</v>
      </c>
      <c r="F160" s="59">
        <v>1</v>
      </c>
      <c r="G160" s="62">
        <v>28595</v>
      </c>
      <c r="H160" s="62">
        <v>3177.9411764705883</v>
      </c>
    </row>
    <row r="161" spans="1:8" x14ac:dyDescent="0.3">
      <c r="A161" s="61" t="s">
        <v>731</v>
      </c>
      <c r="B161" s="59" t="s">
        <v>1669</v>
      </c>
      <c r="C161" s="59" t="s">
        <v>0</v>
      </c>
      <c r="D161" s="59" t="s">
        <v>2</v>
      </c>
      <c r="E161" s="59" t="s">
        <v>698</v>
      </c>
      <c r="F161" s="59">
        <v>2</v>
      </c>
      <c r="G161" s="62">
        <v>38432.038834951461</v>
      </c>
      <c r="H161" s="62">
        <v>4234.4006568144496</v>
      </c>
    </row>
    <row r="162" spans="1:8" x14ac:dyDescent="0.3">
      <c r="A162" s="61" t="s">
        <v>732</v>
      </c>
      <c r="B162" s="59" t="s">
        <v>1669</v>
      </c>
      <c r="C162" s="59" t="s">
        <v>0</v>
      </c>
      <c r="D162" s="59" t="s">
        <v>2</v>
      </c>
      <c r="E162" s="59" t="s">
        <v>698</v>
      </c>
      <c r="F162" s="59">
        <v>3</v>
      </c>
      <c r="G162" s="62">
        <v>35201.923076923078</v>
      </c>
      <c r="H162" s="62">
        <v>3642.1743991056455</v>
      </c>
    </row>
    <row r="163" spans="1:8" x14ac:dyDescent="0.3">
      <c r="A163" s="61" t="s">
        <v>733</v>
      </c>
      <c r="B163" s="59" t="s">
        <v>1669</v>
      </c>
      <c r="C163" s="59" t="s">
        <v>0</v>
      </c>
      <c r="D163" s="59" t="s">
        <v>2</v>
      </c>
      <c r="E163" s="59" t="s">
        <v>698</v>
      </c>
      <c r="F163" s="59">
        <v>4</v>
      </c>
      <c r="G163" s="62">
        <v>34435.483870967742</v>
      </c>
      <c r="H163" s="62">
        <v>3938.2989690721647</v>
      </c>
    </row>
    <row r="164" spans="1:8" x14ac:dyDescent="0.3">
      <c r="A164" s="61" t="s">
        <v>734</v>
      </c>
      <c r="B164" s="59" t="s">
        <v>1669</v>
      </c>
      <c r="C164" s="59" t="s">
        <v>0</v>
      </c>
      <c r="D164" s="59" t="s">
        <v>2</v>
      </c>
      <c r="E164" s="59" t="s">
        <v>698</v>
      </c>
      <c r="F164" s="59">
        <v>5</v>
      </c>
      <c r="G164" s="62">
        <v>36595.348837209298</v>
      </c>
      <c r="H164" s="62">
        <v>3223.1315789473688</v>
      </c>
    </row>
    <row r="165" spans="1:8" x14ac:dyDescent="0.3">
      <c r="A165" s="61" t="s">
        <v>735</v>
      </c>
      <c r="B165" s="59" t="s">
        <v>1669</v>
      </c>
      <c r="C165" s="59" t="s">
        <v>0</v>
      </c>
      <c r="D165" s="59" t="s">
        <v>2</v>
      </c>
      <c r="E165" s="59" t="s">
        <v>736</v>
      </c>
      <c r="F165" s="59">
        <v>1</v>
      </c>
      <c r="G165" s="62">
        <v>21828.947368421057</v>
      </c>
      <c r="H165" s="62">
        <v>2223.011664899258</v>
      </c>
    </row>
    <row r="166" spans="1:8" x14ac:dyDescent="0.3">
      <c r="A166" s="61" t="s">
        <v>737</v>
      </c>
      <c r="B166" s="59" t="s">
        <v>1669</v>
      </c>
      <c r="C166" s="59" t="s">
        <v>0</v>
      </c>
      <c r="D166" s="59" t="s">
        <v>2</v>
      </c>
      <c r="E166" s="59" t="s">
        <v>736</v>
      </c>
      <c r="F166" s="59">
        <v>2</v>
      </c>
      <c r="G166" s="62">
        <v>19321.266968325792</v>
      </c>
      <c r="H166" s="62">
        <v>3492.4454828660441</v>
      </c>
    </row>
    <row r="167" spans="1:8" x14ac:dyDescent="0.3">
      <c r="A167" s="61" t="s">
        <v>738</v>
      </c>
      <c r="B167" s="59" t="s">
        <v>1669</v>
      </c>
      <c r="C167" s="59" t="s">
        <v>0</v>
      </c>
      <c r="D167" s="59" t="s">
        <v>2</v>
      </c>
      <c r="E167" s="59" t="s">
        <v>736</v>
      </c>
      <c r="F167" s="59">
        <v>3</v>
      </c>
      <c r="G167" s="62">
        <v>22298.969072164949</v>
      </c>
      <c r="H167" s="62">
        <v>2528.5520607375274</v>
      </c>
    </row>
    <row r="168" spans="1:8" x14ac:dyDescent="0.3">
      <c r="A168" s="61" t="s">
        <v>739</v>
      </c>
      <c r="B168" s="59" t="s">
        <v>1669</v>
      </c>
      <c r="C168" s="59" t="s">
        <v>0</v>
      </c>
      <c r="D168" s="59" t="s">
        <v>2</v>
      </c>
      <c r="E168" s="59" t="s">
        <v>736</v>
      </c>
      <c r="F168" s="59">
        <v>9</v>
      </c>
      <c r="G168" s="62">
        <v>16890.54726368159</v>
      </c>
      <c r="H168" s="62">
        <v>2926.976102941177</v>
      </c>
    </row>
    <row r="169" spans="1:8" x14ac:dyDescent="0.3">
      <c r="A169" s="61" t="s">
        <v>740</v>
      </c>
      <c r="B169" s="59" t="s">
        <v>1669</v>
      </c>
      <c r="C169" s="59" t="s">
        <v>0</v>
      </c>
      <c r="D169" s="59" t="s">
        <v>2</v>
      </c>
      <c r="E169" s="59" t="s">
        <v>736</v>
      </c>
      <c r="F169" s="59">
        <v>10</v>
      </c>
      <c r="G169" s="62">
        <v>19338.383838383834</v>
      </c>
      <c r="H169" s="62">
        <v>2760.9768907563021</v>
      </c>
    </row>
    <row r="170" spans="1:8" x14ac:dyDescent="0.3">
      <c r="A170" s="61" t="s">
        <v>741</v>
      </c>
      <c r="B170" s="59" t="s">
        <v>1669</v>
      </c>
      <c r="C170" s="59" t="s">
        <v>0</v>
      </c>
      <c r="D170" s="59" t="s">
        <v>2</v>
      </c>
      <c r="E170" s="59" t="s">
        <v>77</v>
      </c>
      <c r="F170" s="59">
        <v>1</v>
      </c>
      <c r="G170" s="62">
        <v>19761.061946902653</v>
      </c>
      <c r="H170" s="62">
        <v>3276.3653483992466</v>
      </c>
    </row>
    <row r="171" spans="1:8" x14ac:dyDescent="0.3">
      <c r="A171" s="61" t="s">
        <v>742</v>
      </c>
      <c r="B171" s="59" t="s">
        <v>1669</v>
      </c>
      <c r="C171" s="59" t="s">
        <v>0</v>
      </c>
      <c r="D171" s="59" t="s">
        <v>2</v>
      </c>
      <c r="E171" s="59" t="s">
        <v>77</v>
      </c>
      <c r="F171" s="59">
        <v>2</v>
      </c>
      <c r="G171" s="62">
        <v>14632.768361581922</v>
      </c>
      <c r="H171" s="62">
        <v>3312.5463208046585</v>
      </c>
    </row>
    <row r="172" spans="1:8" x14ac:dyDescent="0.3">
      <c r="A172" s="61" t="s">
        <v>743</v>
      </c>
      <c r="B172" s="59" t="s">
        <v>1669</v>
      </c>
      <c r="C172" s="59" t="s">
        <v>0</v>
      </c>
      <c r="D172" s="59" t="s">
        <v>2</v>
      </c>
      <c r="E172" s="59" t="s">
        <v>77</v>
      </c>
      <c r="F172" s="59">
        <v>3</v>
      </c>
      <c r="G172" s="62">
        <v>13356.756756756757</v>
      </c>
      <c r="H172" s="62">
        <v>3200</v>
      </c>
    </row>
    <row r="173" spans="1:8" x14ac:dyDescent="0.3">
      <c r="A173" s="61" t="s">
        <v>744</v>
      </c>
      <c r="B173" s="59" t="s">
        <v>1669</v>
      </c>
      <c r="C173" s="59" t="s">
        <v>0</v>
      </c>
      <c r="D173" s="59" t="s">
        <v>2</v>
      </c>
      <c r="E173" s="59" t="s">
        <v>77</v>
      </c>
      <c r="F173" s="59">
        <v>4</v>
      </c>
      <c r="G173" s="62">
        <v>16629.268292682929</v>
      </c>
      <c r="H173" s="62">
        <v>3630.6901615271659</v>
      </c>
    </row>
    <row r="174" spans="1:8" x14ac:dyDescent="0.3">
      <c r="A174" s="61" t="s">
        <v>745</v>
      </c>
      <c r="B174" s="59" t="s">
        <v>1669</v>
      </c>
      <c r="C174" s="59" t="s">
        <v>0</v>
      </c>
      <c r="D174" s="59" t="s">
        <v>2</v>
      </c>
      <c r="E174" s="59" t="s">
        <v>77</v>
      </c>
      <c r="F174" s="59">
        <v>5</v>
      </c>
      <c r="G174" s="62">
        <v>15928.571428571428</v>
      </c>
      <c r="H174" s="62">
        <v>3640.4396186440677</v>
      </c>
    </row>
    <row r="175" spans="1:8" x14ac:dyDescent="0.3">
      <c r="A175" s="61" t="s">
        <v>746</v>
      </c>
      <c r="B175" s="59" t="s">
        <v>1669</v>
      </c>
      <c r="C175" s="59" t="s">
        <v>0</v>
      </c>
      <c r="D175" s="59" t="s">
        <v>2</v>
      </c>
      <c r="E175" s="59" t="s">
        <v>58</v>
      </c>
      <c r="F175" s="59">
        <v>1</v>
      </c>
      <c r="G175" s="62">
        <v>21075.268817204302</v>
      </c>
      <c r="H175" s="62">
        <v>4855.1256281407032</v>
      </c>
    </row>
    <row r="176" spans="1:8" x14ac:dyDescent="0.3">
      <c r="A176" s="61" t="s">
        <v>747</v>
      </c>
      <c r="B176" s="59" t="s">
        <v>1669</v>
      </c>
      <c r="C176" s="59" t="s">
        <v>0</v>
      </c>
      <c r="D176" s="59" t="s">
        <v>2</v>
      </c>
      <c r="E176" s="59" t="s">
        <v>58</v>
      </c>
      <c r="F176" s="59">
        <v>2</v>
      </c>
      <c r="G176" s="62">
        <v>21326.424870466322</v>
      </c>
      <c r="H176" s="62">
        <v>5457.370517928287</v>
      </c>
    </row>
    <row r="177" spans="1:8" x14ac:dyDescent="0.3">
      <c r="A177" s="61" t="s">
        <v>748</v>
      </c>
      <c r="B177" s="59" t="s">
        <v>1669</v>
      </c>
      <c r="C177" s="59" t="s">
        <v>0</v>
      </c>
      <c r="D177" s="59" t="s">
        <v>2</v>
      </c>
      <c r="E177" s="59" t="s">
        <v>58</v>
      </c>
      <c r="F177" s="59">
        <v>3</v>
      </c>
      <c r="G177" s="62">
        <v>20052.941176470587</v>
      </c>
      <c r="H177" s="62">
        <v>4881.9672131147545</v>
      </c>
    </row>
    <row r="178" spans="1:8" x14ac:dyDescent="0.3">
      <c r="A178" s="61" t="s">
        <v>749</v>
      </c>
      <c r="B178" s="59" t="s">
        <v>1669</v>
      </c>
      <c r="C178" s="59" t="s">
        <v>0</v>
      </c>
      <c r="D178" s="59" t="s">
        <v>2</v>
      </c>
      <c r="E178" s="59" t="s">
        <v>58</v>
      </c>
      <c r="F178" s="59">
        <v>4</v>
      </c>
      <c r="G178" s="62">
        <v>22086.206896551728</v>
      </c>
      <c r="H178" s="62">
        <v>5162.2883670125602</v>
      </c>
    </row>
    <row r="179" spans="1:8" x14ac:dyDescent="0.3">
      <c r="A179" s="61" t="s">
        <v>750</v>
      </c>
      <c r="B179" s="59" t="s">
        <v>1669</v>
      </c>
      <c r="C179" s="59" t="s">
        <v>0</v>
      </c>
      <c r="D179" s="59" t="s">
        <v>2</v>
      </c>
      <c r="E179" s="59" t="s">
        <v>714</v>
      </c>
      <c r="F179" s="59">
        <v>1</v>
      </c>
      <c r="G179" s="62">
        <v>21432.098765432092</v>
      </c>
      <c r="H179" s="62">
        <v>2421.3452088452086</v>
      </c>
    </row>
    <row r="180" spans="1:8" x14ac:dyDescent="0.3">
      <c r="A180" s="61" t="s">
        <v>751</v>
      </c>
      <c r="B180" s="59" t="s">
        <v>1669</v>
      </c>
      <c r="C180" s="59" t="s">
        <v>0</v>
      </c>
      <c r="D180" s="59" t="s">
        <v>2</v>
      </c>
      <c r="E180" s="59" t="s">
        <v>714</v>
      </c>
      <c r="F180" s="59">
        <v>2</v>
      </c>
      <c r="G180" s="62">
        <v>16613.508442776736</v>
      </c>
      <c r="H180" s="62">
        <v>3921.7673630717104</v>
      </c>
    </row>
    <row r="181" spans="1:8" x14ac:dyDescent="0.3">
      <c r="A181" s="61" t="s">
        <v>752</v>
      </c>
      <c r="B181" s="59" t="s">
        <v>1669</v>
      </c>
      <c r="C181" s="59" t="s">
        <v>0</v>
      </c>
      <c r="D181" s="59" t="s">
        <v>2</v>
      </c>
      <c r="E181" s="59" t="s">
        <v>714</v>
      </c>
      <c r="F181" s="59">
        <v>3</v>
      </c>
      <c r="G181" s="62">
        <v>20494.91211840888</v>
      </c>
      <c r="H181" s="62">
        <v>3515.3138528138534</v>
      </c>
    </row>
    <row r="182" spans="1:8" x14ac:dyDescent="0.3">
      <c r="A182" s="61" t="s">
        <v>753</v>
      </c>
      <c r="B182" s="59" t="s">
        <v>1669</v>
      </c>
      <c r="C182" s="59" t="s">
        <v>0</v>
      </c>
      <c r="D182" s="59" t="s">
        <v>2</v>
      </c>
      <c r="E182" s="59" t="s">
        <v>714</v>
      </c>
      <c r="F182" s="59">
        <v>4</v>
      </c>
      <c r="G182" s="62">
        <v>17287.21174004193</v>
      </c>
      <c r="H182" s="62">
        <v>3763.5683244809275</v>
      </c>
    </row>
    <row r="183" spans="1:8" x14ac:dyDescent="0.3">
      <c r="A183" s="61" t="s">
        <v>754</v>
      </c>
      <c r="B183" s="59" t="s">
        <v>1669</v>
      </c>
      <c r="C183" s="59" t="s">
        <v>0</v>
      </c>
      <c r="D183" s="59" t="s">
        <v>2</v>
      </c>
      <c r="E183" s="59" t="s">
        <v>714</v>
      </c>
      <c r="F183" s="59">
        <v>5</v>
      </c>
      <c r="G183" s="62">
        <v>27696.476964769648</v>
      </c>
      <c r="H183" s="62">
        <v>6654.7052996532939</v>
      </c>
    </row>
    <row r="184" spans="1:8" x14ac:dyDescent="0.3">
      <c r="A184" s="61" t="s">
        <v>755</v>
      </c>
      <c r="B184" s="59" t="s">
        <v>1669</v>
      </c>
      <c r="C184" s="59" t="s">
        <v>0</v>
      </c>
      <c r="D184" s="59" t="s">
        <v>2</v>
      </c>
      <c r="E184" s="59" t="s">
        <v>720</v>
      </c>
      <c r="F184" s="59">
        <v>1</v>
      </c>
      <c r="G184" s="62">
        <v>25264.639639639645</v>
      </c>
      <c r="H184" s="62">
        <v>2761.756210283073</v>
      </c>
    </row>
    <row r="185" spans="1:8" x14ac:dyDescent="0.3">
      <c r="A185" s="61" t="s">
        <v>756</v>
      </c>
      <c r="B185" s="59" t="s">
        <v>1669</v>
      </c>
      <c r="C185" s="59" t="s">
        <v>0</v>
      </c>
      <c r="D185" s="59" t="s">
        <v>2</v>
      </c>
      <c r="E185" s="59" t="s">
        <v>720</v>
      </c>
      <c r="F185" s="59">
        <v>2</v>
      </c>
      <c r="G185" s="62">
        <v>24145.454545454544</v>
      </c>
      <c r="H185" s="62">
        <v>2538.0319148936169</v>
      </c>
    </row>
    <row r="186" spans="1:8" x14ac:dyDescent="0.3">
      <c r="A186" s="61" t="s">
        <v>757</v>
      </c>
      <c r="B186" s="59" t="s">
        <v>1669</v>
      </c>
      <c r="C186" s="59" t="s">
        <v>0</v>
      </c>
      <c r="D186" s="59" t="s">
        <v>2</v>
      </c>
      <c r="E186" s="59" t="s">
        <v>720</v>
      </c>
      <c r="F186" s="59">
        <v>3</v>
      </c>
      <c r="G186" s="62">
        <v>24008.986520219671</v>
      </c>
      <c r="H186" s="62">
        <v>3189.2258809936457</v>
      </c>
    </row>
    <row r="187" spans="1:8" x14ac:dyDescent="0.3">
      <c r="A187" s="61" t="s">
        <v>758</v>
      </c>
      <c r="B187" s="59" t="s">
        <v>1669</v>
      </c>
      <c r="C187" s="59" t="s">
        <v>0</v>
      </c>
      <c r="D187" s="59" t="s">
        <v>2</v>
      </c>
      <c r="E187" s="59" t="s">
        <v>720</v>
      </c>
      <c r="F187" s="59">
        <v>4</v>
      </c>
      <c r="G187" s="62">
        <v>25721.102863202548</v>
      </c>
      <c r="H187" s="62">
        <v>2938.5465116279074</v>
      </c>
    </row>
    <row r="188" spans="1:8" x14ac:dyDescent="0.3">
      <c r="A188" s="61" t="s">
        <v>759</v>
      </c>
      <c r="B188" s="59" t="s">
        <v>1669</v>
      </c>
      <c r="C188" s="59" t="s">
        <v>0</v>
      </c>
      <c r="D188" s="59" t="s">
        <v>2</v>
      </c>
      <c r="E188" s="59" t="s">
        <v>720</v>
      </c>
      <c r="F188" s="59">
        <v>5</v>
      </c>
      <c r="G188" s="62">
        <v>29128.540305010891</v>
      </c>
      <c r="H188" s="62">
        <v>2874.0106951871653</v>
      </c>
    </row>
    <row r="189" spans="1:8" x14ac:dyDescent="0.3">
      <c r="A189" s="59" t="s">
        <v>760</v>
      </c>
      <c r="B189" s="59" t="s">
        <v>1670</v>
      </c>
      <c r="C189" s="59" t="s">
        <v>0</v>
      </c>
      <c r="D189" s="59" t="s">
        <v>1672</v>
      </c>
      <c r="E189" s="59" t="s">
        <v>93</v>
      </c>
      <c r="F189" s="59">
        <v>1</v>
      </c>
      <c r="G189" s="60">
        <v>16632</v>
      </c>
      <c r="H189" s="60">
        <v>1503.8419913419916</v>
      </c>
    </row>
    <row r="190" spans="1:8" x14ac:dyDescent="0.3">
      <c r="A190" s="59" t="s">
        <v>761</v>
      </c>
      <c r="B190" s="59" t="s">
        <v>1670</v>
      </c>
      <c r="C190" s="59" t="s">
        <v>0</v>
      </c>
      <c r="D190" s="59" t="s">
        <v>1672</v>
      </c>
      <c r="E190" s="59" t="s">
        <v>93</v>
      </c>
      <c r="F190" s="59">
        <v>2</v>
      </c>
      <c r="G190" s="60">
        <v>13840.182648401829</v>
      </c>
      <c r="H190" s="60">
        <v>1428.6542923433876</v>
      </c>
    </row>
    <row r="191" spans="1:8" x14ac:dyDescent="0.3">
      <c r="A191" s="59" t="s">
        <v>762</v>
      </c>
      <c r="B191" s="59" t="s">
        <v>1670</v>
      </c>
      <c r="C191" s="59" t="s">
        <v>0</v>
      </c>
      <c r="D191" s="59" t="s">
        <v>1672</v>
      </c>
      <c r="E191" s="59" t="s">
        <v>93</v>
      </c>
      <c r="F191" s="59">
        <v>3</v>
      </c>
      <c r="G191" s="60">
        <v>17422.222222222223</v>
      </c>
      <c r="H191" s="60">
        <v>1776.7977237454736</v>
      </c>
    </row>
    <row r="192" spans="1:8" x14ac:dyDescent="0.3">
      <c r="A192" s="59" t="s">
        <v>763</v>
      </c>
      <c r="B192" s="59" t="s">
        <v>1670</v>
      </c>
      <c r="C192" s="59" t="s">
        <v>0</v>
      </c>
      <c r="D192" s="59" t="s">
        <v>1672</v>
      </c>
      <c r="E192" s="59" t="s">
        <v>93</v>
      </c>
      <c r="F192" s="59">
        <v>4</v>
      </c>
      <c r="G192" s="60">
        <v>16593.625498007968</v>
      </c>
      <c r="H192" s="60">
        <v>1993.2803909590714</v>
      </c>
    </row>
    <row r="193" spans="1:8" x14ac:dyDescent="0.3">
      <c r="A193" s="59" t="s">
        <v>764</v>
      </c>
      <c r="B193" s="59" t="s">
        <v>1670</v>
      </c>
      <c r="C193" s="59" t="s">
        <v>0</v>
      </c>
      <c r="D193" s="59" t="s">
        <v>1672</v>
      </c>
      <c r="E193" s="59" t="s">
        <v>93</v>
      </c>
      <c r="F193" s="59">
        <v>5</v>
      </c>
      <c r="G193" s="60">
        <v>15969.696969696968</v>
      </c>
      <c r="H193" s="60">
        <v>1456.0822387207309</v>
      </c>
    </row>
    <row r="194" spans="1:8" x14ac:dyDescent="0.3">
      <c r="A194" s="61" t="s">
        <v>765</v>
      </c>
      <c r="B194" s="59" t="s">
        <v>1670</v>
      </c>
      <c r="C194" s="59" t="s">
        <v>0</v>
      </c>
      <c r="D194" s="59" t="s">
        <v>1672</v>
      </c>
      <c r="E194" s="59" t="s">
        <v>698</v>
      </c>
      <c r="F194" s="59">
        <v>1</v>
      </c>
      <c r="G194" s="62">
        <v>27539.094650205763</v>
      </c>
      <c r="H194" s="62">
        <v>2506.365313653137</v>
      </c>
    </row>
    <row r="195" spans="1:8" x14ac:dyDescent="0.3">
      <c r="A195" s="61" t="s">
        <v>766</v>
      </c>
      <c r="B195" s="59" t="s">
        <v>1670</v>
      </c>
      <c r="C195" s="59" t="s">
        <v>0</v>
      </c>
      <c r="D195" s="59" t="s">
        <v>1672</v>
      </c>
      <c r="E195" s="59" t="s">
        <v>698</v>
      </c>
      <c r="F195" s="59">
        <v>2</v>
      </c>
      <c r="G195" s="62">
        <v>21376.03305785124</v>
      </c>
      <c r="H195" s="62">
        <v>1702.9752899646999</v>
      </c>
    </row>
    <row r="196" spans="1:8" x14ac:dyDescent="0.3">
      <c r="A196" s="61" t="s">
        <v>767</v>
      </c>
      <c r="B196" s="59" t="s">
        <v>1670</v>
      </c>
      <c r="C196" s="59" t="s">
        <v>0</v>
      </c>
      <c r="D196" s="59" t="s">
        <v>1672</v>
      </c>
      <c r="E196" s="59" t="s">
        <v>698</v>
      </c>
      <c r="F196" s="59">
        <v>3</v>
      </c>
      <c r="G196" s="62">
        <v>27549.356223175964</v>
      </c>
      <c r="H196" s="62">
        <v>1712.6824817518248</v>
      </c>
    </row>
    <row r="197" spans="1:8" x14ac:dyDescent="0.3">
      <c r="A197" s="61" t="s">
        <v>768</v>
      </c>
      <c r="B197" s="59" t="s">
        <v>1670</v>
      </c>
      <c r="C197" s="59" t="s">
        <v>0</v>
      </c>
      <c r="D197" s="59" t="s">
        <v>1672</v>
      </c>
      <c r="E197" s="59" t="s">
        <v>698</v>
      </c>
      <c r="F197" s="59">
        <v>4</v>
      </c>
      <c r="G197" s="62">
        <v>26297.297297297297</v>
      </c>
      <c r="H197" s="62">
        <v>1946.0674157303372</v>
      </c>
    </row>
    <row r="198" spans="1:8" x14ac:dyDescent="0.3">
      <c r="A198" s="61" t="s">
        <v>769</v>
      </c>
      <c r="B198" s="59" t="s">
        <v>1670</v>
      </c>
      <c r="C198" s="59" t="s">
        <v>0</v>
      </c>
      <c r="D198" s="59" t="s">
        <v>1672</v>
      </c>
      <c r="E198" s="59" t="s">
        <v>698</v>
      </c>
      <c r="F198" s="59">
        <v>5</v>
      </c>
      <c r="G198" s="62">
        <v>25321.73913043478</v>
      </c>
      <c r="H198" s="62">
        <v>1587.7551020408162</v>
      </c>
    </row>
    <row r="199" spans="1:8" x14ac:dyDescent="0.3">
      <c r="A199" s="61" t="s">
        <v>770</v>
      </c>
      <c r="B199" s="59" t="s">
        <v>1670</v>
      </c>
      <c r="C199" s="59" t="s">
        <v>0</v>
      </c>
      <c r="D199" s="59" t="s">
        <v>1672</v>
      </c>
      <c r="E199" s="59" t="s">
        <v>58</v>
      </c>
      <c r="F199" s="59">
        <v>1</v>
      </c>
      <c r="G199" s="62">
        <v>18892.473118279566</v>
      </c>
      <c r="H199" s="62">
        <v>1851.0061919504644</v>
      </c>
    </row>
    <row r="200" spans="1:8" x14ac:dyDescent="0.3">
      <c r="A200" s="61" t="s">
        <v>771</v>
      </c>
      <c r="B200" s="59" t="s">
        <v>1670</v>
      </c>
      <c r="C200" s="59" t="s">
        <v>0</v>
      </c>
      <c r="D200" s="59" t="s">
        <v>1672</v>
      </c>
      <c r="E200" s="59" t="s">
        <v>58</v>
      </c>
      <c r="F200" s="59">
        <v>2</v>
      </c>
      <c r="G200" s="62">
        <v>17361.38613861386</v>
      </c>
      <c r="H200" s="62">
        <v>1786.6200466200467</v>
      </c>
    </row>
    <row r="201" spans="1:8" x14ac:dyDescent="0.3">
      <c r="A201" s="61" t="s">
        <v>772</v>
      </c>
      <c r="B201" s="59" t="s">
        <v>1670</v>
      </c>
      <c r="C201" s="59" t="s">
        <v>0</v>
      </c>
      <c r="D201" s="59" t="s">
        <v>1672</v>
      </c>
      <c r="E201" s="59" t="s">
        <v>58</v>
      </c>
      <c r="F201" s="59">
        <v>3</v>
      </c>
      <c r="G201" s="62">
        <v>19613.861386138611</v>
      </c>
      <c r="H201" s="62">
        <v>2064.4939493949396</v>
      </c>
    </row>
    <row r="202" spans="1:8" x14ac:dyDescent="0.3">
      <c r="A202" s="61" t="s">
        <v>773</v>
      </c>
      <c r="B202" s="59" t="s">
        <v>1670</v>
      </c>
      <c r="C202" s="59" t="s">
        <v>0</v>
      </c>
      <c r="D202" s="59" t="s">
        <v>1672</v>
      </c>
      <c r="E202" s="59" t="s">
        <v>58</v>
      </c>
      <c r="F202" s="59">
        <v>4</v>
      </c>
      <c r="G202" s="62">
        <v>17269.23076923077</v>
      </c>
      <c r="H202" s="62">
        <v>1795.1553082985627</v>
      </c>
    </row>
    <row r="203" spans="1:8" x14ac:dyDescent="0.3">
      <c r="A203" s="61" t="s">
        <v>774</v>
      </c>
      <c r="B203" s="59" t="s">
        <v>1670</v>
      </c>
      <c r="C203" s="59" t="s">
        <v>0</v>
      </c>
      <c r="D203" s="59" t="s">
        <v>1672</v>
      </c>
      <c r="E203" s="59" t="s">
        <v>58</v>
      </c>
      <c r="F203" s="59">
        <v>5</v>
      </c>
      <c r="G203" s="62">
        <v>20533.333333333336</v>
      </c>
      <c r="H203" s="62">
        <v>2102.3121387283236</v>
      </c>
    </row>
    <row r="204" spans="1:8" x14ac:dyDescent="0.3">
      <c r="A204" s="61" t="s">
        <v>775</v>
      </c>
      <c r="B204" s="59" t="s">
        <v>1670</v>
      </c>
      <c r="C204" s="59" t="s">
        <v>0</v>
      </c>
      <c r="D204" s="59" t="s">
        <v>1672</v>
      </c>
      <c r="E204" s="59" t="s">
        <v>736</v>
      </c>
      <c r="F204" s="59">
        <v>1</v>
      </c>
      <c r="G204" s="62">
        <v>23508.670520231211</v>
      </c>
      <c r="H204" s="62">
        <v>2676.1276391554698</v>
      </c>
    </row>
    <row r="205" spans="1:8" x14ac:dyDescent="0.3">
      <c r="A205" s="61" t="s">
        <v>776</v>
      </c>
      <c r="B205" s="59" t="s">
        <v>1670</v>
      </c>
      <c r="C205" s="59" t="s">
        <v>0</v>
      </c>
      <c r="D205" s="59" t="s">
        <v>1672</v>
      </c>
      <c r="E205" s="59" t="s">
        <v>736</v>
      </c>
      <c r="F205" s="59">
        <v>2</v>
      </c>
      <c r="G205" s="62">
        <v>20025.773195876289</v>
      </c>
      <c r="H205" s="62">
        <v>2570.9046454767727</v>
      </c>
    </row>
    <row r="206" spans="1:8" x14ac:dyDescent="0.3">
      <c r="A206" s="61" t="s">
        <v>777</v>
      </c>
      <c r="B206" s="59" t="s">
        <v>1670</v>
      </c>
      <c r="C206" s="59" t="s">
        <v>0</v>
      </c>
      <c r="D206" s="59" t="s">
        <v>1672</v>
      </c>
      <c r="E206" s="59" t="s">
        <v>736</v>
      </c>
      <c r="F206" s="59">
        <v>3</v>
      </c>
      <c r="G206" s="62">
        <v>19815.384615384613</v>
      </c>
      <c r="H206" s="62">
        <v>2083.7857489093553</v>
      </c>
    </row>
    <row r="207" spans="1:8" x14ac:dyDescent="0.3">
      <c r="A207" s="61" t="s">
        <v>778</v>
      </c>
      <c r="B207" s="59" t="s">
        <v>1670</v>
      </c>
      <c r="C207" s="59" t="s">
        <v>0</v>
      </c>
      <c r="D207" s="59" t="s">
        <v>1672</v>
      </c>
      <c r="E207" s="59" t="s">
        <v>736</v>
      </c>
      <c r="F207" s="59">
        <v>4</v>
      </c>
      <c r="G207" s="62">
        <v>19813.559322033896</v>
      </c>
      <c r="H207" s="62">
        <v>2239.041450777202</v>
      </c>
    </row>
    <row r="208" spans="1:8" x14ac:dyDescent="0.3">
      <c r="A208" s="61" t="s">
        <v>779</v>
      </c>
      <c r="B208" s="59" t="s">
        <v>1670</v>
      </c>
      <c r="C208" s="59" t="s">
        <v>0</v>
      </c>
      <c r="D208" s="59" t="s">
        <v>1672</v>
      </c>
      <c r="E208" s="59" t="s">
        <v>736</v>
      </c>
      <c r="F208" s="59">
        <v>5</v>
      </c>
      <c r="G208" s="62">
        <v>21943.820224719104</v>
      </c>
      <c r="H208" s="62">
        <v>2372.9294478527609</v>
      </c>
    </row>
    <row r="209" spans="1:8" x14ac:dyDescent="0.3">
      <c r="A209" s="61" t="s">
        <v>780</v>
      </c>
      <c r="B209" s="59" t="s">
        <v>1670</v>
      </c>
      <c r="C209" s="59" t="s">
        <v>0</v>
      </c>
      <c r="D209" s="59" t="s">
        <v>1672</v>
      </c>
      <c r="E209" s="59" t="s">
        <v>77</v>
      </c>
      <c r="F209" s="59">
        <v>1</v>
      </c>
      <c r="G209" s="62">
        <v>18720.183486238533</v>
      </c>
      <c r="H209" s="62">
        <v>1589.0014130946774</v>
      </c>
    </row>
    <row r="210" spans="1:8" x14ac:dyDescent="0.3">
      <c r="A210" s="61" t="s">
        <v>781</v>
      </c>
      <c r="B210" s="59" t="s">
        <v>1670</v>
      </c>
      <c r="C210" s="59" t="s">
        <v>0</v>
      </c>
      <c r="D210" s="59" t="s">
        <v>1672</v>
      </c>
      <c r="E210" s="59" t="s">
        <v>77</v>
      </c>
      <c r="F210" s="59">
        <v>2</v>
      </c>
      <c r="G210" s="62">
        <v>14350</v>
      </c>
      <c r="H210" s="62">
        <v>1236.7514124293787</v>
      </c>
    </row>
    <row r="211" spans="1:8" x14ac:dyDescent="0.3">
      <c r="A211" s="61" t="s">
        <v>782</v>
      </c>
      <c r="B211" s="59" t="s">
        <v>1670</v>
      </c>
      <c r="C211" s="59" t="s">
        <v>0</v>
      </c>
      <c r="D211" s="59" t="s">
        <v>1672</v>
      </c>
      <c r="E211" s="59" t="s">
        <v>77</v>
      </c>
      <c r="F211" s="59">
        <v>3</v>
      </c>
      <c r="G211" s="62">
        <v>12955.223880597014</v>
      </c>
      <c r="H211" s="62">
        <v>1415.3061224489795</v>
      </c>
    </row>
    <row r="212" spans="1:8" x14ac:dyDescent="0.3">
      <c r="A212" s="61" t="s">
        <v>783</v>
      </c>
      <c r="B212" s="59" t="s">
        <v>1670</v>
      </c>
      <c r="C212" s="59" t="s">
        <v>0</v>
      </c>
      <c r="D212" s="59" t="s">
        <v>1672</v>
      </c>
      <c r="E212" s="59" t="s">
        <v>77</v>
      </c>
      <c r="F212" s="59">
        <v>4</v>
      </c>
      <c r="G212" s="62">
        <v>17221.590909090912</v>
      </c>
      <c r="H212" s="62">
        <v>1734.4367588932807</v>
      </c>
    </row>
    <row r="213" spans="1:8" x14ac:dyDescent="0.3">
      <c r="A213" s="61" t="s">
        <v>784</v>
      </c>
      <c r="B213" s="59" t="s">
        <v>1670</v>
      </c>
      <c r="C213" s="59" t="s">
        <v>0</v>
      </c>
      <c r="D213" s="59" t="s">
        <v>1672</v>
      </c>
      <c r="E213" s="59" t="s">
        <v>77</v>
      </c>
      <c r="F213" s="59">
        <v>5</v>
      </c>
      <c r="G213" s="62">
        <v>13430.622009569379</v>
      </c>
      <c r="H213" s="62">
        <v>1023.7306843267108</v>
      </c>
    </row>
    <row r="214" spans="1:8" x14ac:dyDescent="0.3">
      <c r="A214" s="61" t="s">
        <v>785</v>
      </c>
      <c r="B214" s="59" t="s">
        <v>1670</v>
      </c>
      <c r="C214" s="59" t="s">
        <v>0</v>
      </c>
      <c r="D214" s="59" t="s">
        <v>1672</v>
      </c>
      <c r="E214" s="59" t="s">
        <v>714</v>
      </c>
      <c r="F214" s="59">
        <v>1</v>
      </c>
      <c r="G214" s="62">
        <v>19356.300997280145</v>
      </c>
      <c r="H214" s="62">
        <v>1664.7044690052855</v>
      </c>
    </row>
    <row r="215" spans="1:8" x14ac:dyDescent="0.3">
      <c r="A215" s="61" t="s">
        <v>786</v>
      </c>
      <c r="B215" s="59" t="s">
        <v>1670</v>
      </c>
      <c r="C215" s="59" t="s">
        <v>0</v>
      </c>
      <c r="D215" s="59" t="s">
        <v>1672</v>
      </c>
      <c r="E215" s="59" t="s">
        <v>714</v>
      </c>
      <c r="F215" s="59">
        <v>2</v>
      </c>
      <c r="G215" s="62">
        <v>22012.578616352203</v>
      </c>
      <c r="H215" s="62">
        <v>1817.7970297029701</v>
      </c>
    </row>
    <row r="216" spans="1:8" x14ac:dyDescent="0.3">
      <c r="A216" s="61" t="s">
        <v>787</v>
      </c>
      <c r="B216" s="59" t="s">
        <v>1670</v>
      </c>
      <c r="C216" s="59" t="s">
        <v>0</v>
      </c>
      <c r="D216" s="59" t="s">
        <v>1672</v>
      </c>
      <c r="E216" s="59" t="s">
        <v>714</v>
      </c>
      <c r="F216" s="59">
        <v>3</v>
      </c>
      <c r="G216" s="62">
        <v>18766.105054509415</v>
      </c>
      <c r="H216" s="62">
        <v>1783.2837301587301</v>
      </c>
    </row>
    <row r="217" spans="1:8" x14ac:dyDescent="0.3">
      <c r="A217" s="61" t="s">
        <v>788</v>
      </c>
      <c r="B217" s="59" t="s">
        <v>1670</v>
      </c>
      <c r="C217" s="59" t="s">
        <v>0</v>
      </c>
      <c r="D217" s="59" t="s">
        <v>1672</v>
      </c>
      <c r="E217" s="59" t="s">
        <v>714</v>
      </c>
      <c r="F217" s="59">
        <v>4</v>
      </c>
      <c r="G217" s="62">
        <v>19144.503546099291</v>
      </c>
      <c r="H217" s="62">
        <v>1825.3829899630218</v>
      </c>
    </row>
    <row r="218" spans="1:8" x14ac:dyDescent="0.3">
      <c r="A218" s="61" t="s">
        <v>789</v>
      </c>
      <c r="B218" s="59" t="s">
        <v>1670</v>
      </c>
      <c r="C218" s="59" t="s">
        <v>0</v>
      </c>
      <c r="D218" s="59" t="s">
        <v>1672</v>
      </c>
      <c r="E218" s="59" t="s">
        <v>714</v>
      </c>
      <c r="F218" s="59">
        <v>5</v>
      </c>
      <c r="G218" s="62">
        <v>20153.321976149913</v>
      </c>
      <c r="H218" s="62">
        <v>1943.2900432900431</v>
      </c>
    </row>
    <row r="219" spans="1:8" x14ac:dyDescent="0.3">
      <c r="A219" s="61" t="s">
        <v>790</v>
      </c>
      <c r="B219" s="59" t="s">
        <v>1670</v>
      </c>
      <c r="C219" s="59" t="s">
        <v>0</v>
      </c>
      <c r="D219" s="59" t="s">
        <v>1672</v>
      </c>
      <c r="E219" s="59" t="s">
        <v>720</v>
      </c>
      <c r="F219" s="59">
        <v>1</v>
      </c>
      <c r="G219" s="62">
        <v>27902.621722846441</v>
      </c>
      <c r="H219" s="62">
        <v>2176.6219839142091</v>
      </c>
    </row>
    <row r="220" spans="1:8" x14ac:dyDescent="0.3">
      <c r="A220" s="61" t="s">
        <v>791</v>
      </c>
      <c r="B220" s="59" t="s">
        <v>1670</v>
      </c>
      <c r="C220" s="59" t="s">
        <v>0</v>
      </c>
      <c r="D220" s="59" t="s">
        <v>1672</v>
      </c>
      <c r="E220" s="59" t="s">
        <v>720</v>
      </c>
      <c r="F220" s="59">
        <v>2</v>
      </c>
      <c r="G220" s="62">
        <v>24490.765171503957</v>
      </c>
      <c r="H220" s="62">
        <v>2169.4734453018614</v>
      </c>
    </row>
    <row r="221" spans="1:8" x14ac:dyDescent="0.3">
      <c r="A221" s="61" t="s">
        <v>792</v>
      </c>
      <c r="B221" s="59" t="s">
        <v>1670</v>
      </c>
      <c r="C221" s="59" t="s">
        <v>0</v>
      </c>
      <c r="D221" s="59" t="s">
        <v>1672</v>
      </c>
      <c r="E221" s="59" t="s">
        <v>720</v>
      </c>
      <c r="F221" s="59">
        <v>3</v>
      </c>
      <c r="G221" s="62">
        <v>25995.924605196127</v>
      </c>
      <c r="H221" s="62">
        <v>2226.3744813278004</v>
      </c>
    </row>
    <row r="222" spans="1:8" x14ac:dyDescent="0.3">
      <c r="A222" s="61" t="s">
        <v>793</v>
      </c>
      <c r="B222" s="59" t="s">
        <v>1670</v>
      </c>
      <c r="C222" s="59" t="s">
        <v>0</v>
      </c>
      <c r="D222" s="59" t="s">
        <v>1672</v>
      </c>
      <c r="E222" s="59" t="s">
        <v>720</v>
      </c>
      <c r="F222" s="59">
        <v>4</v>
      </c>
      <c r="G222" s="62">
        <v>22959.401709401707</v>
      </c>
      <c r="H222" s="62">
        <v>1989.6163682864449</v>
      </c>
    </row>
    <row r="223" spans="1:8" x14ac:dyDescent="0.3">
      <c r="A223" s="61" t="s">
        <v>794</v>
      </c>
      <c r="B223" s="59" t="s">
        <v>1670</v>
      </c>
      <c r="C223" s="59" t="s">
        <v>0</v>
      </c>
      <c r="D223" s="59" t="s">
        <v>1672</v>
      </c>
      <c r="E223" s="59" t="s">
        <v>720</v>
      </c>
      <c r="F223" s="59">
        <v>5</v>
      </c>
      <c r="G223" s="62">
        <v>28057.259713701431</v>
      </c>
      <c r="H223" s="62">
        <v>2014.5445134575571</v>
      </c>
    </row>
    <row r="224" spans="1:8" x14ac:dyDescent="0.3">
      <c r="A224" s="59" t="s">
        <v>795</v>
      </c>
      <c r="B224" s="59" t="s">
        <v>1671</v>
      </c>
      <c r="C224" s="59" t="s">
        <v>0</v>
      </c>
      <c r="D224" s="59" t="s">
        <v>1672</v>
      </c>
      <c r="E224" s="59" t="s">
        <v>93</v>
      </c>
      <c r="F224" s="59">
        <v>1</v>
      </c>
      <c r="G224" s="60">
        <v>17062.5</v>
      </c>
      <c r="H224" s="60">
        <v>1486.5663900414938</v>
      </c>
    </row>
    <row r="225" spans="1:8" x14ac:dyDescent="0.3">
      <c r="A225" s="59" t="s">
        <v>796</v>
      </c>
      <c r="B225" s="59" t="s">
        <v>1671</v>
      </c>
      <c r="C225" s="59" t="s">
        <v>0</v>
      </c>
      <c r="D225" s="59" t="s">
        <v>1672</v>
      </c>
      <c r="E225" s="59" t="s">
        <v>93</v>
      </c>
      <c r="F225" s="59">
        <v>2</v>
      </c>
      <c r="G225" s="60">
        <v>20543.478260869564</v>
      </c>
      <c r="H225" s="60">
        <v>1514.0114613180517</v>
      </c>
    </row>
    <row r="226" spans="1:8" x14ac:dyDescent="0.3">
      <c r="A226" s="59" t="s">
        <v>797</v>
      </c>
      <c r="B226" s="59" t="s">
        <v>1671</v>
      </c>
      <c r="C226" s="59" t="s">
        <v>0</v>
      </c>
      <c r="D226" s="59" t="s">
        <v>1672</v>
      </c>
      <c r="E226" s="59" t="s">
        <v>93</v>
      </c>
      <c r="F226" s="59">
        <v>3</v>
      </c>
      <c r="G226" s="60">
        <v>18430.379746835442</v>
      </c>
      <c r="H226" s="60">
        <v>1640.6800391389434</v>
      </c>
    </row>
    <row r="227" spans="1:8" x14ac:dyDescent="0.3">
      <c r="A227" s="59" t="s">
        <v>798</v>
      </c>
      <c r="B227" s="59" t="s">
        <v>1671</v>
      </c>
      <c r="C227" s="59" t="s">
        <v>0</v>
      </c>
      <c r="D227" s="59" t="s">
        <v>1672</v>
      </c>
      <c r="E227" s="59" t="s">
        <v>93</v>
      </c>
      <c r="F227" s="59">
        <v>4</v>
      </c>
      <c r="G227" s="60">
        <v>18758.771929824561</v>
      </c>
      <c r="H227" s="60">
        <v>1495.2941176470588</v>
      </c>
    </row>
    <row r="228" spans="1:8" x14ac:dyDescent="0.3">
      <c r="A228" s="59" t="s">
        <v>799</v>
      </c>
      <c r="B228" s="59" t="s">
        <v>1671</v>
      </c>
      <c r="C228" s="59" t="s">
        <v>0</v>
      </c>
      <c r="D228" s="59" t="s">
        <v>1672</v>
      </c>
      <c r="E228" s="59" t="s">
        <v>93</v>
      </c>
      <c r="F228" s="59">
        <v>5</v>
      </c>
      <c r="G228" s="60">
        <v>19818.181818181816</v>
      </c>
      <c r="H228" s="60">
        <v>1522.791105909889</v>
      </c>
    </row>
    <row r="229" spans="1:8" x14ac:dyDescent="0.3">
      <c r="A229" s="61" t="s">
        <v>800</v>
      </c>
      <c r="B229" s="59" t="s">
        <v>1671</v>
      </c>
      <c r="C229" s="59" t="s">
        <v>0</v>
      </c>
      <c r="D229" s="59" t="s">
        <v>1672</v>
      </c>
      <c r="E229" s="59" t="s">
        <v>698</v>
      </c>
      <c r="F229" s="59">
        <v>1</v>
      </c>
      <c r="G229" s="62">
        <v>35035.175879396986</v>
      </c>
      <c r="H229" s="62">
        <v>2948.8208871420552</v>
      </c>
    </row>
    <row r="230" spans="1:8" x14ac:dyDescent="0.3">
      <c r="A230" s="61" t="s">
        <v>801</v>
      </c>
      <c r="B230" s="59" t="s">
        <v>1671</v>
      </c>
      <c r="C230" s="59" t="s">
        <v>0</v>
      </c>
      <c r="D230" s="59" t="s">
        <v>1672</v>
      </c>
      <c r="E230" s="59" t="s">
        <v>698</v>
      </c>
      <c r="F230" s="59">
        <v>2</v>
      </c>
      <c r="G230" s="62">
        <v>36115.044247787613</v>
      </c>
      <c r="H230" s="62">
        <v>2886.85510428101</v>
      </c>
    </row>
    <row r="231" spans="1:8" x14ac:dyDescent="0.3">
      <c r="A231" s="61" t="s">
        <v>802</v>
      </c>
      <c r="B231" s="59" t="s">
        <v>1671</v>
      </c>
      <c r="C231" s="59" t="s">
        <v>0</v>
      </c>
      <c r="D231" s="59" t="s">
        <v>1672</v>
      </c>
      <c r="E231" s="59" t="s">
        <v>698</v>
      </c>
      <c r="F231" s="59">
        <v>3</v>
      </c>
      <c r="G231" s="62">
        <v>33909.090909090904</v>
      </c>
      <c r="H231" s="62">
        <v>2881.1751904243747</v>
      </c>
    </row>
    <row r="232" spans="1:8" x14ac:dyDescent="0.3">
      <c r="A232" s="61" t="s">
        <v>803</v>
      </c>
      <c r="B232" s="59" t="s">
        <v>1671</v>
      </c>
      <c r="C232" s="59" t="s">
        <v>0</v>
      </c>
      <c r="D232" s="59" t="s">
        <v>1672</v>
      </c>
      <c r="E232" s="59" t="s">
        <v>698</v>
      </c>
      <c r="F232" s="59">
        <v>4</v>
      </c>
      <c r="G232" s="62">
        <v>37553.459119496853</v>
      </c>
      <c r="H232" s="62">
        <v>2507.9617834394908</v>
      </c>
    </row>
    <row r="233" spans="1:8" x14ac:dyDescent="0.3">
      <c r="A233" s="61" t="s">
        <v>804</v>
      </c>
      <c r="B233" s="59" t="s">
        <v>1671</v>
      </c>
      <c r="C233" s="59" t="s">
        <v>0</v>
      </c>
      <c r="D233" s="59" t="s">
        <v>1672</v>
      </c>
      <c r="E233" s="59" t="s">
        <v>698</v>
      </c>
      <c r="F233" s="59">
        <v>5</v>
      </c>
      <c r="G233" s="62">
        <v>35028.571428571428</v>
      </c>
      <c r="H233" s="62">
        <v>3007.2712418300653</v>
      </c>
    </row>
    <row r="234" spans="1:8" x14ac:dyDescent="0.3">
      <c r="A234" s="61" t="s">
        <v>805</v>
      </c>
      <c r="B234" s="59" t="s">
        <v>1671</v>
      </c>
      <c r="C234" s="59" t="s">
        <v>0</v>
      </c>
      <c r="D234" s="59" t="s">
        <v>1672</v>
      </c>
      <c r="E234" s="59" t="s">
        <v>58</v>
      </c>
      <c r="F234" s="59">
        <v>1</v>
      </c>
      <c r="G234" s="62">
        <v>19920.212765957447</v>
      </c>
      <c r="H234" s="62">
        <v>1864.2272262026613</v>
      </c>
    </row>
    <row r="235" spans="1:8" x14ac:dyDescent="0.3">
      <c r="A235" s="61" t="s">
        <v>806</v>
      </c>
      <c r="B235" s="59" t="s">
        <v>1671</v>
      </c>
      <c r="C235" s="59" t="s">
        <v>0</v>
      </c>
      <c r="D235" s="59" t="s">
        <v>1672</v>
      </c>
      <c r="E235" s="59" t="s">
        <v>58</v>
      </c>
      <c r="F235" s="59">
        <v>2</v>
      </c>
      <c r="G235" s="62">
        <v>21142.13197969543</v>
      </c>
      <c r="H235" s="62">
        <v>1841.8688693856477</v>
      </c>
    </row>
    <row r="236" spans="1:8" x14ac:dyDescent="0.3">
      <c r="A236" s="61" t="s">
        <v>807</v>
      </c>
      <c r="B236" s="59" t="s">
        <v>1671</v>
      </c>
      <c r="C236" s="59" t="s">
        <v>0</v>
      </c>
      <c r="D236" s="59" t="s">
        <v>1672</v>
      </c>
      <c r="E236" s="59" t="s">
        <v>58</v>
      </c>
      <c r="F236" s="59">
        <v>3</v>
      </c>
      <c r="G236" s="62">
        <v>24756.09756097561</v>
      </c>
      <c r="H236" s="62">
        <v>1977.2970085470083</v>
      </c>
    </row>
    <row r="237" spans="1:8" x14ac:dyDescent="0.3">
      <c r="A237" s="61" t="s">
        <v>808</v>
      </c>
      <c r="B237" s="59" t="s">
        <v>1671</v>
      </c>
      <c r="C237" s="59" t="s">
        <v>0</v>
      </c>
      <c r="D237" s="59" t="s">
        <v>1672</v>
      </c>
      <c r="E237" s="59" t="s">
        <v>58</v>
      </c>
      <c r="F237" s="59">
        <v>4</v>
      </c>
      <c r="G237" s="62">
        <v>22005.128205128203</v>
      </c>
      <c r="H237" s="62">
        <v>1885.2446483180427</v>
      </c>
    </row>
    <row r="238" spans="1:8" x14ac:dyDescent="0.3">
      <c r="A238" s="61" t="s">
        <v>809</v>
      </c>
      <c r="B238" s="59" t="s">
        <v>1671</v>
      </c>
      <c r="C238" s="59" t="s">
        <v>0</v>
      </c>
      <c r="D238" s="59" t="s">
        <v>1672</v>
      </c>
      <c r="E238" s="59" t="s">
        <v>58</v>
      </c>
      <c r="F238" s="59">
        <v>5</v>
      </c>
      <c r="G238" s="62">
        <v>21106.060606060604</v>
      </c>
      <c r="H238" s="62">
        <v>1754.6444121915818</v>
      </c>
    </row>
    <row r="239" spans="1:8" x14ac:dyDescent="0.3">
      <c r="A239" s="61" t="s">
        <v>810</v>
      </c>
      <c r="B239" s="59" t="s">
        <v>1671</v>
      </c>
      <c r="C239" s="59" t="s">
        <v>0</v>
      </c>
      <c r="D239" s="59" t="s">
        <v>1672</v>
      </c>
      <c r="E239" s="59" t="s">
        <v>736</v>
      </c>
      <c r="F239" s="59">
        <v>1</v>
      </c>
      <c r="G239" s="62">
        <v>23568.047337278105</v>
      </c>
      <c r="H239" s="62">
        <v>2130.3295571575695</v>
      </c>
    </row>
    <row r="240" spans="1:8" x14ac:dyDescent="0.3">
      <c r="A240" s="61" t="s">
        <v>811</v>
      </c>
      <c r="B240" s="59" t="s">
        <v>1671</v>
      </c>
      <c r="C240" s="59" t="s">
        <v>0</v>
      </c>
      <c r="D240" s="59" t="s">
        <v>1672</v>
      </c>
      <c r="E240" s="59" t="s">
        <v>736</v>
      </c>
      <c r="F240" s="59">
        <v>2</v>
      </c>
      <c r="G240" s="62">
        <v>20801.136363636364</v>
      </c>
      <c r="H240" s="62">
        <v>1750.4950495049507</v>
      </c>
    </row>
    <row r="241" spans="1:8" x14ac:dyDescent="0.3">
      <c r="A241" s="61" t="s">
        <v>812</v>
      </c>
      <c r="B241" s="59" t="s">
        <v>1671</v>
      </c>
      <c r="C241" s="59" t="s">
        <v>0</v>
      </c>
      <c r="D241" s="59" t="s">
        <v>1672</v>
      </c>
      <c r="E241" s="59" t="s">
        <v>736</v>
      </c>
      <c r="F241" s="59">
        <v>3</v>
      </c>
      <c r="G241" s="62">
        <v>20635.838150289019</v>
      </c>
      <c r="H241" s="62">
        <v>2010.1269035532991</v>
      </c>
    </row>
    <row r="242" spans="1:8" x14ac:dyDescent="0.3">
      <c r="A242" s="61" t="s">
        <v>813</v>
      </c>
      <c r="B242" s="59" t="s">
        <v>1671</v>
      </c>
      <c r="C242" s="59" t="s">
        <v>0</v>
      </c>
      <c r="D242" s="59" t="s">
        <v>1672</v>
      </c>
      <c r="E242" s="59" t="s">
        <v>736</v>
      </c>
      <c r="F242" s="59">
        <v>4</v>
      </c>
      <c r="G242" s="62">
        <v>22113.636363636364</v>
      </c>
      <c r="H242" s="62">
        <v>2041.3255360623784</v>
      </c>
    </row>
    <row r="243" spans="1:8" x14ac:dyDescent="0.3">
      <c r="A243" s="61" t="s">
        <v>814</v>
      </c>
      <c r="B243" s="59" t="s">
        <v>1671</v>
      </c>
      <c r="C243" s="59" t="s">
        <v>0</v>
      </c>
      <c r="D243" s="59" t="s">
        <v>1672</v>
      </c>
      <c r="E243" s="59" t="s">
        <v>736</v>
      </c>
      <c r="F243" s="59">
        <v>5</v>
      </c>
      <c r="G243" s="62">
        <v>27502.958579881648</v>
      </c>
      <c r="H243" s="62">
        <v>2272.685421994885</v>
      </c>
    </row>
    <row r="244" spans="1:8" x14ac:dyDescent="0.3">
      <c r="A244" s="61" t="s">
        <v>815</v>
      </c>
      <c r="B244" s="59" t="s">
        <v>1671</v>
      </c>
      <c r="C244" s="59" t="s">
        <v>0</v>
      </c>
      <c r="D244" s="59" t="s">
        <v>1672</v>
      </c>
      <c r="E244" s="59" t="s">
        <v>77</v>
      </c>
      <c r="F244" s="59">
        <v>1</v>
      </c>
      <c r="G244" s="62">
        <v>22046.391752577318</v>
      </c>
      <c r="H244" s="62">
        <v>1671.6610004856727</v>
      </c>
    </row>
    <row r="245" spans="1:8" x14ac:dyDescent="0.3">
      <c r="A245" s="61" t="s">
        <v>816</v>
      </c>
      <c r="B245" s="59" t="s">
        <v>1671</v>
      </c>
      <c r="C245" s="59" t="s">
        <v>0</v>
      </c>
      <c r="D245" s="59" t="s">
        <v>1672</v>
      </c>
      <c r="E245" s="59" t="s">
        <v>77</v>
      </c>
      <c r="F245" s="59">
        <v>2</v>
      </c>
      <c r="G245" s="62">
        <v>16860.215053763441</v>
      </c>
      <c r="H245" s="62">
        <v>1529.2291220556745</v>
      </c>
    </row>
    <row r="246" spans="1:8" x14ac:dyDescent="0.3">
      <c r="A246" s="61" t="s">
        <v>817</v>
      </c>
      <c r="B246" s="59" t="s">
        <v>1671</v>
      </c>
      <c r="C246" s="59" t="s">
        <v>0</v>
      </c>
      <c r="D246" s="59" t="s">
        <v>1672</v>
      </c>
      <c r="E246" s="59" t="s">
        <v>77</v>
      </c>
      <c r="F246" s="59">
        <v>3</v>
      </c>
      <c r="G246" s="62">
        <v>19037.037037037036</v>
      </c>
      <c r="H246" s="62">
        <v>1441.2257019438446</v>
      </c>
    </row>
    <row r="247" spans="1:8" x14ac:dyDescent="0.3">
      <c r="A247" s="61" t="s">
        <v>818</v>
      </c>
      <c r="B247" s="59" t="s">
        <v>1671</v>
      </c>
      <c r="C247" s="59" t="s">
        <v>0</v>
      </c>
      <c r="D247" s="59" t="s">
        <v>1672</v>
      </c>
      <c r="E247" s="59" t="s">
        <v>77</v>
      </c>
      <c r="F247" s="59">
        <v>4</v>
      </c>
      <c r="G247" s="62">
        <v>21943.005181347151</v>
      </c>
      <c r="H247" s="62">
        <v>1724.5860165593376</v>
      </c>
    </row>
    <row r="248" spans="1:8" x14ac:dyDescent="0.3">
      <c r="A248" s="61" t="s">
        <v>819</v>
      </c>
      <c r="B248" s="59" t="s">
        <v>1671</v>
      </c>
      <c r="C248" s="59" t="s">
        <v>0</v>
      </c>
      <c r="D248" s="59" t="s">
        <v>1672</v>
      </c>
      <c r="E248" s="59" t="s">
        <v>77</v>
      </c>
      <c r="F248" s="59">
        <v>5</v>
      </c>
      <c r="G248" s="62">
        <v>18343.589743589742</v>
      </c>
      <c r="H248" s="62">
        <v>1842.3192019950122</v>
      </c>
    </row>
    <row r="249" spans="1:8" x14ac:dyDescent="0.3">
      <c r="A249" s="61" t="s">
        <v>820</v>
      </c>
      <c r="B249" s="59" t="s">
        <v>1671</v>
      </c>
      <c r="C249" s="59" t="s">
        <v>0</v>
      </c>
      <c r="D249" s="59" t="s">
        <v>1672</v>
      </c>
      <c r="E249" s="59" t="s">
        <v>714</v>
      </c>
      <c r="F249" s="59">
        <v>1</v>
      </c>
      <c r="G249" s="62">
        <v>24401.408450704224</v>
      </c>
      <c r="H249" s="62">
        <v>2124.3589743589746</v>
      </c>
    </row>
    <row r="250" spans="1:8" x14ac:dyDescent="0.3">
      <c r="A250" s="61" t="s">
        <v>821</v>
      </c>
      <c r="B250" s="59" t="s">
        <v>1671</v>
      </c>
      <c r="C250" s="59" t="s">
        <v>0</v>
      </c>
      <c r="D250" s="59" t="s">
        <v>1672</v>
      </c>
      <c r="E250" s="59" t="s">
        <v>714</v>
      </c>
      <c r="F250" s="59">
        <v>2</v>
      </c>
      <c r="G250" s="62">
        <v>26235.98505072077</v>
      </c>
      <c r="H250" s="62">
        <v>2018.3057448880234</v>
      </c>
    </row>
    <row r="251" spans="1:8" x14ac:dyDescent="0.3">
      <c r="A251" s="61" t="s">
        <v>822</v>
      </c>
      <c r="B251" s="59" t="s">
        <v>1671</v>
      </c>
      <c r="C251" s="59" t="s">
        <v>0</v>
      </c>
      <c r="D251" s="59" t="s">
        <v>1672</v>
      </c>
      <c r="E251" s="59" t="s">
        <v>714</v>
      </c>
      <c r="F251" s="59">
        <v>3</v>
      </c>
      <c r="G251" s="62">
        <v>24950.873362445418</v>
      </c>
      <c r="H251" s="62">
        <v>2129.9473684210529</v>
      </c>
    </row>
    <row r="252" spans="1:8" x14ac:dyDescent="0.3">
      <c r="A252" s="61" t="s">
        <v>823</v>
      </c>
      <c r="B252" s="59" t="s">
        <v>1671</v>
      </c>
      <c r="C252" s="59" t="s">
        <v>0</v>
      </c>
      <c r="D252" s="59" t="s">
        <v>1672</v>
      </c>
      <c r="E252" s="59" t="s">
        <v>714</v>
      </c>
      <c r="F252" s="59">
        <v>4</v>
      </c>
      <c r="G252" s="62">
        <v>24873.786407766991</v>
      </c>
      <c r="H252" s="62">
        <v>2119.1658137154559</v>
      </c>
    </row>
    <row r="253" spans="1:8" x14ac:dyDescent="0.3">
      <c r="A253" s="61" t="s">
        <v>824</v>
      </c>
      <c r="B253" s="59" t="s">
        <v>1671</v>
      </c>
      <c r="C253" s="59" t="s">
        <v>0</v>
      </c>
      <c r="D253" s="59" t="s">
        <v>1672</v>
      </c>
      <c r="E253" s="59" t="s">
        <v>714</v>
      </c>
      <c r="F253" s="59">
        <v>5</v>
      </c>
      <c r="G253" s="62">
        <v>27611.314824515459</v>
      </c>
      <c r="H253" s="62">
        <v>2885.318559556787</v>
      </c>
    </row>
    <row r="254" spans="1:8" x14ac:dyDescent="0.3">
      <c r="A254" s="61" t="s">
        <v>825</v>
      </c>
      <c r="B254" s="59" t="s">
        <v>1671</v>
      </c>
      <c r="C254" s="59" t="s">
        <v>0</v>
      </c>
      <c r="D254" s="59" t="s">
        <v>1672</v>
      </c>
      <c r="E254" s="59" t="s">
        <v>720</v>
      </c>
      <c r="F254" s="59">
        <v>1</v>
      </c>
      <c r="G254" s="62">
        <v>24123.875066172583</v>
      </c>
      <c r="H254" s="62">
        <v>1744.5424476295482</v>
      </c>
    </row>
    <row r="255" spans="1:8" x14ac:dyDescent="0.3">
      <c r="A255" s="61" t="s">
        <v>826</v>
      </c>
      <c r="B255" s="59" t="s">
        <v>1671</v>
      </c>
      <c r="C255" s="59" t="s">
        <v>0</v>
      </c>
      <c r="D255" s="59" t="s">
        <v>1672</v>
      </c>
      <c r="E255" s="59" t="s">
        <v>720</v>
      </c>
      <c r="F255" s="59">
        <v>2</v>
      </c>
      <c r="G255" s="62">
        <v>21352.418558736426</v>
      </c>
      <c r="H255" s="62">
        <v>1860.0537634408602</v>
      </c>
    </row>
    <row r="256" spans="1:8" x14ac:dyDescent="0.3">
      <c r="A256" s="61" t="s">
        <v>827</v>
      </c>
      <c r="B256" s="59" t="s">
        <v>1671</v>
      </c>
      <c r="C256" s="59" t="s">
        <v>0</v>
      </c>
      <c r="D256" s="59" t="s">
        <v>1672</v>
      </c>
      <c r="E256" s="59" t="s">
        <v>720</v>
      </c>
      <c r="F256" s="59">
        <v>3</v>
      </c>
      <c r="G256" s="62">
        <v>25035.931453841902</v>
      </c>
      <c r="H256" s="62">
        <v>1873.9229599594523</v>
      </c>
    </row>
    <row r="257" spans="1:8" x14ac:dyDescent="0.3">
      <c r="A257" s="61" t="s">
        <v>828</v>
      </c>
      <c r="B257" s="59" t="s">
        <v>1671</v>
      </c>
      <c r="C257" s="59" t="s">
        <v>0</v>
      </c>
      <c r="D257" s="59" t="s">
        <v>1672</v>
      </c>
      <c r="E257" s="59" t="s">
        <v>720</v>
      </c>
      <c r="F257" s="59">
        <v>4</v>
      </c>
      <c r="G257" s="62">
        <v>28304.498269896198</v>
      </c>
      <c r="H257" s="62">
        <v>1911.5513392857144</v>
      </c>
    </row>
    <row r="258" spans="1:8" x14ac:dyDescent="0.3">
      <c r="A258" s="61" t="s">
        <v>829</v>
      </c>
      <c r="B258" s="59" t="s">
        <v>1671</v>
      </c>
      <c r="C258" s="59" t="s">
        <v>0</v>
      </c>
      <c r="D258" s="59" t="s">
        <v>1672</v>
      </c>
      <c r="E258" s="59" t="s">
        <v>720</v>
      </c>
      <c r="F258" s="59">
        <v>5</v>
      </c>
      <c r="G258" s="62">
        <v>26110.858700590645</v>
      </c>
      <c r="H258" s="62">
        <v>1651.8022657054582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Invertebrate_community</vt:lpstr>
      <vt:lpstr>Abiotic factors</vt:lpstr>
      <vt:lpstr>Nematode_community</vt:lpstr>
      <vt:lpstr>Data_intro_exp_4_species</vt:lpstr>
      <vt:lpstr>Vegetation_plots_all_sites</vt:lpstr>
      <vt:lpstr>Vegetation_transects</vt:lpstr>
      <vt:lpstr>Absorbance_Data_Ecoplates</vt:lpstr>
      <vt:lpstr>Data_experiment_urtica</vt:lpstr>
      <vt:lpstr>Nutrient_analysis Baeten et al</vt:lpstr>
      <vt:lpstr>Data Deschampsia_cespitosa</vt:lpstr>
      <vt:lpstr>Multiplication_of_aphids_urtica</vt:lpstr>
      <vt:lpstr>Aphids_deschampsia</vt:lpstr>
    </vt:vector>
  </TitlesOfParts>
  <Company>UGent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de la Pena</dc:creator>
  <cp:lastModifiedBy>Williams, Sydney C.</cp:lastModifiedBy>
  <dcterms:created xsi:type="dcterms:W3CDTF">2014-02-10T08:55:34Z</dcterms:created>
  <dcterms:modified xsi:type="dcterms:W3CDTF">2024-10-30T17:34:12Z</dcterms:modified>
</cp:coreProperties>
</file>