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drawings/drawing3.xml" ContentType="application/vnd.openxmlformats-officedocument.drawing+xml"/>
  <Override PartName="/xl/charts/chart1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drawings/drawing5.xml" ContentType="application/vnd.openxmlformats-officedocument.drawing+xml"/>
  <Override PartName="/xl/charts/chart14.xml" ContentType="application/vnd.openxmlformats-officedocument.drawingml.chart+xml"/>
  <Override PartName="/xl/drawings/drawing6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7.xml" ContentType="application/vnd.openxmlformats-officedocument.drawing+xml"/>
  <Override PartName="/xl/charts/chart18.xml" ContentType="application/vnd.openxmlformats-officedocument.drawingml.chart+xml"/>
  <Override PartName="/xl/drawings/drawing8.xml" ContentType="application/vnd.openxmlformats-officedocument.drawingml.chartshapes+xml"/>
  <Override PartName="/xl/charts/chart19.xml" ContentType="application/vnd.openxmlformats-officedocument.drawingml.chart+xml"/>
  <Override PartName="/xl/drawings/drawing9.xml" ContentType="application/vnd.openxmlformats-officedocument.drawingml.chartshapes+xml"/>
  <Override PartName="/xl/charts/chart20.xml" ContentType="application/vnd.openxmlformats-officedocument.drawingml.chart+xml"/>
  <Override PartName="/xl/drawings/drawing10.xml" ContentType="application/vnd.openxmlformats-officedocument.drawingml.chartshapes+xml"/>
  <Override PartName="/xl/charts/chart21.xml" ContentType="application/vnd.openxmlformats-officedocument.drawingml.chart+xml"/>
  <Override PartName="/xl/drawings/drawing11.xml" ContentType="application/vnd.openxmlformats-officedocument.drawingml.chartshapes+xml"/>
  <Override PartName="/xl/drawings/drawing1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13.xml" ContentType="application/vnd.openxmlformats-officedocument.drawing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14.xml" ContentType="application/vnd.openxmlformats-officedocument.drawing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15.xml" ContentType="application/vnd.openxmlformats-officedocument.drawing+xml"/>
  <Override PartName="/xl/ctrlProps/ctrlProp1.xml" ContentType="application/vnd.ms-excel.controlproperties+xml"/>
  <Override PartName="/xl/charts/chart32.xml" ContentType="application/vnd.openxmlformats-officedocument.drawingml.chart+xml"/>
  <Override PartName="/xl/drawings/drawing16.xml" ContentType="application/vnd.openxmlformats-officedocument.drawingml.chartshapes+xml"/>
  <Override PartName="/xl/drawings/drawing17.xml" ContentType="application/vnd.openxmlformats-officedocument.drawing+xml"/>
  <Override PartName="/xl/ctrlProps/ctrlProp2.xml" ContentType="application/vnd.ms-excel.controlproperties+xml"/>
  <Override PartName="/xl/ctrlProps/ctrlProp3.xml" ContentType="application/vnd.ms-excel.controlproperties+xml"/>
  <Override PartName="/xl/charts/chart33.xml" ContentType="application/vnd.openxmlformats-officedocument.drawingml.chart+xml"/>
  <Override PartName="/xl/drawings/drawing18.xml" ContentType="application/vnd.openxmlformats-officedocument.drawing+xml"/>
  <Override PartName="/xl/charts/chart34.xml" ContentType="application/vnd.openxmlformats-officedocument.drawingml.chart+xml"/>
  <Override PartName="/xl/drawings/drawing19.xml" ContentType="application/vnd.openxmlformats-officedocument.drawing+xml"/>
  <Override PartName="/xl/tables/table1.xml" ContentType="application/vnd.openxmlformats-officedocument.spreadsheetml.table+xml"/>
  <Override PartName="/xl/charts/chart35.xml" ContentType="application/vnd.openxmlformats-officedocument.drawingml.chart+xml"/>
  <Override PartName="/xl/drawings/drawing20.xml" ContentType="application/vnd.openxmlformats-officedocument.drawing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drawings/drawing21.xml" ContentType="application/vnd.openxmlformats-officedocument.drawing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Dennis Taylor\Desktop\Exercise Files\"/>
    </mc:Choice>
  </mc:AlternateContent>
  <bookViews>
    <workbookView xWindow="-15" yWindow="4005" windowWidth="9720" windowHeight="4020" tabRatio="442" firstSheet="1" activeTab="1"/>
  </bookViews>
  <sheets>
    <sheet name="Chart2007 Samples" sheetId="21" state="hidden" r:id="rId1"/>
    <sheet name="DataSelection" sheetId="4" r:id="rId2"/>
    <sheet name="Line Chart" sheetId="5" r:id="rId3"/>
    <sheet name="Race Results" sheetId="20" state="hidden" r:id="rId4"/>
    <sheet name="SalesResults" sheetId="22" r:id="rId5"/>
    <sheet name="SalesResults (2)" sheetId="23" state="hidden" r:id="rId6"/>
    <sheet name="Column-Line" sheetId="6" state="hidden" r:id="rId7"/>
    <sheet name="Gantt Chart" sheetId="8" state="hidden" r:id="rId8"/>
    <sheet name="BlankCellsCharts" sheetId="7" state="hidden" r:id="rId9"/>
    <sheet name="BlankOrNA" sheetId="18" state="hidden" r:id="rId10"/>
    <sheet name="XAxisLabels" sheetId="19" state="hidden" r:id="rId11"/>
    <sheet name="ChartFilter" sheetId="12" state="hidden" r:id="rId12"/>
    <sheet name="GrowingChart" sheetId="13" state="hidden" r:id="rId13"/>
    <sheet name="CalculatorChart" sheetId="14" state="hidden" r:id="rId14"/>
    <sheet name="LinkedFrozen" sheetId="15" state="hidden" r:id="rId15"/>
    <sheet name="Dynamic" sheetId="16" state="hidden" r:id="rId16"/>
    <sheet name="TransparentColumns" sheetId="1" state="hidden" r:id="rId17"/>
    <sheet name="Form" sheetId="17" state="hidden" r:id="rId18"/>
  </sheets>
  <externalReferences>
    <externalReference r:id="rId19"/>
  </externalReferences>
  <definedNames>
    <definedName name="_xlnm._FilterDatabase" localSheetId="0" hidden="1">'Chart2007 Samples'!$B$44:$B$48</definedName>
    <definedName name="_xlnm._FilterDatabase" localSheetId="11" hidden="1">ChartFilter!$A$20:$A$26</definedName>
    <definedName name="_xlnm._FilterDatabase" localSheetId="1" hidden="1">DataSelection!$A$4:$A$8</definedName>
    <definedName name="_xlnm._FilterDatabase" localSheetId="15" hidden="1">Dynamic!$A$1:$B$5</definedName>
    <definedName name="date" localSheetId="17">OFFSET(#REF!,0,0,COUNTA(#REF!)-1,1)</definedName>
    <definedName name="Dates">OFFSET(Dynamic!$A$2,0,0,COUNTA(Dynamic!$A:$A)-1,1)</definedName>
    <definedName name="Days" localSheetId="17">Form!$H$21:$I$27</definedName>
    <definedName name="DegreeLevel" localSheetId="17">Form!$H$4:$I$6</definedName>
    <definedName name="Income" localSheetId="17">[1]Trends!$B$2:$B$25</definedName>
    <definedName name="Income" localSheetId="4">#REF!</definedName>
    <definedName name="Income" localSheetId="5">#REF!</definedName>
    <definedName name="Income">#REF!</definedName>
    <definedName name="Sales">OFFSET(Dynamic!$B$2,0,0,COUNTA(Dynamic!$B:$B)-1,1)</definedName>
  </definedNames>
  <calcPr calcId="152511"/>
</workbook>
</file>

<file path=xl/calcChain.xml><?xml version="1.0" encoding="utf-8"?>
<calcChain xmlns="http://schemas.openxmlformats.org/spreadsheetml/2006/main">
  <c r="M7" i="23" l="1"/>
  <c r="L7" i="23"/>
  <c r="K7" i="23"/>
  <c r="J7" i="23"/>
  <c r="I7" i="23"/>
  <c r="H7" i="23"/>
  <c r="G7" i="23"/>
  <c r="F7" i="23"/>
  <c r="E7" i="23"/>
  <c r="D7" i="23"/>
  <c r="C7" i="23"/>
  <c r="B7" i="23"/>
  <c r="M7" i="22" l="1"/>
  <c r="L7" i="22"/>
  <c r="K7" i="22"/>
  <c r="J7" i="22"/>
  <c r="I7" i="22"/>
  <c r="H7" i="22"/>
  <c r="G7" i="22"/>
  <c r="F7" i="22"/>
  <c r="E7" i="22"/>
  <c r="D7" i="22"/>
  <c r="C7" i="22"/>
  <c r="B7" i="22"/>
  <c r="F2" i="8" l="1"/>
  <c r="F3" i="8"/>
  <c r="F4" i="8"/>
  <c r="F5" i="8"/>
  <c r="F6" i="8"/>
  <c r="F7" i="8"/>
  <c r="H51" i="21"/>
  <c r="G51" i="21"/>
  <c r="F51" i="21"/>
  <c r="E51" i="21"/>
  <c r="D51" i="21"/>
  <c r="C51" i="21"/>
  <c r="H50" i="21"/>
  <c r="G50" i="21"/>
  <c r="F50" i="21"/>
  <c r="E50" i="21"/>
  <c r="D50" i="21"/>
  <c r="C50" i="21"/>
  <c r="I48" i="21"/>
  <c r="I47" i="21"/>
  <c r="I46" i="21"/>
  <c r="I45" i="21"/>
  <c r="I12" i="17"/>
  <c r="G2" i="14"/>
  <c r="J4" i="14" s="1"/>
  <c r="D2" i="14"/>
  <c r="J3" i="14" s="1"/>
  <c r="E10" i="18"/>
  <c r="E6" i="18"/>
  <c r="E13" i="18"/>
  <c r="B3" i="14"/>
  <c r="B4" i="14" s="1"/>
  <c r="B5" i="14" s="1"/>
  <c r="B6" i="14" s="1"/>
  <c r="B7" i="14" s="1"/>
  <c r="B8" i="14" s="1"/>
  <c r="B9" i="14" s="1"/>
  <c r="B10" i="14" s="1"/>
  <c r="B11" i="14" s="1"/>
  <c r="B12" i="14" s="1"/>
  <c r="B13" i="14" s="1"/>
  <c r="B14" i="14" s="1"/>
  <c r="B15" i="14" s="1"/>
  <c r="B16" i="14" s="1"/>
  <c r="B17" i="14" s="1"/>
  <c r="B18" i="14" s="1"/>
  <c r="B19" i="14" s="1"/>
  <c r="B20" i="14" s="1"/>
  <c r="B21" i="14" s="1"/>
  <c r="B22" i="14" s="1"/>
  <c r="B23" i="14" s="1"/>
  <c r="B24" i="14" s="1"/>
  <c r="B25" i="14" s="1"/>
  <c r="B2" i="13"/>
  <c r="F1" i="13" s="1"/>
  <c r="B3" i="13"/>
  <c r="B4" i="13"/>
  <c r="B5" i="13"/>
  <c r="B6" i="13"/>
  <c r="B7" i="13"/>
  <c r="B8" i="13"/>
  <c r="B9" i="13"/>
  <c r="B10" i="13"/>
  <c r="B11" i="13"/>
  <c r="B12" i="13"/>
  <c r="B13" i="13"/>
  <c r="U2" i="8"/>
  <c r="T2" i="8" s="1"/>
  <c r="U3" i="8"/>
  <c r="T3" i="8" s="1"/>
  <c r="U4" i="8"/>
  <c r="T4" i="8" s="1"/>
  <c r="U5" i="8"/>
  <c r="T5" i="8" s="1"/>
  <c r="U6" i="8"/>
  <c r="T6" i="8" s="1"/>
  <c r="U7" i="8"/>
  <c r="T7" i="8" s="1"/>
  <c r="H5" i="4"/>
  <c r="G9" i="4"/>
  <c r="F9" i="4"/>
  <c r="B9" i="4"/>
  <c r="C9" i="4"/>
  <c r="D9" i="4"/>
  <c r="H6" i="4"/>
  <c r="H7" i="4"/>
  <c r="H8" i="4"/>
  <c r="E9" i="4"/>
  <c r="B10" i="4"/>
  <c r="C10" i="4"/>
  <c r="D10" i="4"/>
  <c r="E10" i="4"/>
  <c r="F10" i="4"/>
  <c r="G10" i="4"/>
  <c r="I50" i="21" l="1"/>
  <c r="J45" i="21" s="1"/>
  <c r="J50" i="21" s="1"/>
  <c r="H9" i="4"/>
  <c r="I8" i="4" s="1"/>
  <c r="J47" i="21"/>
  <c r="H10" i="4"/>
  <c r="B27" i="14"/>
  <c r="J5" i="14"/>
  <c r="J46" i="21"/>
  <c r="J48" i="21"/>
  <c r="I51" i="21"/>
  <c r="C3" i="14"/>
  <c r="I6" i="4" l="1"/>
  <c r="I7" i="4"/>
  <c r="I5" i="4"/>
  <c r="C4" i="14"/>
  <c r="C5" i="14" s="1"/>
  <c r="C6" i="14" s="1"/>
  <c r="C7" i="14" s="1"/>
  <c r="C8" i="14" s="1"/>
  <c r="C9" i="14" s="1"/>
  <c r="C10" i="14" s="1"/>
  <c r="C11" i="14" s="1"/>
  <c r="C12" i="14" s="1"/>
  <c r="C13" i="14" s="1"/>
  <c r="C14" i="14" s="1"/>
  <c r="C15" i="14" s="1"/>
  <c r="C16" i="14" s="1"/>
  <c r="C17" i="14" s="1"/>
  <c r="C18" i="14" s="1"/>
  <c r="C19" i="14" s="1"/>
  <c r="C20" i="14" s="1"/>
  <c r="C21" i="14" s="1"/>
  <c r="C22" i="14" s="1"/>
  <c r="C23" i="14" s="1"/>
  <c r="C24" i="14" s="1"/>
  <c r="C25" i="14" s="1"/>
  <c r="C27" i="14" l="1"/>
  <c r="D27" i="14" s="1"/>
  <c r="I9" i="4"/>
</calcChain>
</file>

<file path=xl/sharedStrings.xml><?xml version="1.0" encoding="utf-8"?>
<sst xmlns="http://schemas.openxmlformats.org/spreadsheetml/2006/main" count="190" uniqueCount="107">
  <si>
    <t>World-wide Sales - Millions of Dollars</t>
  </si>
  <si>
    <t>Jan</t>
  </si>
  <si>
    <t>Feb</t>
  </si>
  <si>
    <t>Mar</t>
  </si>
  <si>
    <t>Apr</t>
  </si>
  <si>
    <t>May</t>
  </si>
  <si>
    <t>Jun</t>
  </si>
  <si>
    <t>Total</t>
  </si>
  <si>
    <t>% of Total</t>
  </si>
  <si>
    <t>Domestic</t>
  </si>
  <si>
    <t>Europe</t>
  </si>
  <si>
    <t>Asia</t>
  </si>
  <si>
    <t>Latin America</t>
  </si>
  <si>
    <t>Average</t>
  </si>
  <si>
    <t>Sales</t>
  </si>
  <si>
    <t>Miles</t>
  </si>
  <si>
    <t>MPG</t>
  </si>
  <si>
    <t>Reading</t>
  </si>
  <si>
    <t>Start Date</t>
  </si>
  <si>
    <t>Length (in days)</t>
  </si>
  <si>
    <t>Adjusted Days (for weekends)</t>
  </si>
  <si>
    <t>End Date</t>
  </si>
  <si>
    <t>Dirt work</t>
  </si>
  <si>
    <t>Foundations</t>
  </si>
  <si>
    <t>Curb &amp; gutter</t>
  </si>
  <si>
    <t>Framing</t>
  </si>
  <si>
    <t>Roofing</t>
  </si>
  <si>
    <t>Finishes</t>
  </si>
  <si>
    <t>Month</t>
  </si>
  <si>
    <t>Plot Visible Cells Only</t>
  </si>
  <si>
    <t>Plot All Cells</t>
  </si>
  <si>
    <t>Ohio</t>
  </si>
  <si>
    <t>Indiana</t>
  </si>
  <si>
    <t>Projected Sales</t>
  </si>
  <si>
    <t>&lt;--- indicates sales drop from previous month</t>
  </si>
  <si>
    <t>Expenses</t>
  </si>
  <si>
    <t>Sales Growth</t>
  </si>
  <si>
    <t>Expense Growth</t>
  </si>
  <si>
    <t>per month</t>
  </si>
  <si>
    <t>&lt;--- indicates expenses
exceeds sales</t>
  </si>
  <si>
    <t>Dates</t>
  </si>
  <si>
    <t>Group Box with
Option Buttons</t>
  </si>
  <si>
    <t>Bachelor's</t>
  </si>
  <si>
    <t>Master's</t>
  </si>
  <si>
    <t>Doctorate</t>
  </si>
  <si>
    <t>Check Box</t>
  </si>
  <si>
    <t>CO</t>
  </si>
  <si>
    <t>UT</t>
  </si>
  <si>
    <t>List Box</t>
  </si>
  <si>
    <t>NM</t>
  </si>
  <si>
    <t>AZ</t>
  </si>
  <si>
    <t>MT</t>
  </si>
  <si>
    <t>Combo Box</t>
  </si>
  <si>
    <t>WY</t>
  </si>
  <si>
    <t>ACT Score</t>
  </si>
  <si>
    <t>Sunday</t>
  </si>
  <si>
    <t>Scroll Bar</t>
  </si>
  <si>
    <t>Monday</t>
  </si>
  <si>
    <t>Tuesday</t>
  </si>
  <si>
    <t>PAC Score</t>
  </si>
  <si>
    <t>Wednesday</t>
  </si>
  <si>
    <t>Thursday</t>
  </si>
  <si>
    <t>Spinner</t>
  </si>
  <si>
    <t>Friday</t>
  </si>
  <si>
    <t>Saturday</t>
  </si>
  <si>
    <t>To create transparent columns:</t>
  </si>
  <si>
    <t>2. Click and drag a rectangle in the worksheet</t>
  </si>
  <si>
    <t>4. Click a color</t>
  </si>
  <si>
    <t>11. Click a column within the chart (all of the columns of the same color are selected</t>
  </si>
  <si>
    <r>
      <t xml:space="preserve">5. Double-click the rectangle and click the </t>
    </r>
    <r>
      <rPr>
        <b/>
        <sz val="10"/>
        <rFont val="Arial"/>
        <family val="2"/>
      </rPr>
      <t>Colors and Lines</t>
    </r>
    <r>
      <rPr>
        <sz val="10"/>
        <rFont val="Arial"/>
        <family val="2"/>
      </rPr>
      <t xml:space="preserve"> tab</t>
    </r>
  </si>
  <si>
    <r>
      <t xml:space="preserve">6. In the </t>
    </r>
    <r>
      <rPr>
        <b/>
        <sz val="10"/>
        <rFont val="Arial"/>
        <family val="2"/>
      </rPr>
      <t>Fill</t>
    </r>
    <r>
      <rPr>
        <sz val="10"/>
        <rFont val="Arial"/>
        <family val="2"/>
      </rPr>
      <t xml:space="preserve"> section, Use either of the two transparency boxes to select 75%</t>
    </r>
  </si>
  <si>
    <r>
      <t xml:space="preserve">7. In the </t>
    </r>
    <r>
      <rPr>
        <b/>
        <sz val="10"/>
        <rFont val="Arial"/>
        <family val="2"/>
      </rPr>
      <t>Line</t>
    </r>
    <r>
      <rPr>
        <sz val="10"/>
        <rFont val="Arial"/>
        <family val="2"/>
      </rPr>
      <t xml:space="preserve"> section, click the drop arrow in the </t>
    </r>
    <r>
      <rPr>
        <b/>
        <sz val="10"/>
        <rFont val="Arial"/>
        <family val="2"/>
      </rPr>
      <t>Color</t>
    </r>
    <r>
      <rPr>
        <sz val="10"/>
        <rFont val="Arial"/>
        <family val="2"/>
      </rPr>
      <t xml:space="preserve"> box and choose </t>
    </r>
    <r>
      <rPr>
        <b/>
        <sz val="10"/>
        <rFont val="Arial"/>
        <family val="2"/>
      </rPr>
      <t>No Line</t>
    </r>
  </si>
  <si>
    <r>
      <t xml:space="preserve">8. Click </t>
    </r>
    <r>
      <rPr>
        <b/>
        <sz val="10"/>
        <rFont val="Arial"/>
        <family val="2"/>
      </rPr>
      <t>OK</t>
    </r>
  </si>
  <si>
    <r>
      <t xml:space="preserve">9. With the rectangle selected, press Shift as you click the </t>
    </r>
    <r>
      <rPr>
        <b/>
        <sz val="10"/>
        <rFont val="Arial"/>
        <family val="2"/>
      </rPr>
      <t>Edit</t>
    </r>
    <r>
      <rPr>
        <sz val="10"/>
        <rFont val="Arial"/>
        <family val="2"/>
      </rPr>
      <t xml:space="preserve"> menu</t>
    </r>
  </si>
  <si>
    <r>
      <t xml:space="preserve">10. Click </t>
    </r>
    <r>
      <rPr>
        <b/>
        <sz val="10"/>
        <rFont val="Arial"/>
        <family val="2"/>
      </rPr>
      <t>Copy Picture</t>
    </r>
  </si>
  <si>
    <r>
      <t xml:space="preserve">11. Click the </t>
    </r>
    <r>
      <rPr>
        <b/>
        <sz val="10"/>
        <rFont val="Arial"/>
        <family val="2"/>
      </rPr>
      <t>As shown on screen</t>
    </r>
    <r>
      <rPr>
        <sz val="10"/>
        <rFont val="Arial"/>
        <family val="2"/>
      </rPr>
      <t xml:space="preserve"> and the </t>
    </r>
    <r>
      <rPr>
        <b/>
        <sz val="10"/>
        <rFont val="Arial"/>
        <family val="2"/>
      </rPr>
      <t>Picture</t>
    </r>
    <r>
      <rPr>
        <sz val="10"/>
        <rFont val="Arial"/>
        <family val="2"/>
      </rPr>
      <t xml:space="preserve"> buttons and click OK</t>
    </r>
  </si>
  <si>
    <r>
      <t xml:space="preserve">12. Click the </t>
    </r>
    <r>
      <rPr>
        <b/>
        <sz val="10"/>
        <rFont val="Arial"/>
        <family val="2"/>
      </rPr>
      <t>Paste</t>
    </r>
    <r>
      <rPr>
        <sz val="10"/>
        <rFont val="Arial"/>
        <family val="2"/>
      </rPr>
      <t xml:space="preserve"> button or press </t>
    </r>
    <r>
      <rPr>
        <b/>
        <sz val="10"/>
        <rFont val="Arial"/>
        <family val="2"/>
      </rPr>
      <t>Ctrl+v</t>
    </r>
  </si>
  <si>
    <t>Illinois</t>
  </si>
  <si>
    <t>Missouri</t>
  </si>
  <si>
    <t>Kansas</t>
  </si>
  <si>
    <t>Colorado</t>
  </si>
  <si>
    <t>Date</t>
  </si>
  <si>
    <t>Index</t>
  </si>
  <si>
    <t>Jul</t>
  </si>
  <si>
    <t>Aug</t>
  </si>
  <si>
    <t>Sep</t>
  </si>
  <si>
    <t>Oct</t>
  </si>
  <si>
    <t>Nov</t>
  </si>
  <si>
    <t>Dec</t>
  </si>
  <si>
    <t>Empty cells not plotted</t>
  </si>
  <si>
    <t>Cells containing the function NA are interpolated</t>
  </si>
  <si>
    <t>Value (Y) Axis does not cross between categories</t>
  </si>
  <si>
    <t>Adjust these settings by double-clicking the X-axis and then clicking the Scale Tab</t>
  </si>
  <si>
    <t>Value (Y) Axis crosses between categories (default)</t>
  </si>
  <si>
    <t>State</t>
  </si>
  <si>
    <r>
      <t xml:space="preserve">3. Click the drop arrow on the right side of the </t>
    </r>
    <r>
      <rPr>
        <b/>
        <sz val="10"/>
        <rFont val="Arial"/>
        <family val="2"/>
      </rPr>
      <t>Fill Color</t>
    </r>
    <r>
      <rPr>
        <sz val="10"/>
        <rFont val="Arial"/>
        <family val="2"/>
      </rPr>
      <t xml:space="preserve"> button</t>
    </r>
  </si>
  <si>
    <r>
      <t xml:space="preserve">1. Click the rectangle in the </t>
    </r>
    <r>
      <rPr>
        <b/>
        <sz val="10"/>
        <rFont val="Arial"/>
        <family val="2"/>
      </rPr>
      <t>Drawing</t>
    </r>
    <r>
      <rPr>
        <sz val="10"/>
        <rFont val="Arial"/>
        <family val="2"/>
      </rPr>
      <t xml:space="preserve"> toolbar</t>
    </r>
  </si>
  <si>
    <t>Two Trees Olive Oil</t>
  </si>
  <si>
    <t>East</t>
  </si>
  <si>
    <t>Midwest</t>
  </si>
  <si>
    <t>South</t>
  </si>
  <si>
    <t>West</t>
  </si>
  <si>
    <t>Region</t>
  </si>
  <si>
    <t>Sales Performance by Region - 2011</t>
  </si>
  <si>
    <t>Age</t>
  </si>
  <si>
    <t>Time</t>
  </si>
  <si>
    <t>Sales Performance by Region - 2013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</si>
</sst>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6">
    <numFmt numFmtId="43" formatCode="_(* #,##0.00_);_(* \(#,##0.00\);_(* &quot;-&quot;??_);_(@_)"/>
    <numFmt numFmtId="164" formatCode="0.0"/>
    <numFmt numFmtId="165" formatCode="0.0%"/>
    <numFmt numFmtId="166" formatCode="_(* #,##0.0_);_(* \(#,##0.0\);_(* &quot;-&quot;??_);_(@_)"/>
    <numFmt numFmtId="167" formatCode="_(* #,##0_);_(* \(#,##0\);_(* &quot;-&quot;??_);_(@_)"/>
    <numFmt numFmtId="168" formatCode="[$-409]mmm\-yy;@"/>
    <numFmt numFmtId="169" formatCode="mmmm"/>
    <numFmt numFmtId="170" formatCode="0.0000"/>
    <numFmt numFmtId="171" formatCode="m/d;@"/>
    <numFmt numFmtId="172" formatCode="m/d/yy;@"/>
    <numFmt numFmtId="173" formatCode="h:mm:ss;@"/>
    <numFmt numFmtId="174" formatCode="_(* #,##0.00000_);_(* \(#,##0.00000\);_(* &quot;-&quot;??_);_(@_)"/>
    <numFmt numFmtId="175" formatCode="_(* #,##0.0000000_);_(* \(#,##0.0000000\);_(* &quot;-&quot;??_);_(@_)"/>
    <numFmt numFmtId="176" formatCode="mmm"/>
    <numFmt numFmtId="177" formatCode="[$-409]mmm\-yyyy;@"/>
    <numFmt numFmtId="178" formatCode="#,##0;[Red]#,##0"/>
  </numFmts>
  <fonts count="45" x14ac:knownFonts="1">
    <font>
      <sz val="10"/>
      <name val="Arial"/>
    </font>
    <font>
      <sz val="10"/>
      <name val="Arial"/>
      <family val="2"/>
    </font>
    <font>
      <sz val="10"/>
      <name val="MS Sans Serif"/>
      <family val="2"/>
    </font>
    <font>
      <b/>
      <i/>
      <sz val="10"/>
      <name val="Arial"/>
      <family val="2"/>
    </font>
    <font>
      <b/>
      <sz val="16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name val="Tahoma"/>
      <family val="2"/>
    </font>
    <font>
      <sz val="20"/>
      <name val="Arial"/>
      <family val="2"/>
    </font>
    <font>
      <sz val="8"/>
      <name val="MS Sans Serif"/>
      <family val="2"/>
    </font>
    <font>
      <b/>
      <sz val="10"/>
      <name val="MS Sans Serif"/>
      <family val="2"/>
    </font>
    <font>
      <sz val="10"/>
      <color indexed="60"/>
      <name val="Arial"/>
      <family val="2"/>
    </font>
    <font>
      <sz val="10"/>
      <color indexed="9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Calibri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8"/>
      <color rgb="FF000000"/>
      <name val="Tahoma"/>
      <family val="2"/>
    </font>
    <font>
      <sz val="11"/>
      <color theme="1"/>
      <name val="Calibri"/>
      <family val="2"/>
    </font>
    <font>
      <sz val="11"/>
      <color indexed="8"/>
      <name val="Calibri"/>
      <family val="2"/>
      <scheme val="minor"/>
    </font>
    <font>
      <b/>
      <sz val="14"/>
      <color indexed="17"/>
      <name val="Calibri"/>
      <family val="2"/>
      <scheme val="minor"/>
    </font>
    <font>
      <sz val="11"/>
      <name val="Calibri"/>
      <family val="2"/>
    </font>
    <font>
      <sz val="18"/>
      <name val="Calibri"/>
      <family val="2"/>
    </font>
    <font>
      <b/>
      <sz val="11"/>
      <name val="Calibri"/>
      <family val="2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8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1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/>
      <top/>
      <bottom/>
      <diagonal/>
    </border>
  </borders>
  <cellStyleXfs count="54">
    <xf numFmtId="0" fontId="0" fillId="0" borderId="0"/>
    <xf numFmtId="0" fontId="16" fillId="2" borderId="0" applyNumberFormat="0" applyBorder="0" applyAlignment="0" applyProtection="0"/>
    <xf numFmtId="0" fontId="16" fillId="3" borderId="0" applyNumberFormat="0" applyBorder="0" applyAlignment="0" applyProtection="0"/>
    <xf numFmtId="0" fontId="16" fillId="4" borderId="0" applyNumberFormat="0" applyBorder="0" applyAlignment="0" applyProtection="0"/>
    <xf numFmtId="0" fontId="16" fillId="5" borderId="0" applyNumberFormat="0" applyBorder="0" applyAlignment="0" applyProtection="0"/>
    <xf numFmtId="0" fontId="16" fillId="6" borderId="0" applyNumberFormat="0" applyBorder="0" applyAlignment="0" applyProtection="0"/>
    <xf numFmtId="0" fontId="16" fillId="7" borderId="0" applyNumberFormat="0" applyBorder="0" applyAlignment="0" applyProtection="0"/>
    <xf numFmtId="0" fontId="16" fillId="8" borderId="0" applyNumberFormat="0" applyBorder="0" applyAlignment="0" applyProtection="0"/>
    <xf numFmtId="0" fontId="16" fillId="9" borderId="0" applyNumberFormat="0" applyBorder="0" applyAlignment="0" applyProtection="0"/>
    <xf numFmtId="0" fontId="16" fillId="10" borderId="0" applyNumberFormat="0" applyBorder="0" applyAlignment="0" applyProtection="0"/>
    <xf numFmtId="0" fontId="16" fillId="5" borderId="0" applyNumberFormat="0" applyBorder="0" applyAlignment="0" applyProtection="0"/>
    <xf numFmtId="0" fontId="16" fillId="8" borderId="0" applyNumberFormat="0" applyBorder="0" applyAlignment="0" applyProtection="0"/>
    <xf numFmtId="0" fontId="16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7" fillId="18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9" borderId="0" applyNumberFormat="0" applyBorder="0" applyAlignment="0" applyProtection="0"/>
    <xf numFmtId="0" fontId="18" fillId="3" borderId="0" applyNumberFormat="0" applyBorder="0" applyAlignment="0" applyProtection="0"/>
    <xf numFmtId="0" fontId="19" fillId="20" borderId="1" applyNumberFormat="0" applyAlignment="0" applyProtection="0"/>
    <xf numFmtId="0" fontId="20" fillId="21" borderId="2" applyNumberFormat="0" applyAlignment="0" applyProtection="0"/>
    <xf numFmtId="43" fontId="1" fillId="0" borderId="0" applyFont="0" applyFill="0" applyBorder="0" applyAlignment="0" applyProtection="0"/>
    <xf numFmtId="40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2" fillId="4" borderId="0" applyNumberFormat="0" applyBorder="0" applyAlignment="0" applyProtection="0"/>
    <xf numFmtId="0" fontId="23" fillId="0" borderId="3" applyNumberFormat="0" applyFill="0" applyAlignment="0" applyProtection="0"/>
    <xf numFmtId="0" fontId="24" fillId="0" borderId="4" applyNumberFormat="0" applyFill="0" applyAlignment="0" applyProtection="0"/>
    <xf numFmtId="0" fontId="25" fillId="0" borderId="5" applyNumberFormat="0" applyFill="0" applyAlignment="0" applyProtection="0"/>
    <xf numFmtId="0" fontId="25" fillId="0" borderId="0" applyNumberFormat="0" applyFill="0" applyBorder="0" applyAlignment="0" applyProtection="0"/>
    <xf numFmtId="0" fontId="26" fillId="7" borderId="1" applyNumberFormat="0" applyAlignment="0" applyProtection="0"/>
    <xf numFmtId="0" fontId="27" fillId="0" borderId="6" applyNumberFormat="0" applyFill="0" applyAlignment="0" applyProtection="0"/>
    <xf numFmtId="0" fontId="3" fillId="22" borderId="7"/>
    <xf numFmtId="0" fontId="28" fillId="23" borderId="0" applyNumberFormat="0" applyBorder="0" applyAlignment="0" applyProtection="0"/>
    <xf numFmtId="0" fontId="2" fillId="0" borderId="0"/>
    <xf numFmtId="0" fontId="1" fillId="0" borderId="0"/>
    <xf numFmtId="0" fontId="1" fillId="0" borderId="0"/>
    <xf numFmtId="0" fontId="16" fillId="0" borderId="0"/>
    <xf numFmtId="0" fontId="16" fillId="24" borderId="8" applyNumberFormat="0" applyFont="0" applyAlignment="0" applyProtection="0"/>
    <xf numFmtId="0" fontId="29" fillId="20" borderId="9" applyNumberFormat="0" applyAlignment="0" applyProtection="0"/>
    <xf numFmtId="0" fontId="30" fillId="0" borderId="0" applyNumberFormat="0" applyFill="0" applyBorder="0" applyAlignment="0" applyProtection="0"/>
    <xf numFmtId="0" fontId="31" fillId="0" borderId="10" applyNumberFormat="0" applyFill="0" applyAlignment="0" applyProtection="0"/>
    <xf numFmtId="0" fontId="32" fillId="0" borderId="0" applyNumberFormat="0" applyFill="0" applyBorder="0" applyAlignment="0" applyProtection="0"/>
    <xf numFmtId="0" fontId="1" fillId="0" borderId="0"/>
    <xf numFmtId="0" fontId="39" fillId="0" borderId="0"/>
    <xf numFmtId="43" fontId="39" fillId="0" borderId="0" applyFont="0" applyFill="0" applyBorder="0" applyAlignment="0" applyProtection="0"/>
  </cellStyleXfs>
  <cellXfs count="119">
    <xf numFmtId="0" fontId="0" fillId="0" borderId="0" xfId="0"/>
    <xf numFmtId="0" fontId="5" fillId="0" borderId="0" xfId="42" applyFont="1"/>
    <xf numFmtId="0" fontId="6" fillId="0" borderId="0" xfId="42" applyFont="1" applyAlignment="1">
      <alignment horizontal="centerContinuous"/>
    </xf>
    <xf numFmtId="0" fontId="7" fillId="0" borderId="0" xfId="42" applyFont="1" applyAlignment="1">
      <alignment horizontal="right"/>
    </xf>
    <xf numFmtId="0" fontId="7" fillId="0" borderId="0" xfId="42" applyFont="1"/>
    <xf numFmtId="3" fontId="5" fillId="0" borderId="0" xfId="29" applyNumberFormat="1" applyFont="1" applyFill="1"/>
    <xf numFmtId="165" fontId="5" fillId="0" borderId="0" xfId="42" applyNumberFormat="1" applyFont="1" applyFill="1"/>
    <xf numFmtId="3" fontId="5" fillId="0" borderId="0" xfId="42" applyNumberFormat="1" applyFont="1"/>
    <xf numFmtId="0" fontId="5" fillId="0" borderId="0" xfId="42" applyFont="1" applyFill="1"/>
    <xf numFmtId="10" fontId="5" fillId="0" borderId="0" xfId="42" applyNumberFormat="1" applyFont="1" applyFill="1"/>
    <xf numFmtId="40" fontId="5" fillId="0" borderId="0" xfId="29" applyFont="1" applyFill="1"/>
    <xf numFmtId="0" fontId="2" fillId="0" borderId="0" xfId="42"/>
    <xf numFmtId="17" fontId="2" fillId="0" borderId="0" xfId="42" applyNumberFormat="1"/>
    <xf numFmtId="38" fontId="2" fillId="0" borderId="0" xfId="29" applyNumberFormat="1"/>
    <xf numFmtId="164" fontId="5" fillId="0" borderId="0" xfId="42" applyNumberFormat="1" applyFont="1"/>
    <xf numFmtId="15" fontId="2" fillId="0" borderId="0" xfId="42" applyNumberFormat="1"/>
    <xf numFmtId="0" fontId="9" fillId="0" borderId="0" xfId="44" applyFont="1" applyFill="1" applyBorder="1" applyAlignment="1">
      <alignment wrapText="1"/>
    </xf>
    <xf numFmtId="0" fontId="1" fillId="0" borderId="0" xfId="44" applyFont="1" applyFill="1" applyBorder="1"/>
    <xf numFmtId="0" fontId="9" fillId="0" borderId="0" xfId="44" applyFont="1" applyFill="1" applyBorder="1" applyAlignment="1">
      <alignment horizontal="center" wrapText="1"/>
    </xf>
    <xf numFmtId="0" fontId="9" fillId="0" borderId="0" xfId="44" applyFont="1" applyFill="1" applyBorder="1" applyAlignment="1"/>
    <xf numFmtId="14" fontId="9" fillId="0" borderId="0" xfId="44" applyNumberFormat="1" applyFont="1" applyFill="1" applyBorder="1" applyAlignment="1">
      <alignment horizontal="right" wrapText="1"/>
    </xf>
    <xf numFmtId="0" fontId="9" fillId="0" borderId="0" xfId="44" applyFont="1" applyFill="1" applyBorder="1" applyAlignment="1">
      <alignment horizontal="right" wrapText="1"/>
    </xf>
    <xf numFmtId="167" fontId="1" fillId="0" borderId="0" xfId="31" applyNumberFormat="1" applyFont="1" applyFill="1" applyBorder="1"/>
    <xf numFmtId="167" fontId="9" fillId="25" borderId="8" xfId="31" applyNumberFormat="1" applyFont="1" applyFill="1" applyBorder="1" applyAlignment="1">
      <alignment horizontal="right" wrapText="1"/>
    </xf>
    <xf numFmtId="14" fontId="9" fillId="25" borderId="8" xfId="44" applyNumberFormat="1" applyFont="1" applyFill="1" applyBorder="1" applyAlignment="1">
      <alignment horizontal="right" wrapText="1"/>
    </xf>
    <xf numFmtId="167" fontId="5" fillId="0" borderId="0" xfId="30" applyNumberFormat="1" applyFont="1"/>
    <xf numFmtId="0" fontId="5" fillId="0" borderId="0" xfId="43" applyFont="1"/>
    <xf numFmtId="43" fontId="5" fillId="0" borderId="0" xfId="30" applyFont="1"/>
    <xf numFmtId="43" fontId="5" fillId="0" borderId="8" xfId="30" applyFont="1" applyFill="1" applyBorder="1"/>
    <xf numFmtId="0" fontId="5" fillId="0" borderId="8" xfId="43" applyFont="1" applyFill="1" applyBorder="1"/>
    <xf numFmtId="14" fontId="5" fillId="0" borderId="0" xfId="43" applyNumberFormat="1" applyFont="1"/>
    <xf numFmtId="2" fontId="5" fillId="0" borderId="8" xfId="43" applyNumberFormat="1" applyFont="1" applyFill="1" applyBorder="1"/>
    <xf numFmtId="170" fontId="5" fillId="0" borderId="8" xfId="43" applyNumberFormat="1" applyFont="1" applyFill="1" applyBorder="1"/>
    <xf numFmtId="43" fontId="5" fillId="0" borderId="0" xfId="30" applyFont="1" applyAlignment="1">
      <alignment horizontal="right"/>
    </xf>
    <xf numFmtId="168" fontId="7" fillId="0" borderId="0" xfId="43" applyNumberFormat="1" applyFont="1"/>
    <xf numFmtId="0" fontId="7" fillId="0" borderId="0" xfId="43" applyFont="1"/>
    <xf numFmtId="0" fontId="7" fillId="0" borderId="0" xfId="43" applyFont="1" applyAlignment="1">
      <alignment horizontal="right"/>
    </xf>
    <xf numFmtId="0" fontId="5" fillId="0" borderId="0" xfId="43" applyFont="1" applyAlignment="1">
      <alignment horizontal="left"/>
    </xf>
    <xf numFmtId="168" fontId="5" fillId="0" borderId="0" xfId="43" applyNumberFormat="1" applyFont="1"/>
    <xf numFmtId="169" fontId="5" fillId="0" borderId="0" xfId="43" applyNumberFormat="1" applyFont="1" applyAlignment="1">
      <alignment horizontal="left"/>
    </xf>
    <xf numFmtId="0" fontId="5" fillId="26" borderId="0" xfId="43" applyFont="1" applyFill="1"/>
    <xf numFmtId="0" fontId="5" fillId="0" borderId="0" xfId="43" applyFont="1" applyAlignment="1">
      <alignment wrapText="1"/>
    </xf>
    <xf numFmtId="10" fontId="10" fillId="0" borderId="0" xfId="43" applyNumberFormat="1" applyFont="1" applyAlignment="1">
      <alignment horizontal="right"/>
    </xf>
    <xf numFmtId="10" fontId="10" fillId="0" borderId="0" xfId="43" applyNumberFormat="1" applyFont="1"/>
    <xf numFmtId="0" fontId="7" fillId="0" borderId="0" xfId="43" applyFont="1" applyAlignment="1">
      <alignment horizontal="center"/>
    </xf>
    <xf numFmtId="43" fontId="7" fillId="0" borderId="0" xfId="30" applyFont="1"/>
    <xf numFmtId="43" fontId="5" fillId="0" borderId="0" xfId="43" applyNumberFormat="1" applyFont="1"/>
    <xf numFmtId="0" fontId="12" fillId="0" borderId="0" xfId="42" applyFont="1"/>
    <xf numFmtId="0" fontId="1" fillId="0" borderId="0" xfId="43"/>
    <xf numFmtId="0" fontId="7" fillId="0" borderId="8" xfId="43" applyFont="1" applyBorder="1"/>
    <xf numFmtId="0" fontId="1" fillId="0" borderId="8" xfId="43" applyBorder="1"/>
    <xf numFmtId="0" fontId="7" fillId="0" borderId="8" xfId="43" applyFont="1" applyBorder="1" applyAlignment="1">
      <alignment wrapText="1"/>
    </xf>
    <xf numFmtId="49" fontId="1" fillId="0" borderId="0" xfId="30" applyNumberFormat="1"/>
    <xf numFmtId="0" fontId="13" fillId="0" borderId="8" xfId="43" applyFont="1" applyBorder="1"/>
    <xf numFmtId="0" fontId="1" fillId="0" borderId="0" xfId="43" applyAlignment="1">
      <alignment horizontal="left"/>
    </xf>
    <xf numFmtId="1" fontId="1" fillId="0" borderId="0" xfId="43" applyNumberFormat="1"/>
    <xf numFmtId="0" fontId="7" fillId="0" borderId="0" xfId="0" applyFont="1"/>
    <xf numFmtId="166" fontId="2" fillId="0" borderId="0" xfId="28" applyNumberFormat="1" applyFont="1"/>
    <xf numFmtId="164" fontId="2" fillId="0" borderId="0" xfId="42" applyNumberFormat="1"/>
    <xf numFmtId="172" fontId="2" fillId="0" borderId="0" xfId="42" applyNumberFormat="1"/>
    <xf numFmtId="0" fontId="2" fillId="0" borderId="0" xfId="42" applyFont="1"/>
    <xf numFmtId="171" fontId="2" fillId="0" borderId="0" xfId="42" applyNumberFormat="1"/>
    <xf numFmtId="15" fontId="2" fillId="0" borderId="0" xfId="42" applyNumberFormat="1" applyFont="1"/>
    <xf numFmtId="0" fontId="5" fillId="0" borderId="0" xfId="0" applyFont="1"/>
    <xf numFmtId="15" fontId="5" fillId="0" borderId="0" xfId="42" applyNumberFormat="1" applyFont="1"/>
    <xf numFmtId="0" fontId="14" fillId="0" borderId="0" xfId="43" applyFont="1"/>
    <xf numFmtId="0" fontId="10" fillId="0" borderId="0" xfId="43" applyFont="1"/>
    <xf numFmtId="0" fontId="15" fillId="0" borderId="0" xfId="43" applyFont="1"/>
    <xf numFmtId="0" fontId="1" fillId="0" borderId="8" xfId="43" applyFont="1" applyBorder="1"/>
    <xf numFmtId="0" fontId="5" fillId="27" borderId="0" xfId="42" applyFont="1" applyFill="1"/>
    <xf numFmtId="0" fontId="7" fillId="27" borderId="0" xfId="42" applyFont="1" applyFill="1" applyAlignment="1">
      <alignment horizontal="right"/>
    </xf>
    <xf numFmtId="3" fontId="5" fillId="27" borderId="0" xfId="29" applyNumberFormat="1" applyFont="1" applyFill="1"/>
    <xf numFmtId="0" fontId="33" fillId="0" borderId="0" xfId="42" applyFont="1"/>
    <xf numFmtId="0" fontId="34" fillId="0" borderId="0" xfId="42" applyFont="1"/>
    <xf numFmtId="4" fontId="1" fillId="0" borderId="0" xfId="44" applyNumberFormat="1" applyFont="1" applyFill="1" applyBorder="1"/>
    <xf numFmtId="0" fontId="35" fillId="0" borderId="0" xfId="42" applyFont="1" applyAlignment="1">
      <alignment horizontal="left"/>
    </xf>
    <xf numFmtId="0" fontId="35" fillId="0" borderId="0" xfId="42" applyFont="1" applyAlignment="1">
      <alignment horizontal="right"/>
    </xf>
    <xf numFmtId="49" fontId="34" fillId="0" borderId="0" xfId="42" applyNumberFormat="1" applyFont="1" applyAlignment="1">
      <alignment horizontal="left"/>
    </xf>
    <xf numFmtId="167" fontId="34" fillId="0" borderId="0" xfId="28" applyNumberFormat="1" applyFont="1"/>
    <xf numFmtId="164" fontId="34" fillId="0" borderId="0" xfId="42" applyNumberFormat="1" applyFont="1"/>
    <xf numFmtId="0" fontId="34" fillId="0" borderId="0" xfId="42" applyFont="1" applyAlignment="1">
      <alignment horizontal="left"/>
    </xf>
    <xf numFmtId="0" fontId="36" fillId="0" borderId="0" xfId="42" applyFont="1" applyAlignment="1">
      <alignment horizontal="right"/>
    </xf>
    <xf numFmtId="0" fontId="37" fillId="0" borderId="0" xfId="42" applyFont="1"/>
    <xf numFmtId="38" fontId="37" fillId="0" borderId="0" xfId="29" applyNumberFormat="1" applyFont="1"/>
    <xf numFmtId="14" fontId="37" fillId="0" borderId="0" xfId="42" applyNumberFormat="1" applyFont="1"/>
    <xf numFmtId="0" fontId="16" fillId="0" borderId="0" xfId="45" applyFont="1" applyAlignment="1">
      <alignment horizontal="right"/>
    </xf>
    <xf numFmtId="0" fontId="34" fillId="0" borderId="0" xfId="0" applyFont="1"/>
    <xf numFmtId="176" fontId="40" fillId="7" borderId="0" xfId="6" applyNumberFormat="1" applyFont="1" applyAlignment="1">
      <alignment vertical="top"/>
    </xf>
    <xf numFmtId="0" fontId="36" fillId="0" borderId="0" xfId="52" applyFont="1"/>
    <xf numFmtId="3" fontId="37" fillId="0" borderId="0" xfId="53" applyNumberFormat="1" applyFont="1" applyFill="1" applyBorder="1"/>
    <xf numFmtId="0" fontId="36" fillId="0" borderId="0" xfId="52" applyFont="1" applyBorder="1"/>
    <xf numFmtId="175" fontId="34" fillId="0" borderId="0" xfId="28" applyNumberFormat="1" applyFont="1"/>
    <xf numFmtId="173" fontId="34" fillId="0" borderId="0" xfId="0" applyNumberFormat="1" applyFont="1"/>
    <xf numFmtId="174" fontId="34" fillId="0" borderId="0" xfId="28" applyNumberFormat="1" applyFont="1"/>
    <xf numFmtId="20" fontId="34" fillId="0" borderId="0" xfId="0" applyNumberFormat="1" applyFont="1"/>
    <xf numFmtId="3" fontId="37" fillId="0" borderId="0" xfId="0" applyNumberFormat="1" applyFont="1"/>
    <xf numFmtId="0" fontId="16" fillId="0" borderId="0" xfId="45" applyAlignment="1">
      <alignment horizontal="right"/>
    </xf>
    <xf numFmtId="0" fontId="16" fillId="0" borderId="0" xfId="45"/>
    <xf numFmtId="173" fontId="16" fillId="0" borderId="0" xfId="45" applyNumberFormat="1"/>
    <xf numFmtId="0" fontId="1" fillId="0" borderId="0" xfId="51"/>
    <xf numFmtId="0" fontId="33" fillId="0" borderId="0" xfId="42" applyFont="1" applyBorder="1"/>
    <xf numFmtId="177" fontId="37" fillId="0" borderId="0" xfId="42" applyNumberFormat="1" applyFont="1"/>
    <xf numFmtId="0" fontId="42" fillId="0" borderId="0" xfId="42" applyFont="1"/>
    <xf numFmtId="0" fontId="42" fillId="0" borderId="0" xfId="42" applyFont="1" applyFill="1"/>
    <xf numFmtId="0" fontId="44" fillId="0" borderId="0" xfId="42" applyFont="1" applyFill="1" applyAlignment="1">
      <alignment horizontal="right"/>
    </xf>
    <xf numFmtId="0" fontId="44" fillId="0" borderId="0" xfId="42" applyFont="1" applyAlignment="1">
      <alignment horizontal="right"/>
    </xf>
    <xf numFmtId="0" fontId="44" fillId="0" borderId="0" xfId="42" applyFont="1"/>
    <xf numFmtId="0" fontId="44" fillId="0" borderId="0" xfId="42" applyFont="1" applyFill="1"/>
    <xf numFmtId="3" fontId="42" fillId="0" borderId="0" xfId="29" applyNumberFormat="1" applyFont="1" applyFill="1"/>
    <xf numFmtId="165" fontId="42" fillId="0" borderId="0" xfId="42" applyNumberFormat="1" applyFont="1" applyFill="1"/>
    <xf numFmtId="10" fontId="42" fillId="0" borderId="0" xfId="42" applyNumberFormat="1" applyFont="1" applyFill="1"/>
    <xf numFmtId="178" fontId="37" fillId="0" borderId="0" xfId="53" applyNumberFormat="1" applyFont="1" applyFill="1" applyBorder="1"/>
    <xf numFmtId="178" fontId="37" fillId="0" borderId="0" xfId="0" applyNumberFormat="1" applyFont="1"/>
    <xf numFmtId="0" fontId="43" fillId="29" borderId="0" xfId="42" applyFont="1" applyFill="1" applyBorder="1" applyAlignment="1">
      <alignment vertical="center" wrapText="1"/>
    </xf>
    <xf numFmtId="0" fontId="4" fillId="0" borderId="0" xfId="42" applyFont="1" applyFill="1" applyBorder="1" applyAlignment="1">
      <alignment horizontal="center"/>
    </xf>
    <xf numFmtId="0" fontId="44" fillId="0" borderId="0" xfId="42" applyFont="1" applyBorder="1" applyAlignment="1">
      <alignment horizontal="center"/>
    </xf>
    <xf numFmtId="0" fontId="41" fillId="28" borderId="11" xfId="52" applyFont="1" applyFill="1" applyBorder="1" applyAlignment="1">
      <alignment horizontal="center"/>
    </xf>
    <xf numFmtId="0" fontId="41" fillId="28" borderId="0" xfId="52" applyFont="1" applyFill="1" applyBorder="1" applyAlignment="1">
      <alignment horizontal="center"/>
    </xf>
    <xf numFmtId="0" fontId="5" fillId="0" borderId="0" xfId="43" applyFont="1" applyAlignment="1">
      <alignment horizontal="center" wrapText="1"/>
    </xf>
  </cellXfs>
  <cellStyles count="5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28" builtinId="3"/>
    <cellStyle name="Comma 2 2" xfId="53"/>
    <cellStyle name="Comma_Chartdata" xfId="29"/>
    <cellStyle name="Comma_DynamicCharts" xfId="30"/>
    <cellStyle name="Comma_GanttChart3" xfId="31"/>
    <cellStyle name="Explanatory Text" xfId="32" builtinId="53" customBuiltin="1"/>
    <cellStyle name="Good" xfId="33" builtinId="26" customBuiltin="1"/>
    <cellStyle name="Heading 1" xfId="34" builtinId="16" customBuiltin="1"/>
    <cellStyle name="Heading 2" xfId="35" builtinId="17" customBuiltin="1"/>
    <cellStyle name="Heading 3" xfId="36" builtinId="18" customBuiltin="1"/>
    <cellStyle name="Heading 4" xfId="37" builtinId="19" customBuiltin="1"/>
    <cellStyle name="Input" xfId="38" builtinId="20" customBuiltin="1"/>
    <cellStyle name="Linked Cell" xfId="39" builtinId="24" customBuiltin="1"/>
    <cellStyle name="MyBlue" xfId="40"/>
    <cellStyle name="Neutral" xfId="41" builtinId="28" customBuiltin="1"/>
    <cellStyle name="Normal" xfId="0" builtinId="0"/>
    <cellStyle name="Normal 2" xfId="51"/>
    <cellStyle name="Normal 2 2" xfId="52"/>
    <cellStyle name="Normal_Chartdata" xfId="42"/>
    <cellStyle name="Normal_DynamicCharts" xfId="43"/>
    <cellStyle name="Normal_GanttChart3" xfId="44"/>
    <cellStyle name="Normal_Sheet1" xfId="45"/>
    <cellStyle name="Note" xfId="46" builtinId="10" customBuiltin="1"/>
    <cellStyle name="Output" xfId="47" builtinId="21" customBuiltin="1"/>
    <cellStyle name="Title" xfId="48" builtinId="15" customBuiltin="1"/>
    <cellStyle name="Total" xfId="49" builtinId="25" customBuiltin="1"/>
    <cellStyle name="Warning Text" xfId="50" builtinId="11" customBuiltin="1"/>
  </cellStyles>
  <dxfs count="10"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1"/>
        </patternFill>
      </fill>
    </dxf>
    <dxf>
      <numFmt numFmtId="6" formatCode="#,##0_);[Red]\(#,##0\)"/>
    </dxf>
    <dxf>
      <numFmt numFmtId="22" formatCode="mmm\-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MS Sans Serif"/>
        <scheme val="none"/>
      </font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0"/>
        </patternFill>
      </fill>
    </dxf>
    <dxf>
      <font>
        <condense val="0"/>
        <extend val="0"/>
        <color indexed="9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3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3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emf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 b="1" cap="all" spc="0">
                <a:ln w="9000" cmpd="sng">
                  <a:solidFill>
                    <a:schemeClr val="accent4">
                      <a:shade val="50000"/>
                      <a:satMod val="120000"/>
                    </a:schemeClr>
                  </a:solidFill>
                  <a:prstDash val="solid"/>
                </a:ln>
                <a:gradFill>
                  <a:gsLst>
                    <a:gs pos="0">
                      <a:schemeClr val="accent4">
                        <a:shade val="20000"/>
                        <a:satMod val="245000"/>
                      </a:schemeClr>
                    </a:gs>
                    <a:gs pos="43000">
                      <a:schemeClr val="accent4">
                        <a:satMod val="255000"/>
                      </a:schemeClr>
                    </a:gs>
                    <a:gs pos="48000">
                      <a:schemeClr val="accent4">
                        <a:shade val="85000"/>
                        <a:satMod val="255000"/>
                      </a:schemeClr>
                    </a:gs>
                    <a:gs pos="100000">
                      <a:schemeClr val="accent4">
                        <a:shade val="20000"/>
                        <a:satMod val="245000"/>
                      </a:schemeClr>
                    </a:gs>
                  </a:gsLst>
                  <a:lin ang="5400000"/>
                </a:gradFill>
                <a:effectLst>
                  <a:reflection blurRad="12700" stA="28000" endPos="45000" dist="1000" dir="5400000" sy="-100000" algn="bl" rotWithShape="0"/>
                </a:effectLst>
              </a:defRPr>
            </a:pPr>
            <a:r>
              <a:rPr lang="en-US" b="1" cap="all" spc="0">
                <a:ln w="9000" cmpd="sng">
                  <a:solidFill>
                    <a:schemeClr val="accent4">
                      <a:shade val="50000"/>
                      <a:satMod val="120000"/>
                    </a:schemeClr>
                  </a:solidFill>
                  <a:prstDash val="solid"/>
                </a:ln>
                <a:gradFill>
                  <a:gsLst>
                    <a:gs pos="0">
                      <a:schemeClr val="accent4">
                        <a:shade val="20000"/>
                        <a:satMod val="245000"/>
                      </a:schemeClr>
                    </a:gs>
                    <a:gs pos="43000">
                      <a:schemeClr val="accent4">
                        <a:satMod val="255000"/>
                      </a:schemeClr>
                    </a:gs>
                    <a:gs pos="48000">
                      <a:schemeClr val="accent4">
                        <a:shade val="85000"/>
                        <a:satMod val="255000"/>
                      </a:schemeClr>
                    </a:gs>
                    <a:gs pos="100000">
                      <a:schemeClr val="accent4">
                        <a:shade val="20000"/>
                        <a:satMod val="245000"/>
                      </a:schemeClr>
                    </a:gs>
                  </a:gsLst>
                  <a:lin ang="5400000"/>
                </a:gradFill>
                <a:effectLst>
                  <a:reflection blurRad="12700" stA="28000" endPos="45000" dist="1000" dir="5400000" sy="-100000" algn="bl" rotWithShape="0"/>
                </a:effectLst>
              </a:rPr>
              <a:t>Regional Sales by Month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'Chart2007 Samples'!$C$44</c:f>
              <c:strCache>
                <c:ptCount val="1"/>
                <c:pt idx="0">
                  <c:v>Jan</c:v>
                </c:pt>
              </c:strCache>
            </c:strRef>
          </c:tx>
          <c:invertIfNegative val="0"/>
          <c:cat>
            <c:strRef>
              <c:f>'Chart2007 Samples'!$B$45:$B$48</c:f>
              <c:strCache>
                <c:ptCount val="4"/>
                <c:pt idx="0">
                  <c:v>Domestic</c:v>
                </c:pt>
                <c:pt idx="1">
                  <c:v>Europe</c:v>
                </c:pt>
                <c:pt idx="2">
                  <c:v>Asia</c:v>
                </c:pt>
                <c:pt idx="3">
                  <c:v>Latin America</c:v>
                </c:pt>
              </c:strCache>
            </c:strRef>
          </c:cat>
          <c:val>
            <c:numRef>
              <c:f>'Chart2007 Samples'!$C$45:$C$48</c:f>
              <c:numCache>
                <c:formatCode>#,##0</c:formatCode>
                <c:ptCount val="4"/>
                <c:pt idx="0">
                  <c:v>80</c:v>
                </c:pt>
                <c:pt idx="1">
                  <c:v>60</c:v>
                </c:pt>
                <c:pt idx="2">
                  <c:v>110</c:v>
                </c:pt>
                <c:pt idx="3">
                  <c:v>40</c:v>
                </c:pt>
              </c:numCache>
            </c:numRef>
          </c:val>
        </c:ser>
        <c:ser>
          <c:idx val="1"/>
          <c:order val="1"/>
          <c:tx>
            <c:strRef>
              <c:f>'Chart2007 Samples'!$D$44</c:f>
              <c:strCache>
                <c:ptCount val="1"/>
                <c:pt idx="0">
                  <c:v>Feb</c:v>
                </c:pt>
              </c:strCache>
            </c:strRef>
          </c:tx>
          <c:invertIfNegative val="0"/>
          <c:cat>
            <c:strRef>
              <c:f>'Chart2007 Samples'!$B$45:$B$48</c:f>
              <c:strCache>
                <c:ptCount val="4"/>
                <c:pt idx="0">
                  <c:v>Domestic</c:v>
                </c:pt>
                <c:pt idx="1">
                  <c:v>Europe</c:v>
                </c:pt>
                <c:pt idx="2">
                  <c:v>Asia</c:v>
                </c:pt>
                <c:pt idx="3">
                  <c:v>Latin America</c:v>
                </c:pt>
              </c:strCache>
            </c:strRef>
          </c:cat>
          <c:val>
            <c:numRef>
              <c:f>'Chart2007 Samples'!$D$45:$D$48</c:f>
              <c:numCache>
                <c:formatCode>#,##0</c:formatCode>
                <c:ptCount val="4"/>
                <c:pt idx="0">
                  <c:v>130</c:v>
                </c:pt>
                <c:pt idx="1">
                  <c:v>80</c:v>
                </c:pt>
                <c:pt idx="2">
                  <c:v>120</c:v>
                </c:pt>
                <c:pt idx="3">
                  <c:v>60</c:v>
                </c:pt>
              </c:numCache>
            </c:numRef>
          </c:val>
        </c:ser>
        <c:ser>
          <c:idx val="2"/>
          <c:order val="2"/>
          <c:tx>
            <c:strRef>
              <c:f>'Chart2007 Samples'!$E$44</c:f>
              <c:strCache>
                <c:ptCount val="1"/>
                <c:pt idx="0">
                  <c:v>Mar</c:v>
                </c:pt>
              </c:strCache>
            </c:strRef>
          </c:tx>
          <c:invertIfNegative val="0"/>
          <c:cat>
            <c:strRef>
              <c:f>'Chart2007 Samples'!$B$45:$B$48</c:f>
              <c:strCache>
                <c:ptCount val="4"/>
                <c:pt idx="0">
                  <c:v>Domestic</c:v>
                </c:pt>
                <c:pt idx="1">
                  <c:v>Europe</c:v>
                </c:pt>
                <c:pt idx="2">
                  <c:v>Asia</c:v>
                </c:pt>
                <c:pt idx="3">
                  <c:v>Latin America</c:v>
                </c:pt>
              </c:strCache>
            </c:strRef>
          </c:cat>
          <c:val>
            <c:numRef>
              <c:f>'Chart2007 Samples'!$E$45:$E$48</c:f>
              <c:numCache>
                <c:formatCode>#,##0</c:formatCode>
                <c:ptCount val="4"/>
                <c:pt idx="0">
                  <c:v>125</c:v>
                </c:pt>
                <c:pt idx="1">
                  <c:v>80</c:v>
                </c:pt>
                <c:pt idx="2">
                  <c:v>110</c:v>
                </c:pt>
                <c:pt idx="3">
                  <c:v>70</c:v>
                </c:pt>
              </c:numCache>
            </c:numRef>
          </c:val>
        </c:ser>
        <c:ser>
          <c:idx val="3"/>
          <c:order val="3"/>
          <c:tx>
            <c:strRef>
              <c:f>'Chart2007 Samples'!$F$44</c:f>
              <c:strCache>
                <c:ptCount val="1"/>
                <c:pt idx="0">
                  <c:v>Apr</c:v>
                </c:pt>
              </c:strCache>
            </c:strRef>
          </c:tx>
          <c:invertIfNegative val="0"/>
          <c:cat>
            <c:strRef>
              <c:f>'Chart2007 Samples'!$B$45:$B$48</c:f>
              <c:strCache>
                <c:ptCount val="4"/>
                <c:pt idx="0">
                  <c:v>Domestic</c:v>
                </c:pt>
                <c:pt idx="1">
                  <c:v>Europe</c:v>
                </c:pt>
                <c:pt idx="2">
                  <c:v>Asia</c:v>
                </c:pt>
                <c:pt idx="3">
                  <c:v>Latin America</c:v>
                </c:pt>
              </c:strCache>
            </c:strRef>
          </c:cat>
          <c:val>
            <c:numRef>
              <c:f>'Chart2007 Samples'!$F$45:$F$48</c:f>
              <c:numCache>
                <c:formatCode>#,##0</c:formatCode>
                <c:ptCount val="4"/>
                <c:pt idx="0">
                  <c:v>130</c:v>
                </c:pt>
                <c:pt idx="1">
                  <c:v>100</c:v>
                </c:pt>
                <c:pt idx="2">
                  <c:v>120</c:v>
                </c:pt>
                <c:pt idx="3">
                  <c:v>60</c:v>
                </c:pt>
              </c:numCache>
            </c:numRef>
          </c:val>
        </c:ser>
        <c:ser>
          <c:idx val="4"/>
          <c:order val="4"/>
          <c:tx>
            <c:strRef>
              <c:f>'Chart2007 Samples'!$G$44</c:f>
              <c:strCache>
                <c:ptCount val="1"/>
                <c:pt idx="0">
                  <c:v>May</c:v>
                </c:pt>
              </c:strCache>
            </c:strRef>
          </c:tx>
          <c:invertIfNegative val="0"/>
          <c:cat>
            <c:strRef>
              <c:f>'Chart2007 Samples'!$B$45:$B$48</c:f>
              <c:strCache>
                <c:ptCount val="4"/>
                <c:pt idx="0">
                  <c:v>Domestic</c:v>
                </c:pt>
                <c:pt idx="1">
                  <c:v>Europe</c:v>
                </c:pt>
                <c:pt idx="2">
                  <c:v>Asia</c:v>
                </c:pt>
                <c:pt idx="3">
                  <c:v>Latin America</c:v>
                </c:pt>
              </c:strCache>
            </c:strRef>
          </c:cat>
          <c:val>
            <c:numRef>
              <c:f>'Chart2007 Samples'!$G$45:$G$48</c:f>
              <c:numCache>
                <c:formatCode>#,##0</c:formatCode>
                <c:ptCount val="4"/>
                <c:pt idx="0">
                  <c:v>140</c:v>
                </c:pt>
                <c:pt idx="1">
                  <c:v>90</c:v>
                </c:pt>
                <c:pt idx="2">
                  <c:v>120</c:v>
                </c:pt>
                <c:pt idx="3">
                  <c:v>60</c:v>
                </c:pt>
              </c:numCache>
            </c:numRef>
          </c:val>
        </c:ser>
        <c:ser>
          <c:idx val="5"/>
          <c:order val="5"/>
          <c:tx>
            <c:strRef>
              <c:f>'Chart2007 Samples'!$H$44</c:f>
              <c:strCache>
                <c:ptCount val="1"/>
                <c:pt idx="0">
                  <c:v>Jun</c:v>
                </c:pt>
              </c:strCache>
            </c:strRef>
          </c:tx>
          <c:invertIfNegative val="0"/>
          <c:cat>
            <c:strRef>
              <c:f>'Chart2007 Samples'!$B$45:$B$48</c:f>
              <c:strCache>
                <c:ptCount val="4"/>
                <c:pt idx="0">
                  <c:v>Domestic</c:v>
                </c:pt>
                <c:pt idx="1">
                  <c:v>Europe</c:v>
                </c:pt>
                <c:pt idx="2">
                  <c:v>Asia</c:v>
                </c:pt>
                <c:pt idx="3">
                  <c:v>Latin America</c:v>
                </c:pt>
              </c:strCache>
            </c:strRef>
          </c:cat>
          <c:val>
            <c:numRef>
              <c:f>'Chart2007 Samples'!$H$45:$H$48</c:f>
              <c:numCache>
                <c:formatCode>#,##0</c:formatCode>
                <c:ptCount val="4"/>
                <c:pt idx="0">
                  <c:v>180</c:v>
                </c:pt>
                <c:pt idx="1">
                  <c:v>100</c:v>
                </c:pt>
                <c:pt idx="2">
                  <c:v>130</c:v>
                </c:pt>
                <c:pt idx="3">
                  <c:v>80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42171632"/>
        <c:axId val="1742178160"/>
      </c:barChart>
      <c:catAx>
        <c:axId val="1742171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17421781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421781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Millions of Dollars</a:t>
                </a:r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1742171632"/>
        <c:crosses val="autoZero"/>
        <c:crossBetween val="between"/>
      </c:valAx>
      <c:spPr>
        <a:gradFill rotWithShape="1">
          <a:gsLst>
            <a:gs pos="0">
              <a:schemeClr val="accent6">
                <a:tint val="50000"/>
                <a:satMod val="300000"/>
              </a:schemeClr>
            </a:gs>
            <a:gs pos="35000">
              <a:schemeClr val="accent6">
                <a:tint val="37000"/>
                <a:satMod val="300000"/>
              </a:schemeClr>
            </a:gs>
            <a:gs pos="100000">
              <a:schemeClr val="accent6">
                <a:tint val="15000"/>
                <a:satMod val="350000"/>
              </a:schemeClr>
            </a:gs>
          </a:gsLst>
          <a:lin ang="16200000" scaled="1"/>
        </a:gradFill>
        <a:ln w="9525" cap="flat" cmpd="sng" algn="ctr">
          <a:solidFill>
            <a:schemeClr val="accent6">
              <a:shade val="95000"/>
              <a:satMod val="105000"/>
            </a:schemeClr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c:spPr>
    </c:plotArea>
    <c:legend>
      <c:legendPos val="r"/>
      <c:overlay val="0"/>
    </c:legend>
    <c:plotVisOnly val="1"/>
    <c:dispBlanksAs val="gap"/>
    <c:showDLblsOverMax val="0"/>
  </c:chart>
  <c:spPr>
    <a:gradFill rotWithShape="1">
      <a:gsLst>
        <a:gs pos="0">
          <a:schemeClr val="accent4">
            <a:tint val="50000"/>
            <a:satMod val="300000"/>
          </a:schemeClr>
        </a:gs>
        <a:gs pos="35000">
          <a:schemeClr val="accent4">
            <a:tint val="37000"/>
            <a:satMod val="300000"/>
          </a:schemeClr>
        </a:gs>
        <a:gs pos="100000">
          <a:schemeClr val="accent4">
            <a:tint val="15000"/>
            <a:satMod val="350000"/>
          </a:schemeClr>
        </a:gs>
      </a:gsLst>
      <a:lin ang="16200000" scaled="1"/>
    </a:gradFill>
    <a:ln w="9525" cap="flat" cmpd="sng" algn="ctr">
      <a:solidFill>
        <a:schemeClr val="accent4">
          <a:shade val="95000"/>
          <a:satMod val="105000"/>
        </a:schemeClr>
      </a:solidFill>
      <a:prstDash val="solid"/>
    </a:ln>
    <a:effectLst>
      <a:outerShdw blurRad="40000" dist="20000" dir="5400000" rotWithShape="0">
        <a:srgbClr val="000000">
          <a:alpha val="38000"/>
        </a:srgbClr>
      </a:outerShdw>
    </a:effectLst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 alignWithMargins="0"/>
    <c:pageMargins b="1" l="0.75000000000000122" r="0.75000000000000122" t="1" header="0.5" footer="0.5"/>
    <c:pageSetup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Regional Sales</a:t>
            </a:r>
          </a:p>
          <a:p>
            <a:pPr>
              <a:defRPr/>
            </a:pP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576910912705192"/>
          <c:y val="0.16889016022002484"/>
          <c:w val="0.55662497338866856"/>
          <c:h val="0.68305786562564252"/>
        </c:manualLayout>
      </c:layout>
      <c:lineChart>
        <c:grouping val="standard"/>
        <c:varyColors val="0"/>
        <c:ser>
          <c:idx val="0"/>
          <c:order val="0"/>
          <c:tx>
            <c:strRef>
              <c:f>'Chart2007 Samples'!$B$45</c:f>
              <c:strCache>
                <c:ptCount val="1"/>
                <c:pt idx="0">
                  <c:v>Domestic</c:v>
                </c:pt>
              </c:strCache>
            </c:strRef>
          </c:tx>
          <c:cat>
            <c:strRef>
              <c:f>'Chart2007 Samples'!$C$44:$H$44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'Chart2007 Samples'!$C$45:$H$45</c:f>
              <c:numCache>
                <c:formatCode>#,##0</c:formatCode>
                <c:ptCount val="6"/>
                <c:pt idx="0">
                  <c:v>80</c:v>
                </c:pt>
                <c:pt idx="1">
                  <c:v>130</c:v>
                </c:pt>
                <c:pt idx="2">
                  <c:v>125</c:v>
                </c:pt>
                <c:pt idx="3">
                  <c:v>130</c:v>
                </c:pt>
                <c:pt idx="4">
                  <c:v>140</c:v>
                </c:pt>
                <c:pt idx="5">
                  <c:v>180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'Chart2007 Samples'!$B$46</c:f>
              <c:strCache>
                <c:ptCount val="1"/>
                <c:pt idx="0">
                  <c:v>Europe</c:v>
                </c:pt>
              </c:strCache>
            </c:strRef>
          </c:tx>
          <c:cat>
            <c:strRef>
              <c:f>'Chart2007 Samples'!$C$44:$H$44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'Chart2007 Samples'!$C$46:$H$46</c:f>
              <c:numCache>
                <c:formatCode>#,##0</c:formatCode>
                <c:ptCount val="6"/>
                <c:pt idx="0">
                  <c:v>60</c:v>
                </c:pt>
                <c:pt idx="1">
                  <c:v>80</c:v>
                </c:pt>
                <c:pt idx="2">
                  <c:v>80</c:v>
                </c:pt>
                <c:pt idx="3">
                  <c:v>100</c:v>
                </c:pt>
                <c:pt idx="4">
                  <c:v>90</c:v>
                </c:pt>
                <c:pt idx="5">
                  <c:v>100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'Chart2007 Samples'!$B$47</c:f>
              <c:strCache>
                <c:ptCount val="1"/>
                <c:pt idx="0">
                  <c:v>Asia</c:v>
                </c:pt>
              </c:strCache>
            </c:strRef>
          </c:tx>
          <c:cat>
            <c:strRef>
              <c:f>'Chart2007 Samples'!$C$44:$H$44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'Chart2007 Samples'!$C$47:$H$47</c:f>
              <c:numCache>
                <c:formatCode>#,##0</c:formatCode>
                <c:ptCount val="6"/>
                <c:pt idx="0">
                  <c:v>110</c:v>
                </c:pt>
                <c:pt idx="1">
                  <c:v>120</c:v>
                </c:pt>
                <c:pt idx="2">
                  <c:v>110</c:v>
                </c:pt>
                <c:pt idx="3">
                  <c:v>120</c:v>
                </c:pt>
                <c:pt idx="4">
                  <c:v>120</c:v>
                </c:pt>
                <c:pt idx="5">
                  <c:v>130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'Chart2007 Samples'!$B$48</c:f>
              <c:strCache>
                <c:ptCount val="1"/>
                <c:pt idx="0">
                  <c:v>Latin America</c:v>
                </c:pt>
              </c:strCache>
            </c:strRef>
          </c:tx>
          <c:cat>
            <c:strRef>
              <c:f>'Chart2007 Samples'!$C$44:$H$44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'Chart2007 Samples'!$C$48:$H$48</c:f>
              <c:numCache>
                <c:formatCode>#,##0</c:formatCode>
                <c:ptCount val="6"/>
                <c:pt idx="0">
                  <c:v>40</c:v>
                </c:pt>
                <c:pt idx="1">
                  <c:v>60</c:v>
                </c:pt>
                <c:pt idx="2">
                  <c:v>70</c:v>
                </c:pt>
                <c:pt idx="3">
                  <c:v>60</c:v>
                </c:pt>
                <c:pt idx="4">
                  <c:v>60</c:v>
                </c:pt>
                <c:pt idx="5">
                  <c:v>80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2178704"/>
        <c:axId val="1742158576"/>
      </c:lineChart>
      <c:catAx>
        <c:axId val="174217870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742158576"/>
        <c:crosses val="autoZero"/>
        <c:auto val="1"/>
        <c:lblAlgn val="ctr"/>
        <c:lblOffset val="100"/>
        <c:noMultiLvlLbl val="0"/>
      </c:catAx>
      <c:valAx>
        <c:axId val="17421585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Millions of Dollars</a:t>
                </a:r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crossAx val="1742178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gradFill rotWithShape="1">
      <a:gsLst>
        <a:gs pos="0">
          <a:schemeClr val="accent5">
            <a:shade val="51000"/>
            <a:satMod val="130000"/>
          </a:schemeClr>
        </a:gs>
        <a:gs pos="80000">
          <a:schemeClr val="accent5">
            <a:shade val="93000"/>
            <a:satMod val="130000"/>
          </a:schemeClr>
        </a:gs>
        <a:gs pos="100000">
          <a:schemeClr val="accent5">
            <a:shade val="94000"/>
            <a:satMod val="135000"/>
          </a:schemeClr>
        </a:gs>
      </a:gsLst>
      <a:lin ang="16200000" scaled="0"/>
    </a:gradFill>
    <a:ln>
      <a:noFill/>
    </a:ln>
    <a:effectLst>
      <a:outerShdw blurRad="40000" dist="23000" dir="5400000" rotWithShape="0">
        <a:srgbClr val="000000">
          <a:alpha val="35000"/>
        </a:srgbClr>
      </a:outerShdw>
    </a:effectLst>
    <a:scene3d>
      <a:camera prst="orthographicFront">
        <a:rot lat="0" lon="0" rev="0"/>
      </a:camera>
      <a:lightRig rig="threePt" dir="t">
        <a:rot lat="0" lon="0" rev="1200000"/>
      </a:lightRig>
    </a:scene3d>
    <a:sp3d>
      <a:bevelT w="63500" h="25400"/>
    </a:sp3d>
  </c:spPr>
  <c:txPr>
    <a:bodyPr/>
    <a:lstStyle/>
    <a:p>
      <a:pPr>
        <a:defRPr>
          <a:solidFill>
            <a:schemeClr val="lt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Regional Sales</a:t>
            </a:r>
          </a:p>
          <a:p>
            <a:pPr>
              <a:defRPr/>
            </a:pP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DataSelection!$A$5</c:f>
              <c:strCache>
                <c:ptCount val="1"/>
                <c:pt idx="0">
                  <c:v>Domestic</c:v>
                </c:pt>
              </c:strCache>
            </c:strRef>
          </c:tx>
          <c:cat>
            <c:strRef>
              <c:f>DataSelection!$B$4:$G$4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DataSelection!$B$5:$G$5</c:f>
              <c:numCache>
                <c:formatCode>#,##0</c:formatCode>
                <c:ptCount val="6"/>
                <c:pt idx="0">
                  <c:v>80</c:v>
                </c:pt>
                <c:pt idx="1">
                  <c:v>130</c:v>
                </c:pt>
                <c:pt idx="2">
                  <c:v>125</c:v>
                </c:pt>
                <c:pt idx="3">
                  <c:v>130</c:v>
                </c:pt>
                <c:pt idx="4">
                  <c:v>140</c:v>
                </c:pt>
                <c:pt idx="5">
                  <c:v>180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DataSelection!$A$6</c:f>
              <c:strCache>
                <c:ptCount val="1"/>
                <c:pt idx="0">
                  <c:v>Europe</c:v>
                </c:pt>
              </c:strCache>
            </c:strRef>
          </c:tx>
          <c:cat>
            <c:strRef>
              <c:f>DataSelection!$B$4:$G$4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DataSelection!$B$6:$G$6</c:f>
              <c:numCache>
                <c:formatCode>#,##0</c:formatCode>
                <c:ptCount val="6"/>
                <c:pt idx="0">
                  <c:v>60</c:v>
                </c:pt>
                <c:pt idx="1">
                  <c:v>80</c:v>
                </c:pt>
                <c:pt idx="2">
                  <c:v>80</c:v>
                </c:pt>
                <c:pt idx="3">
                  <c:v>100</c:v>
                </c:pt>
                <c:pt idx="4">
                  <c:v>90</c:v>
                </c:pt>
                <c:pt idx="5">
                  <c:v>100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DataSelection!$A$7</c:f>
              <c:strCache>
                <c:ptCount val="1"/>
                <c:pt idx="0">
                  <c:v>Asia</c:v>
                </c:pt>
              </c:strCache>
            </c:strRef>
          </c:tx>
          <c:cat>
            <c:strRef>
              <c:f>DataSelection!$B$4:$G$4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DataSelection!$B$7:$G$7</c:f>
              <c:numCache>
                <c:formatCode>#,##0</c:formatCode>
                <c:ptCount val="6"/>
                <c:pt idx="0">
                  <c:v>110</c:v>
                </c:pt>
                <c:pt idx="1">
                  <c:v>120</c:v>
                </c:pt>
                <c:pt idx="2">
                  <c:v>110</c:v>
                </c:pt>
                <c:pt idx="3">
                  <c:v>120</c:v>
                </c:pt>
                <c:pt idx="4">
                  <c:v>120</c:v>
                </c:pt>
                <c:pt idx="5">
                  <c:v>130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DataSelection!$A$8</c:f>
              <c:strCache>
                <c:ptCount val="1"/>
                <c:pt idx="0">
                  <c:v>Latin America</c:v>
                </c:pt>
              </c:strCache>
            </c:strRef>
          </c:tx>
          <c:cat>
            <c:strRef>
              <c:f>DataSelection!$B$4:$G$4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DataSelection!$B$8:$G$8</c:f>
              <c:numCache>
                <c:formatCode>#,##0</c:formatCode>
                <c:ptCount val="6"/>
                <c:pt idx="0">
                  <c:v>40</c:v>
                </c:pt>
                <c:pt idx="1">
                  <c:v>60</c:v>
                </c:pt>
                <c:pt idx="2">
                  <c:v>70</c:v>
                </c:pt>
                <c:pt idx="3">
                  <c:v>60</c:v>
                </c:pt>
                <c:pt idx="4">
                  <c:v>60</c:v>
                </c:pt>
                <c:pt idx="5">
                  <c:v>80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2167824"/>
        <c:axId val="1742147696"/>
      </c:lineChart>
      <c:catAx>
        <c:axId val="174216782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742147696"/>
        <c:crosses val="autoZero"/>
        <c:auto val="1"/>
        <c:lblAlgn val="ctr"/>
        <c:lblOffset val="100"/>
        <c:noMultiLvlLbl val="0"/>
      </c:catAx>
      <c:valAx>
        <c:axId val="17421476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Millions of Dollars</a:t>
                </a:r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crossAx val="1742167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gradFill rotWithShape="1">
      <a:gsLst>
        <a:gs pos="0">
          <a:schemeClr val="accent5">
            <a:shade val="51000"/>
            <a:satMod val="130000"/>
          </a:schemeClr>
        </a:gs>
        <a:gs pos="80000">
          <a:schemeClr val="accent5">
            <a:shade val="93000"/>
            <a:satMod val="130000"/>
          </a:schemeClr>
        </a:gs>
        <a:gs pos="100000">
          <a:schemeClr val="accent5">
            <a:shade val="94000"/>
            <a:satMod val="135000"/>
          </a:schemeClr>
        </a:gs>
      </a:gsLst>
      <a:lin ang="16200000" scaled="0"/>
    </a:gradFill>
    <a:ln>
      <a:noFill/>
    </a:ln>
    <a:effectLst>
      <a:outerShdw blurRad="40000" dist="23000" dir="5400000" rotWithShape="0">
        <a:srgbClr val="000000">
          <a:alpha val="35000"/>
        </a:srgbClr>
      </a:outerShdw>
    </a:effectLst>
    <a:scene3d>
      <a:camera prst="orthographicFront">
        <a:rot lat="0" lon="0" rev="0"/>
      </a:camera>
      <a:lightRig rig="threePt" dir="t">
        <a:rot lat="0" lon="0" rev="1200000"/>
      </a:lightRig>
    </a:scene3d>
    <a:sp3d>
      <a:bevelT w="63500" h="25400"/>
    </a:sp3d>
  </c:spPr>
  <c:txPr>
    <a:bodyPr/>
    <a:lstStyle/>
    <a:p>
      <a:pPr>
        <a:defRPr>
          <a:solidFill>
            <a:schemeClr val="lt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'Race Results'!$B$1</c:f>
              <c:strCache>
                <c:ptCount val="1"/>
                <c:pt idx="0">
                  <c:v>Time</c:v>
                </c:pt>
              </c:strCache>
            </c:strRef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'Race Results'!$A$2:$A$100</c:f>
              <c:numCache>
                <c:formatCode>General</c:formatCode>
                <c:ptCount val="99"/>
                <c:pt idx="0">
                  <c:v>26</c:v>
                </c:pt>
                <c:pt idx="1">
                  <c:v>24</c:v>
                </c:pt>
                <c:pt idx="2">
                  <c:v>36</c:v>
                </c:pt>
                <c:pt idx="3">
                  <c:v>31</c:v>
                </c:pt>
                <c:pt idx="4">
                  <c:v>33</c:v>
                </c:pt>
                <c:pt idx="5">
                  <c:v>27</c:v>
                </c:pt>
                <c:pt idx="6">
                  <c:v>27</c:v>
                </c:pt>
                <c:pt idx="7">
                  <c:v>33</c:v>
                </c:pt>
                <c:pt idx="8">
                  <c:v>28</c:v>
                </c:pt>
                <c:pt idx="9">
                  <c:v>44</c:v>
                </c:pt>
                <c:pt idx="10">
                  <c:v>32</c:v>
                </c:pt>
                <c:pt idx="11">
                  <c:v>22</c:v>
                </c:pt>
                <c:pt idx="12">
                  <c:v>27</c:v>
                </c:pt>
                <c:pt idx="13">
                  <c:v>24</c:v>
                </c:pt>
                <c:pt idx="14">
                  <c:v>40</c:v>
                </c:pt>
                <c:pt idx="15">
                  <c:v>47</c:v>
                </c:pt>
                <c:pt idx="16">
                  <c:v>28</c:v>
                </c:pt>
                <c:pt idx="17">
                  <c:v>23</c:v>
                </c:pt>
                <c:pt idx="18">
                  <c:v>29</c:v>
                </c:pt>
                <c:pt idx="19">
                  <c:v>28</c:v>
                </c:pt>
                <c:pt idx="20">
                  <c:v>33</c:v>
                </c:pt>
                <c:pt idx="21">
                  <c:v>36</c:v>
                </c:pt>
                <c:pt idx="22">
                  <c:v>36</c:v>
                </c:pt>
                <c:pt idx="23">
                  <c:v>51</c:v>
                </c:pt>
                <c:pt idx="24">
                  <c:v>39</c:v>
                </c:pt>
                <c:pt idx="25">
                  <c:v>25</c:v>
                </c:pt>
                <c:pt idx="26">
                  <c:v>33</c:v>
                </c:pt>
                <c:pt idx="27">
                  <c:v>29</c:v>
                </c:pt>
                <c:pt idx="28">
                  <c:v>46</c:v>
                </c:pt>
                <c:pt idx="29">
                  <c:v>36</c:v>
                </c:pt>
                <c:pt idx="30">
                  <c:v>51</c:v>
                </c:pt>
                <c:pt idx="31">
                  <c:v>36</c:v>
                </c:pt>
                <c:pt idx="32">
                  <c:v>35</c:v>
                </c:pt>
                <c:pt idx="33">
                  <c:v>32</c:v>
                </c:pt>
                <c:pt idx="34">
                  <c:v>30</c:v>
                </c:pt>
                <c:pt idx="35">
                  <c:v>41</c:v>
                </c:pt>
                <c:pt idx="36">
                  <c:v>47</c:v>
                </c:pt>
                <c:pt idx="37">
                  <c:v>37</c:v>
                </c:pt>
                <c:pt idx="38">
                  <c:v>38</c:v>
                </c:pt>
                <c:pt idx="39">
                  <c:v>23</c:v>
                </c:pt>
                <c:pt idx="40">
                  <c:v>34</c:v>
                </c:pt>
                <c:pt idx="41">
                  <c:v>33</c:v>
                </c:pt>
                <c:pt idx="42">
                  <c:v>39</c:v>
                </c:pt>
                <c:pt idx="43">
                  <c:v>33</c:v>
                </c:pt>
                <c:pt idx="44">
                  <c:v>48</c:v>
                </c:pt>
                <c:pt idx="45">
                  <c:v>30</c:v>
                </c:pt>
                <c:pt idx="46">
                  <c:v>49</c:v>
                </c:pt>
                <c:pt idx="47">
                  <c:v>39</c:v>
                </c:pt>
                <c:pt idx="48">
                  <c:v>47</c:v>
                </c:pt>
                <c:pt idx="49">
                  <c:v>38</c:v>
                </c:pt>
                <c:pt idx="50">
                  <c:v>38</c:v>
                </c:pt>
                <c:pt idx="51">
                  <c:v>38</c:v>
                </c:pt>
                <c:pt idx="52">
                  <c:v>43</c:v>
                </c:pt>
                <c:pt idx="53">
                  <c:v>47</c:v>
                </c:pt>
                <c:pt idx="54">
                  <c:v>37</c:v>
                </c:pt>
                <c:pt idx="55">
                  <c:v>37</c:v>
                </c:pt>
                <c:pt idx="56">
                  <c:v>28</c:v>
                </c:pt>
                <c:pt idx="57">
                  <c:v>25</c:v>
                </c:pt>
                <c:pt idx="58">
                  <c:v>40</c:v>
                </c:pt>
                <c:pt idx="59">
                  <c:v>30</c:v>
                </c:pt>
                <c:pt idx="60">
                  <c:v>36</c:v>
                </c:pt>
                <c:pt idx="61">
                  <c:v>36</c:v>
                </c:pt>
                <c:pt idx="62">
                  <c:v>58</c:v>
                </c:pt>
                <c:pt idx="63">
                  <c:v>33</c:v>
                </c:pt>
                <c:pt idx="64">
                  <c:v>25</c:v>
                </c:pt>
                <c:pt idx="65">
                  <c:v>59</c:v>
                </c:pt>
                <c:pt idx="66">
                  <c:v>27</c:v>
                </c:pt>
                <c:pt idx="67">
                  <c:v>36</c:v>
                </c:pt>
                <c:pt idx="68">
                  <c:v>50</c:v>
                </c:pt>
                <c:pt idx="69">
                  <c:v>37</c:v>
                </c:pt>
                <c:pt idx="70">
                  <c:v>34</c:v>
                </c:pt>
                <c:pt idx="71">
                  <c:v>29</c:v>
                </c:pt>
                <c:pt idx="72">
                  <c:v>41</c:v>
                </c:pt>
                <c:pt idx="73">
                  <c:v>36</c:v>
                </c:pt>
                <c:pt idx="74">
                  <c:v>31</c:v>
                </c:pt>
                <c:pt idx="75">
                  <c:v>31</c:v>
                </c:pt>
                <c:pt idx="76">
                  <c:v>50</c:v>
                </c:pt>
                <c:pt idx="77">
                  <c:v>25</c:v>
                </c:pt>
                <c:pt idx="78">
                  <c:v>29</c:v>
                </c:pt>
                <c:pt idx="79">
                  <c:v>36</c:v>
                </c:pt>
                <c:pt idx="80">
                  <c:v>52</c:v>
                </c:pt>
                <c:pt idx="81">
                  <c:v>29</c:v>
                </c:pt>
                <c:pt idx="82">
                  <c:v>37</c:v>
                </c:pt>
                <c:pt idx="83">
                  <c:v>32</c:v>
                </c:pt>
                <c:pt idx="84">
                  <c:v>30</c:v>
                </c:pt>
                <c:pt idx="85">
                  <c:v>54</c:v>
                </c:pt>
                <c:pt idx="86">
                  <c:v>54</c:v>
                </c:pt>
                <c:pt idx="87">
                  <c:v>54</c:v>
                </c:pt>
                <c:pt idx="88">
                  <c:v>33</c:v>
                </c:pt>
                <c:pt idx="89">
                  <c:v>64</c:v>
                </c:pt>
                <c:pt idx="90">
                  <c:v>43</c:v>
                </c:pt>
                <c:pt idx="91">
                  <c:v>41</c:v>
                </c:pt>
                <c:pt idx="92">
                  <c:v>46</c:v>
                </c:pt>
                <c:pt idx="93">
                  <c:v>40</c:v>
                </c:pt>
                <c:pt idx="94">
                  <c:v>36</c:v>
                </c:pt>
                <c:pt idx="95">
                  <c:v>36</c:v>
                </c:pt>
                <c:pt idx="96">
                  <c:v>43</c:v>
                </c:pt>
                <c:pt idx="97">
                  <c:v>43</c:v>
                </c:pt>
                <c:pt idx="98">
                  <c:v>50</c:v>
                </c:pt>
              </c:numCache>
            </c:numRef>
          </c:xVal>
          <c:yVal>
            <c:numRef>
              <c:f>'Race Results'!$B$2:$B$100</c:f>
              <c:numCache>
                <c:formatCode>h:mm:ss;@</c:formatCode>
                <c:ptCount val="99"/>
                <c:pt idx="0">
                  <c:v>3.1817129629629633E-2</c:v>
                </c:pt>
                <c:pt idx="1">
                  <c:v>3.3020833333333333E-2</c:v>
                </c:pt>
                <c:pt idx="2">
                  <c:v>3.3217592592592597E-2</c:v>
                </c:pt>
                <c:pt idx="3">
                  <c:v>3.3738425925925929E-2</c:v>
                </c:pt>
                <c:pt idx="4">
                  <c:v>3.4548611111111113E-2</c:v>
                </c:pt>
                <c:pt idx="5">
                  <c:v>3.4745370370370371E-2</c:v>
                </c:pt>
                <c:pt idx="6">
                  <c:v>3.5034722222222224E-2</c:v>
                </c:pt>
                <c:pt idx="7">
                  <c:v>3.5127314814814813E-2</c:v>
                </c:pt>
                <c:pt idx="8">
                  <c:v>3.5833333333333335E-2</c:v>
                </c:pt>
                <c:pt idx="9">
                  <c:v>3.7037037037037042E-2</c:v>
                </c:pt>
                <c:pt idx="10">
                  <c:v>3.7291666666666667E-2</c:v>
                </c:pt>
                <c:pt idx="11">
                  <c:v>3.7361111111111109E-2</c:v>
                </c:pt>
                <c:pt idx="12">
                  <c:v>3.7384259259259263E-2</c:v>
                </c:pt>
                <c:pt idx="13">
                  <c:v>3.7499999999999999E-2</c:v>
                </c:pt>
                <c:pt idx="14">
                  <c:v>3.7800925925925925E-2</c:v>
                </c:pt>
                <c:pt idx="15">
                  <c:v>3.7870370370370367E-2</c:v>
                </c:pt>
                <c:pt idx="16">
                  <c:v>3.8101851851851852E-2</c:v>
                </c:pt>
                <c:pt idx="17">
                  <c:v>3.8194444444444441E-2</c:v>
                </c:pt>
                <c:pt idx="18">
                  <c:v>3.8622685185185184E-2</c:v>
                </c:pt>
                <c:pt idx="19">
                  <c:v>3.90625E-2</c:v>
                </c:pt>
                <c:pt idx="20">
                  <c:v>3.9155092592592596E-2</c:v>
                </c:pt>
                <c:pt idx="21">
                  <c:v>3.9270833333333331E-2</c:v>
                </c:pt>
                <c:pt idx="22">
                  <c:v>3.9583333333333331E-2</c:v>
                </c:pt>
                <c:pt idx="23">
                  <c:v>3.9756944444444449E-2</c:v>
                </c:pt>
                <c:pt idx="24">
                  <c:v>3.9780092592592589E-2</c:v>
                </c:pt>
                <c:pt idx="25">
                  <c:v>4.0300925925925928E-2</c:v>
                </c:pt>
                <c:pt idx="26">
                  <c:v>4.0486111111111105E-2</c:v>
                </c:pt>
                <c:pt idx="27">
                  <c:v>4.0706018518518523E-2</c:v>
                </c:pt>
                <c:pt idx="28">
                  <c:v>4.0914351851851848E-2</c:v>
                </c:pt>
                <c:pt idx="29">
                  <c:v>4.0925925925925928E-2</c:v>
                </c:pt>
                <c:pt idx="30">
                  <c:v>4.1550925925925929E-2</c:v>
                </c:pt>
                <c:pt idx="31">
                  <c:v>4.162037037037037E-2</c:v>
                </c:pt>
                <c:pt idx="32">
                  <c:v>4.1689814814814818E-2</c:v>
                </c:pt>
                <c:pt idx="33">
                  <c:v>4.2303240740740738E-2</c:v>
                </c:pt>
                <c:pt idx="34">
                  <c:v>4.2442129629629628E-2</c:v>
                </c:pt>
                <c:pt idx="35">
                  <c:v>4.2766203703703702E-2</c:v>
                </c:pt>
                <c:pt idx="36">
                  <c:v>4.3055555555555562E-2</c:v>
                </c:pt>
                <c:pt idx="37">
                  <c:v>4.3298611111111107E-2</c:v>
                </c:pt>
                <c:pt idx="38">
                  <c:v>4.3576388888888894E-2</c:v>
                </c:pt>
                <c:pt idx="39">
                  <c:v>4.4097222222222225E-2</c:v>
                </c:pt>
                <c:pt idx="40">
                  <c:v>4.4120370370370372E-2</c:v>
                </c:pt>
                <c:pt idx="41">
                  <c:v>4.4143518518518519E-2</c:v>
                </c:pt>
                <c:pt idx="42">
                  <c:v>4.4166666666666667E-2</c:v>
                </c:pt>
                <c:pt idx="43">
                  <c:v>4.4212962962962961E-2</c:v>
                </c:pt>
                <c:pt idx="44">
                  <c:v>4.4328703703703703E-2</c:v>
                </c:pt>
                <c:pt idx="45">
                  <c:v>4.4351851851851858E-2</c:v>
                </c:pt>
                <c:pt idx="46">
                  <c:v>4.4710648148148152E-2</c:v>
                </c:pt>
                <c:pt idx="47">
                  <c:v>4.4826388888888895E-2</c:v>
                </c:pt>
                <c:pt idx="48">
                  <c:v>4.4907407407407403E-2</c:v>
                </c:pt>
                <c:pt idx="49">
                  <c:v>4.5833333333333337E-2</c:v>
                </c:pt>
                <c:pt idx="50">
                  <c:v>4.6527777777777779E-2</c:v>
                </c:pt>
                <c:pt idx="51">
                  <c:v>4.6527777777777779E-2</c:v>
                </c:pt>
                <c:pt idx="52">
                  <c:v>4.6643518518518522E-2</c:v>
                </c:pt>
                <c:pt idx="53">
                  <c:v>4.670138888888889E-2</c:v>
                </c:pt>
                <c:pt idx="54">
                  <c:v>4.6759259259259257E-2</c:v>
                </c:pt>
                <c:pt idx="55">
                  <c:v>4.6828703703703706E-2</c:v>
                </c:pt>
                <c:pt idx="56">
                  <c:v>4.704861111111111E-2</c:v>
                </c:pt>
                <c:pt idx="57">
                  <c:v>4.7337962962962964E-2</c:v>
                </c:pt>
                <c:pt idx="58">
                  <c:v>4.780092592592592E-2</c:v>
                </c:pt>
                <c:pt idx="59">
                  <c:v>4.7893518518518523E-2</c:v>
                </c:pt>
                <c:pt idx="60">
                  <c:v>4.7916666666666663E-2</c:v>
                </c:pt>
                <c:pt idx="61">
                  <c:v>4.8495370370370376E-2</c:v>
                </c:pt>
                <c:pt idx="62">
                  <c:v>4.9189814814814818E-2</c:v>
                </c:pt>
                <c:pt idx="63">
                  <c:v>4.9768518518518517E-2</c:v>
                </c:pt>
                <c:pt idx="64">
                  <c:v>5.0115740740740738E-2</c:v>
                </c:pt>
                <c:pt idx="65">
                  <c:v>5.0520833333333327E-2</c:v>
                </c:pt>
                <c:pt idx="66">
                  <c:v>5.0578703703703709E-2</c:v>
                </c:pt>
                <c:pt idx="67">
                  <c:v>5.0648148148148144E-2</c:v>
                </c:pt>
                <c:pt idx="68">
                  <c:v>5.1076388888888886E-2</c:v>
                </c:pt>
                <c:pt idx="69">
                  <c:v>5.1388888888888894E-2</c:v>
                </c:pt>
                <c:pt idx="70">
                  <c:v>5.1562499999999997E-2</c:v>
                </c:pt>
                <c:pt idx="71">
                  <c:v>5.2962962962962962E-2</c:v>
                </c:pt>
                <c:pt idx="72">
                  <c:v>5.3067129629629638E-2</c:v>
                </c:pt>
                <c:pt idx="73">
                  <c:v>5.3159722222222226E-2</c:v>
                </c:pt>
                <c:pt idx="74">
                  <c:v>5.347222222222222E-2</c:v>
                </c:pt>
                <c:pt idx="75">
                  <c:v>5.347222222222222E-2</c:v>
                </c:pt>
                <c:pt idx="76">
                  <c:v>5.4421296296296294E-2</c:v>
                </c:pt>
                <c:pt idx="77">
                  <c:v>5.4571759259259257E-2</c:v>
                </c:pt>
                <c:pt idx="78">
                  <c:v>5.4618055555555552E-2</c:v>
                </c:pt>
                <c:pt idx="79">
                  <c:v>5.4942129629629632E-2</c:v>
                </c:pt>
                <c:pt idx="80">
                  <c:v>5.5671296296296302E-2</c:v>
                </c:pt>
                <c:pt idx="81">
                  <c:v>5.6076388888888884E-2</c:v>
                </c:pt>
                <c:pt idx="82">
                  <c:v>5.6365740740740744E-2</c:v>
                </c:pt>
                <c:pt idx="83">
                  <c:v>5.6365740740740744E-2</c:v>
                </c:pt>
                <c:pt idx="84">
                  <c:v>5.6944444444444443E-2</c:v>
                </c:pt>
                <c:pt idx="85">
                  <c:v>5.7881944444444444E-2</c:v>
                </c:pt>
                <c:pt idx="86">
                  <c:v>5.8414351851851849E-2</c:v>
                </c:pt>
                <c:pt idx="87">
                  <c:v>5.842592592592593E-2</c:v>
                </c:pt>
                <c:pt idx="88">
                  <c:v>5.9247685185185188E-2</c:v>
                </c:pt>
                <c:pt idx="89">
                  <c:v>5.9293981481481482E-2</c:v>
                </c:pt>
                <c:pt idx="90">
                  <c:v>5.9456018518518526E-2</c:v>
                </c:pt>
                <c:pt idx="91">
                  <c:v>6.5092592592592591E-2</c:v>
                </c:pt>
                <c:pt idx="92">
                  <c:v>6.7824074074074078E-2</c:v>
                </c:pt>
                <c:pt idx="93">
                  <c:v>6.9143518518518521E-2</c:v>
                </c:pt>
                <c:pt idx="94">
                  <c:v>7.013888888888889E-2</c:v>
                </c:pt>
                <c:pt idx="95">
                  <c:v>7.03125E-2</c:v>
                </c:pt>
                <c:pt idx="96">
                  <c:v>7.1608796296296295E-2</c:v>
                </c:pt>
                <c:pt idx="97">
                  <c:v>7.3240740740740731E-2</c:v>
                </c:pt>
                <c:pt idx="98">
                  <c:v>7.5648148148148145E-2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2170544"/>
        <c:axId val="1742175440"/>
      </c:scatterChart>
      <c:valAx>
        <c:axId val="1742170544"/>
        <c:scaling>
          <c:orientation val="minMax"/>
          <c:max val="65"/>
          <c:min val="2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2175440"/>
        <c:crosses val="autoZero"/>
        <c:crossBetween val="midCat"/>
      </c:valAx>
      <c:valAx>
        <c:axId val="1742175440"/>
        <c:scaling>
          <c:orientation val="minMax"/>
          <c:max val="8.0000000000000016E-2"/>
          <c:min val="3.0000000000000006E-2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;@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2170544"/>
        <c:crosses val="autoZero"/>
        <c:crossBetween val="midCat"/>
      </c:valAx>
      <c:spPr>
        <a:solidFill>
          <a:schemeClr val="lt1"/>
        </a:solidFill>
        <a:ln w="12700" cap="flat" cmpd="sng" algn="ctr">
          <a:solidFill>
            <a:schemeClr val="accent3"/>
          </a:solidFill>
          <a:prstDash val="solid"/>
          <a:miter lim="800000"/>
        </a:ln>
        <a:effectLst/>
      </c:spPr>
    </c:plotArea>
    <c:plotVisOnly val="1"/>
    <c:dispBlanksAs val="gap"/>
    <c:showDLblsOverMax val="0"/>
  </c:chart>
  <c:spPr>
    <a:gradFill rotWithShape="1">
      <a:gsLst>
        <a:gs pos="0">
          <a:schemeClr val="accent5">
            <a:lumMod val="110000"/>
            <a:satMod val="105000"/>
            <a:tint val="67000"/>
          </a:schemeClr>
        </a:gs>
        <a:gs pos="50000">
          <a:schemeClr val="accent5">
            <a:lumMod val="105000"/>
            <a:satMod val="103000"/>
            <a:tint val="73000"/>
          </a:schemeClr>
        </a:gs>
        <a:gs pos="100000">
          <a:schemeClr val="accent5">
            <a:lumMod val="105000"/>
            <a:satMod val="109000"/>
            <a:tint val="81000"/>
          </a:schemeClr>
        </a:gs>
      </a:gsLst>
      <a:lin ang="5400000" scaled="0"/>
    </a:gradFill>
    <a:ln w="6350" cap="flat" cmpd="sng" algn="ctr">
      <a:solidFill>
        <a:schemeClr val="accent5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'SalesResults (2)'!$A$6</c:f>
              <c:strCache>
                <c:ptCount val="1"/>
                <c:pt idx="0">
                  <c:v>West</c:v>
                </c:pt>
              </c:strCache>
            </c:strRef>
          </c:tx>
          <c:cat>
            <c:numRef>
              <c:f>'SalesResults (2)'!$B$2:$M$2</c:f>
              <c:numCache>
                <c:formatCode>mmm</c:formatCode>
                <c:ptCount val="12"/>
                <c:pt idx="0">
                  <c:v>40558</c:v>
                </c:pt>
                <c:pt idx="1">
                  <c:v>40589</c:v>
                </c:pt>
                <c:pt idx="2">
                  <c:v>40617</c:v>
                </c:pt>
                <c:pt idx="3">
                  <c:v>40648</c:v>
                </c:pt>
                <c:pt idx="4">
                  <c:v>40678</c:v>
                </c:pt>
                <c:pt idx="5">
                  <c:v>40709</c:v>
                </c:pt>
                <c:pt idx="6">
                  <c:v>40739</c:v>
                </c:pt>
                <c:pt idx="7">
                  <c:v>40770</c:v>
                </c:pt>
                <c:pt idx="8">
                  <c:v>40801</c:v>
                </c:pt>
                <c:pt idx="9">
                  <c:v>40831</c:v>
                </c:pt>
                <c:pt idx="10">
                  <c:v>40862</c:v>
                </c:pt>
                <c:pt idx="11">
                  <c:v>40892</c:v>
                </c:pt>
              </c:numCache>
            </c:numRef>
          </c:cat>
          <c:val>
            <c:numRef>
              <c:f>'SalesResults (2)'!$B$6:$M$6</c:f>
              <c:numCache>
                <c:formatCode>#,##0</c:formatCode>
                <c:ptCount val="12"/>
                <c:pt idx="0">
                  <c:v>43</c:v>
                </c:pt>
                <c:pt idx="1">
                  <c:v>500</c:v>
                </c:pt>
                <c:pt idx="2">
                  <c:v>251</c:v>
                </c:pt>
                <c:pt idx="3">
                  <c:v>-82</c:v>
                </c:pt>
                <c:pt idx="4">
                  <c:v>75</c:v>
                </c:pt>
                <c:pt idx="5">
                  <c:v>203</c:v>
                </c:pt>
                <c:pt idx="6">
                  <c:v>341</c:v>
                </c:pt>
                <c:pt idx="7">
                  <c:v>416</c:v>
                </c:pt>
                <c:pt idx="8">
                  <c:v>345</c:v>
                </c:pt>
                <c:pt idx="9">
                  <c:v>234</c:v>
                </c:pt>
                <c:pt idx="10">
                  <c:v>380</c:v>
                </c:pt>
                <c:pt idx="11">
                  <c:v>320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2175984"/>
        <c:axId val="1742156944"/>
      </c:lineChart>
      <c:dateAx>
        <c:axId val="1742175984"/>
        <c:scaling>
          <c:orientation val="minMax"/>
        </c:scaling>
        <c:delete val="0"/>
        <c:axPos val="b"/>
        <c:numFmt formatCode="mmm" sourceLinked="1"/>
        <c:majorTickMark val="out"/>
        <c:minorTickMark val="none"/>
        <c:tickLblPos val="nextTo"/>
        <c:crossAx val="1742156944"/>
        <c:crosses val="autoZero"/>
        <c:auto val="1"/>
        <c:lblOffset val="100"/>
        <c:baseTimeUnit val="months"/>
      </c:dateAx>
      <c:valAx>
        <c:axId val="1742156944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1742175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'Column-Line'!$B$1</c:f>
              <c:strCache>
                <c:ptCount val="1"/>
                <c:pt idx="0">
                  <c:v>Miles</c:v>
                </c:pt>
              </c:strCache>
            </c:strRef>
          </c:tx>
          <c:invertIfNegative val="0"/>
          <c:cat>
            <c:strRef>
              <c:f>'Column-Line'!$A$2:$A$13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'Column-Line'!$B$2:$B$13</c:f>
              <c:numCache>
                <c:formatCode>_(* #,##0_);_(* \(#,##0\);_(* "-"??_);_(@_)</c:formatCode>
                <c:ptCount val="12"/>
                <c:pt idx="0">
                  <c:v>8670</c:v>
                </c:pt>
                <c:pt idx="1">
                  <c:v>6396</c:v>
                </c:pt>
                <c:pt idx="2">
                  <c:v>8304</c:v>
                </c:pt>
                <c:pt idx="3">
                  <c:v>4797</c:v>
                </c:pt>
                <c:pt idx="4">
                  <c:v>8826</c:v>
                </c:pt>
                <c:pt idx="5">
                  <c:v>6675</c:v>
                </c:pt>
                <c:pt idx="6">
                  <c:v>8616</c:v>
                </c:pt>
                <c:pt idx="7">
                  <c:v>7512</c:v>
                </c:pt>
                <c:pt idx="8">
                  <c:v>5001</c:v>
                </c:pt>
                <c:pt idx="9">
                  <c:v>5718</c:v>
                </c:pt>
                <c:pt idx="10">
                  <c:v>5226</c:v>
                </c:pt>
                <c:pt idx="11">
                  <c:v>5943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42177072"/>
        <c:axId val="1742176528"/>
      </c:barChart>
      <c:lineChart>
        <c:grouping val="standard"/>
        <c:varyColors val="0"/>
        <c:ser>
          <c:idx val="1"/>
          <c:order val="1"/>
          <c:tx>
            <c:strRef>
              <c:f>'Column-Line'!$C$1</c:f>
              <c:strCache>
                <c:ptCount val="1"/>
                <c:pt idx="0">
                  <c:v>MPG</c:v>
                </c:pt>
              </c:strCache>
            </c:strRef>
          </c:tx>
          <c:cat>
            <c:strRef>
              <c:f>'Column-Line'!$A$2:$A$13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'Column-Line'!$C$2:$C$13</c:f>
              <c:numCache>
                <c:formatCode>0.0</c:formatCode>
                <c:ptCount val="12"/>
                <c:pt idx="0">
                  <c:v>24.5</c:v>
                </c:pt>
                <c:pt idx="1">
                  <c:v>22.3</c:v>
                </c:pt>
                <c:pt idx="2">
                  <c:v>25.9</c:v>
                </c:pt>
                <c:pt idx="3">
                  <c:v>37.1</c:v>
                </c:pt>
                <c:pt idx="4">
                  <c:v>18</c:v>
                </c:pt>
                <c:pt idx="5">
                  <c:v>21.5</c:v>
                </c:pt>
                <c:pt idx="6">
                  <c:v>15.5</c:v>
                </c:pt>
                <c:pt idx="7">
                  <c:v>25.5</c:v>
                </c:pt>
                <c:pt idx="8">
                  <c:v>20</c:v>
                </c:pt>
                <c:pt idx="9">
                  <c:v>29</c:v>
                </c:pt>
                <c:pt idx="10">
                  <c:v>26.4</c:v>
                </c:pt>
                <c:pt idx="11">
                  <c:v>23.3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2161296"/>
        <c:axId val="1742160752"/>
      </c:lineChart>
      <c:catAx>
        <c:axId val="17421770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42176528"/>
        <c:crosses val="autoZero"/>
        <c:auto val="1"/>
        <c:lblAlgn val="ctr"/>
        <c:lblOffset val="100"/>
        <c:noMultiLvlLbl val="0"/>
      </c:catAx>
      <c:valAx>
        <c:axId val="1742176528"/>
        <c:scaling>
          <c:orientation val="minMax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crossAx val="1742177072"/>
        <c:crosses val="autoZero"/>
        <c:crossBetween val="between"/>
      </c:valAx>
      <c:valAx>
        <c:axId val="1742160752"/>
        <c:scaling>
          <c:orientation val="minMax"/>
        </c:scaling>
        <c:delete val="0"/>
        <c:axPos val="r"/>
        <c:numFmt formatCode="0.0" sourceLinked="1"/>
        <c:majorTickMark val="out"/>
        <c:minorTickMark val="none"/>
        <c:tickLblPos val="nextTo"/>
        <c:crossAx val="1742161296"/>
        <c:crosses val="max"/>
        <c:crossBetween val="between"/>
      </c:valAx>
      <c:catAx>
        <c:axId val="17421612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1742160752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398538971170806"/>
          <c:y val="4.0909227103694684E-2"/>
          <c:w val="0.780452846979661"/>
          <c:h val="0.82045727691298698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'Gantt Chart'!$B$1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 w="25400">
              <a:noFill/>
            </a:ln>
          </c:spPr>
          <c:invertIfNegative val="0"/>
          <c:cat>
            <c:strRef>
              <c:f>'Gantt Chart'!$A$2:$A$7</c:f>
              <c:strCache>
                <c:ptCount val="6"/>
                <c:pt idx="0">
                  <c:v>Dirt work</c:v>
                </c:pt>
                <c:pt idx="1">
                  <c:v>Foundations</c:v>
                </c:pt>
                <c:pt idx="2">
                  <c:v>Curb &amp; gutter</c:v>
                </c:pt>
                <c:pt idx="3">
                  <c:v>Framing</c:v>
                </c:pt>
                <c:pt idx="4">
                  <c:v>Roofing</c:v>
                </c:pt>
                <c:pt idx="5">
                  <c:v>Finishes</c:v>
                </c:pt>
              </c:strCache>
            </c:strRef>
          </c:cat>
          <c:val>
            <c:numRef>
              <c:f>'Gantt Chart'!$B$2:$B$7</c:f>
              <c:numCache>
                <c:formatCode>m/d/yyyy</c:formatCode>
                <c:ptCount val="6"/>
                <c:pt idx="0">
                  <c:v>40553</c:v>
                </c:pt>
                <c:pt idx="1">
                  <c:v>40574</c:v>
                </c:pt>
                <c:pt idx="2">
                  <c:v>40598</c:v>
                </c:pt>
                <c:pt idx="3">
                  <c:v>40629</c:v>
                </c:pt>
                <c:pt idx="4">
                  <c:v>40674</c:v>
                </c:pt>
                <c:pt idx="5">
                  <c:v>40675</c:v>
                </c:pt>
              </c:numCache>
            </c:numRef>
          </c:val>
        </c:ser>
        <c:ser>
          <c:idx val="1"/>
          <c:order val="1"/>
          <c:tx>
            <c:strRef>
              <c:f>'Gantt Chart'!$E$1</c:f>
              <c:strCache>
                <c:ptCount val="1"/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'Gantt Chart'!$C$2:$C$7</c:f>
              <c:numCache>
                <c:formatCode>General</c:formatCode>
                <c:ptCount val="6"/>
                <c:pt idx="0">
                  <c:v>20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20</c:v>
                </c:pt>
                <c:pt idx="5">
                  <c:v>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42162928"/>
        <c:axId val="1742163472"/>
      </c:barChart>
      <c:catAx>
        <c:axId val="1742162928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421634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42163472"/>
        <c:scaling>
          <c:orientation val="minMax"/>
          <c:max val="39600"/>
          <c:min val="39448"/>
        </c:scaling>
        <c:delete val="0"/>
        <c:axPos val="t"/>
        <c:majorGridlines>
          <c:spPr>
            <a:ln w="3175">
              <a:solidFill>
                <a:srgbClr val="969696"/>
              </a:solidFill>
              <a:prstDash val="solid"/>
            </a:ln>
          </c:spPr>
        </c:majorGridlines>
        <c:numFmt formatCode="m/d;@" sourceLinked="0"/>
        <c:majorTickMark val="out"/>
        <c:minorTickMark val="none"/>
        <c:tickLblPos val="high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 rtl="0"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42162928"/>
        <c:crosses val="autoZero"/>
        <c:crossBetween val="between"/>
        <c:majorUnit val="7"/>
        <c:minorUnit val="1"/>
      </c:valAx>
      <c:spPr>
        <a:solidFill>
          <a:srgbClr val="CCFFCC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" r="0.750000000000001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'Gantt Chart'!$B$1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</c:spPr>
          <c:invertIfNegative val="0"/>
          <c:cat>
            <c:strRef>
              <c:f>'Gantt Chart'!$A$2:$A$7</c:f>
              <c:strCache>
                <c:ptCount val="6"/>
                <c:pt idx="0">
                  <c:v>Dirt work</c:v>
                </c:pt>
                <c:pt idx="1">
                  <c:v>Foundations</c:v>
                </c:pt>
                <c:pt idx="2">
                  <c:v>Curb &amp; gutter</c:v>
                </c:pt>
                <c:pt idx="3">
                  <c:v>Framing</c:v>
                </c:pt>
                <c:pt idx="4">
                  <c:v>Roofing</c:v>
                </c:pt>
                <c:pt idx="5">
                  <c:v>Finishes</c:v>
                </c:pt>
              </c:strCache>
            </c:strRef>
          </c:cat>
          <c:val>
            <c:numRef>
              <c:f>'Gantt Chart'!$B$2:$B$7</c:f>
              <c:numCache>
                <c:formatCode>m/d/yyyy</c:formatCode>
                <c:ptCount val="6"/>
                <c:pt idx="0">
                  <c:v>40553</c:v>
                </c:pt>
                <c:pt idx="1">
                  <c:v>40574</c:v>
                </c:pt>
                <c:pt idx="2">
                  <c:v>40598</c:v>
                </c:pt>
                <c:pt idx="3">
                  <c:v>40629</c:v>
                </c:pt>
                <c:pt idx="4">
                  <c:v>40674</c:v>
                </c:pt>
                <c:pt idx="5">
                  <c:v>40675</c:v>
                </c:pt>
              </c:numCache>
            </c:numRef>
          </c:val>
        </c:ser>
        <c:ser>
          <c:idx val="1"/>
          <c:order val="1"/>
          <c:tx>
            <c:strRef>
              <c:f>'Gantt Chart'!$C$1</c:f>
              <c:strCache>
                <c:ptCount val="1"/>
                <c:pt idx="0">
                  <c:v>Length (in days)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'Gantt Chart'!$A$2:$A$7</c:f>
              <c:strCache>
                <c:ptCount val="6"/>
                <c:pt idx="0">
                  <c:v>Dirt work</c:v>
                </c:pt>
                <c:pt idx="1">
                  <c:v>Foundations</c:v>
                </c:pt>
                <c:pt idx="2">
                  <c:v>Curb &amp; gutter</c:v>
                </c:pt>
                <c:pt idx="3">
                  <c:v>Framing</c:v>
                </c:pt>
                <c:pt idx="4">
                  <c:v>Roofing</c:v>
                </c:pt>
                <c:pt idx="5">
                  <c:v>Finishes</c:v>
                </c:pt>
              </c:strCache>
            </c:strRef>
          </c:cat>
          <c:val>
            <c:numRef>
              <c:f>'Gantt Chart'!$C$2:$C$7</c:f>
              <c:numCache>
                <c:formatCode>General</c:formatCode>
                <c:ptCount val="6"/>
                <c:pt idx="0">
                  <c:v>20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20</c:v>
                </c:pt>
                <c:pt idx="5">
                  <c:v>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"/>
        <c:overlap val="100"/>
        <c:axId val="1742190128"/>
        <c:axId val="1742211344"/>
      </c:barChart>
      <c:catAx>
        <c:axId val="1742190128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crossAx val="1742211344"/>
        <c:crosses val="autoZero"/>
        <c:auto val="1"/>
        <c:lblAlgn val="ctr"/>
        <c:lblOffset val="100"/>
        <c:noMultiLvlLbl val="0"/>
      </c:catAx>
      <c:valAx>
        <c:axId val="1742211344"/>
        <c:scaling>
          <c:orientation val="minMax"/>
          <c:max val="40700"/>
          <c:min val="40553"/>
        </c:scaling>
        <c:delete val="0"/>
        <c:axPos val="t"/>
        <c:majorGridlines/>
        <c:numFmt formatCode="[$-409]d\-mmm;@" sourceLinked="0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en-US"/>
          </a:p>
        </c:txPr>
        <c:crossAx val="1742190128"/>
        <c:crosses val="autoZero"/>
        <c:crossBetween val="between"/>
        <c:majorUnit val="10"/>
      </c:valAx>
    </c:plotArea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'Gantt Chart'!$B$1</c:f>
              <c:strCache>
                <c:ptCount val="1"/>
                <c:pt idx="0">
                  <c:v>Start Date</c:v>
                </c:pt>
              </c:strCache>
            </c:strRef>
          </c:tx>
          <c:invertIfNegative val="0"/>
          <c:cat>
            <c:strRef>
              <c:f>'Gantt Chart'!$A$2:$A$7</c:f>
              <c:strCache>
                <c:ptCount val="6"/>
                <c:pt idx="0">
                  <c:v>Dirt work</c:v>
                </c:pt>
                <c:pt idx="1">
                  <c:v>Foundations</c:v>
                </c:pt>
                <c:pt idx="2">
                  <c:v>Curb &amp; gutter</c:v>
                </c:pt>
                <c:pt idx="3">
                  <c:v>Framing</c:v>
                </c:pt>
                <c:pt idx="4">
                  <c:v>Roofing</c:v>
                </c:pt>
                <c:pt idx="5">
                  <c:v>Finishes</c:v>
                </c:pt>
              </c:strCache>
            </c:strRef>
          </c:cat>
          <c:val>
            <c:numRef>
              <c:f>'Gantt Chart'!$B$2:$B$7</c:f>
              <c:numCache>
                <c:formatCode>m/d/yyyy</c:formatCode>
                <c:ptCount val="6"/>
                <c:pt idx="0">
                  <c:v>40553</c:v>
                </c:pt>
                <c:pt idx="1">
                  <c:v>40574</c:v>
                </c:pt>
                <c:pt idx="2">
                  <c:v>40598</c:v>
                </c:pt>
                <c:pt idx="3">
                  <c:v>40629</c:v>
                </c:pt>
                <c:pt idx="4">
                  <c:v>40674</c:v>
                </c:pt>
                <c:pt idx="5">
                  <c:v>40675</c:v>
                </c:pt>
              </c:numCache>
            </c:numRef>
          </c:val>
        </c:ser>
        <c:ser>
          <c:idx val="1"/>
          <c:order val="1"/>
          <c:tx>
            <c:strRef>
              <c:f>'Gantt Chart'!$C$1</c:f>
              <c:strCache>
                <c:ptCount val="1"/>
                <c:pt idx="0">
                  <c:v>Length (in days)</c:v>
                </c:pt>
              </c:strCache>
            </c:strRef>
          </c:tx>
          <c:invertIfNegative val="0"/>
          <c:cat>
            <c:strRef>
              <c:f>'Gantt Chart'!$A$2:$A$7</c:f>
              <c:strCache>
                <c:ptCount val="6"/>
                <c:pt idx="0">
                  <c:v>Dirt work</c:v>
                </c:pt>
                <c:pt idx="1">
                  <c:v>Foundations</c:v>
                </c:pt>
                <c:pt idx="2">
                  <c:v>Curb &amp; gutter</c:v>
                </c:pt>
                <c:pt idx="3">
                  <c:v>Framing</c:v>
                </c:pt>
                <c:pt idx="4">
                  <c:v>Roofing</c:v>
                </c:pt>
                <c:pt idx="5">
                  <c:v>Finishes</c:v>
                </c:pt>
              </c:strCache>
            </c:strRef>
          </c:cat>
          <c:val>
            <c:numRef>
              <c:f>'Gantt Chart'!$C$2:$C$7</c:f>
              <c:numCache>
                <c:formatCode>General</c:formatCode>
                <c:ptCount val="6"/>
                <c:pt idx="0">
                  <c:v>20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20</c:v>
                </c:pt>
                <c:pt idx="5">
                  <c:v>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42208624"/>
        <c:axId val="1742201008"/>
        <c:axId val="0"/>
      </c:bar3DChart>
      <c:catAx>
        <c:axId val="174220862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1742201008"/>
        <c:crosses val="autoZero"/>
        <c:auto val="1"/>
        <c:lblAlgn val="ctr"/>
        <c:lblOffset val="100"/>
        <c:noMultiLvlLbl val="0"/>
      </c:catAx>
      <c:valAx>
        <c:axId val="1742201008"/>
        <c:scaling>
          <c:orientation val="minMax"/>
        </c:scaling>
        <c:delete val="0"/>
        <c:axPos val="b"/>
        <c:majorGridlines/>
        <c:numFmt formatCode="m/d/yyyy" sourceLinked="1"/>
        <c:majorTickMark val="out"/>
        <c:minorTickMark val="none"/>
        <c:tickLblPos val="nextTo"/>
        <c:crossAx val="1742208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6890389421696565E-2"/>
          <c:y val="9.2262374032606023E-2"/>
          <c:w val="0.84451360946701459"/>
          <c:h val="0.72024175857711903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BlankCellsCharts!$D$2:$D$32</c:f>
              <c:numCache>
                <c:formatCode>m/d;@</c:formatCode>
                <c:ptCount val="31"/>
                <c:pt idx="0">
                  <c:v>38565</c:v>
                </c:pt>
                <c:pt idx="1">
                  <c:v>38566</c:v>
                </c:pt>
                <c:pt idx="2">
                  <c:v>38567</c:v>
                </c:pt>
                <c:pt idx="3">
                  <c:v>38568</c:v>
                </c:pt>
                <c:pt idx="4">
                  <c:v>38569</c:v>
                </c:pt>
                <c:pt idx="5">
                  <c:v>38570</c:v>
                </c:pt>
                <c:pt idx="6">
                  <c:v>38571</c:v>
                </c:pt>
                <c:pt idx="7">
                  <c:v>38572</c:v>
                </c:pt>
                <c:pt idx="8">
                  <c:v>38573</c:v>
                </c:pt>
                <c:pt idx="9">
                  <c:v>38574</c:v>
                </c:pt>
                <c:pt idx="10">
                  <c:v>38575</c:v>
                </c:pt>
                <c:pt idx="11">
                  <c:v>38576</c:v>
                </c:pt>
                <c:pt idx="12">
                  <c:v>38577</c:v>
                </c:pt>
                <c:pt idx="13">
                  <c:v>38578</c:v>
                </c:pt>
                <c:pt idx="14">
                  <c:v>38579</c:v>
                </c:pt>
                <c:pt idx="15">
                  <c:v>38580</c:v>
                </c:pt>
                <c:pt idx="16">
                  <c:v>38581</c:v>
                </c:pt>
                <c:pt idx="17">
                  <c:v>38582</c:v>
                </c:pt>
                <c:pt idx="18">
                  <c:v>38583</c:v>
                </c:pt>
                <c:pt idx="19">
                  <c:v>38584</c:v>
                </c:pt>
                <c:pt idx="20">
                  <c:v>38585</c:v>
                </c:pt>
                <c:pt idx="21">
                  <c:v>38586</c:v>
                </c:pt>
                <c:pt idx="22">
                  <c:v>38587</c:v>
                </c:pt>
                <c:pt idx="23">
                  <c:v>38588</c:v>
                </c:pt>
                <c:pt idx="24">
                  <c:v>38589</c:v>
                </c:pt>
                <c:pt idx="25">
                  <c:v>38590</c:v>
                </c:pt>
                <c:pt idx="26">
                  <c:v>38591</c:v>
                </c:pt>
                <c:pt idx="27">
                  <c:v>38592</c:v>
                </c:pt>
                <c:pt idx="28">
                  <c:v>38593</c:v>
                </c:pt>
                <c:pt idx="29">
                  <c:v>38594</c:v>
                </c:pt>
                <c:pt idx="30">
                  <c:v>38595</c:v>
                </c:pt>
              </c:numCache>
            </c:numRef>
          </c:cat>
          <c:val>
            <c:numRef>
              <c:f>BlankCellsCharts!$E$2:$E$32</c:f>
              <c:numCache>
                <c:formatCode>0.0</c:formatCode>
                <c:ptCount val="31"/>
                <c:pt idx="0">
                  <c:v>1.6</c:v>
                </c:pt>
                <c:pt idx="1">
                  <c:v>1.7</c:v>
                </c:pt>
                <c:pt idx="2">
                  <c:v>1.9</c:v>
                </c:pt>
                <c:pt idx="3">
                  <c:v>2.1</c:v>
                </c:pt>
                <c:pt idx="4">
                  <c:v>2.6</c:v>
                </c:pt>
                <c:pt idx="7">
                  <c:v>3.9</c:v>
                </c:pt>
                <c:pt idx="8">
                  <c:v>4.2</c:v>
                </c:pt>
                <c:pt idx="9">
                  <c:v>5.2</c:v>
                </c:pt>
                <c:pt idx="10">
                  <c:v>7.4</c:v>
                </c:pt>
                <c:pt idx="11">
                  <c:v>6.9</c:v>
                </c:pt>
                <c:pt idx="14">
                  <c:v>5.8</c:v>
                </c:pt>
                <c:pt idx="15">
                  <c:v>7</c:v>
                </c:pt>
                <c:pt idx="16">
                  <c:v>8.4</c:v>
                </c:pt>
                <c:pt idx="17">
                  <c:v>8.5</c:v>
                </c:pt>
                <c:pt idx="18">
                  <c:v>7.9</c:v>
                </c:pt>
                <c:pt idx="21">
                  <c:v>10</c:v>
                </c:pt>
                <c:pt idx="22">
                  <c:v>10.7</c:v>
                </c:pt>
                <c:pt idx="23">
                  <c:v>10.3</c:v>
                </c:pt>
                <c:pt idx="24">
                  <c:v>10.3</c:v>
                </c:pt>
                <c:pt idx="25">
                  <c:v>10.4</c:v>
                </c:pt>
                <c:pt idx="28">
                  <c:v>12.1</c:v>
                </c:pt>
                <c:pt idx="29">
                  <c:v>11.8</c:v>
                </c:pt>
                <c:pt idx="30">
                  <c:v>11.9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2182512"/>
        <c:axId val="1742209712"/>
      </c:lineChart>
      <c:dateAx>
        <c:axId val="1742182512"/>
        <c:scaling>
          <c:orientation val="minMax"/>
        </c:scaling>
        <c:delete val="0"/>
        <c:axPos val="b"/>
        <c:numFmt formatCode="m/d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42209712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7422097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42182512"/>
        <c:crosses val="autoZero"/>
        <c:crossBetween val="between"/>
      </c:valAx>
      <c:spPr>
        <a:solidFill>
          <a:srgbClr val="CCFFCC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" r="0.750000000000001" t="1" header="0.5" footer="0.5"/>
    <c:pageSetup/>
  </c:printSettings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13431739041515"/>
          <c:y val="9.8214785260516094E-2"/>
          <c:w val="0.8719526798107089"/>
          <c:h val="0.7142893473492079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BlankCellsCharts!$D$2:$D$32</c:f>
              <c:numCache>
                <c:formatCode>m/d;@</c:formatCode>
                <c:ptCount val="31"/>
                <c:pt idx="0">
                  <c:v>38565</c:v>
                </c:pt>
                <c:pt idx="1">
                  <c:v>38566</c:v>
                </c:pt>
                <c:pt idx="2">
                  <c:v>38567</c:v>
                </c:pt>
                <c:pt idx="3">
                  <c:v>38568</c:v>
                </c:pt>
                <c:pt idx="4">
                  <c:v>38569</c:v>
                </c:pt>
                <c:pt idx="5">
                  <c:v>38570</c:v>
                </c:pt>
                <c:pt idx="6">
                  <c:v>38571</c:v>
                </c:pt>
                <c:pt idx="7">
                  <c:v>38572</c:v>
                </c:pt>
                <c:pt idx="8">
                  <c:v>38573</c:v>
                </c:pt>
                <c:pt idx="9">
                  <c:v>38574</c:v>
                </c:pt>
                <c:pt idx="10">
                  <c:v>38575</c:v>
                </c:pt>
                <c:pt idx="11">
                  <c:v>38576</c:v>
                </c:pt>
                <c:pt idx="12">
                  <c:v>38577</c:v>
                </c:pt>
                <c:pt idx="13">
                  <c:v>38578</c:v>
                </c:pt>
                <c:pt idx="14">
                  <c:v>38579</c:v>
                </c:pt>
                <c:pt idx="15">
                  <c:v>38580</c:v>
                </c:pt>
                <c:pt idx="16">
                  <c:v>38581</c:v>
                </c:pt>
                <c:pt idx="17">
                  <c:v>38582</c:v>
                </c:pt>
                <c:pt idx="18">
                  <c:v>38583</c:v>
                </c:pt>
                <c:pt idx="19">
                  <c:v>38584</c:v>
                </c:pt>
                <c:pt idx="20">
                  <c:v>38585</c:v>
                </c:pt>
                <c:pt idx="21">
                  <c:v>38586</c:v>
                </c:pt>
                <c:pt idx="22">
                  <c:v>38587</c:v>
                </c:pt>
                <c:pt idx="23">
                  <c:v>38588</c:v>
                </c:pt>
                <c:pt idx="24">
                  <c:v>38589</c:v>
                </c:pt>
                <c:pt idx="25">
                  <c:v>38590</c:v>
                </c:pt>
                <c:pt idx="26">
                  <c:v>38591</c:v>
                </c:pt>
                <c:pt idx="27">
                  <c:v>38592</c:v>
                </c:pt>
                <c:pt idx="28">
                  <c:v>38593</c:v>
                </c:pt>
                <c:pt idx="29">
                  <c:v>38594</c:v>
                </c:pt>
                <c:pt idx="30">
                  <c:v>38595</c:v>
                </c:pt>
              </c:numCache>
            </c:numRef>
          </c:cat>
          <c:val>
            <c:numRef>
              <c:f>BlankCellsCharts!$E$2:$E$32</c:f>
              <c:numCache>
                <c:formatCode>0.0</c:formatCode>
                <c:ptCount val="31"/>
                <c:pt idx="0">
                  <c:v>1.6</c:v>
                </c:pt>
                <c:pt idx="1">
                  <c:v>1.7</c:v>
                </c:pt>
                <c:pt idx="2">
                  <c:v>1.9</c:v>
                </c:pt>
                <c:pt idx="3">
                  <c:v>2.1</c:v>
                </c:pt>
                <c:pt idx="4">
                  <c:v>2.6</c:v>
                </c:pt>
                <c:pt idx="7">
                  <c:v>3.9</c:v>
                </c:pt>
                <c:pt idx="8">
                  <c:v>4.2</c:v>
                </c:pt>
                <c:pt idx="9">
                  <c:v>5.2</c:v>
                </c:pt>
                <c:pt idx="10">
                  <c:v>7.4</c:v>
                </c:pt>
                <c:pt idx="11">
                  <c:v>6.9</c:v>
                </c:pt>
                <c:pt idx="14">
                  <c:v>5.8</c:v>
                </c:pt>
                <c:pt idx="15">
                  <c:v>7</c:v>
                </c:pt>
                <c:pt idx="16">
                  <c:v>8.4</c:v>
                </c:pt>
                <c:pt idx="17">
                  <c:v>8.5</c:v>
                </c:pt>
                <c:pt idx="18">
                  <c:v>7.9</c:v>
                </c:pt>
                <c:pt idx="21">
                  <c:v>10</c:v>
                </c:pt>
                <c:pt idx="22">
                  <c:v>10.7</c:v>
                </c:pt>
                <c:pt idx="23">
                  <c:v>10.3</c:v>
                </c:pt>
                <c:pt idx="24">
                  <c:v>10.3</c:v>
                </c:pt>
                <c:pt idx="25">
                  <c:v>10.4</c:v>
                </c:pt>
                <c:pt idx="28">
                  <c:v>12.1</c:v>
                </c:pt>
                <c:pt idx="29">
                  <c:v>11.8</c:v>
                </c:pt>
                <c:pt idx="30">
                  <c:v>11.9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2199376"/>
        <c:axId val="1742201552"/>
      </c:lineChart>
      <c:dateAx>
        <c:axId val="1742199376"/>
        <c:scaling>
          <c:orientation val="minMax"/>
        </c:scaling>
        <c:delete val="0"/>
        <c:axPos val="b"/>
        <c:numFmt formatCode="m/d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42201552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7422015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42199376"/>
        <c:crosses val="autoZero"/>
        <c:crossBetween val="between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" r="0.750000000000001" t="1" header="0.5" footer="0.5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First-Half Sales</a:t>
            </a:r>
          </a:p>
        </c:rich>
      </c:tx>
      <c:layout>
        <c:manualLayout>
          <c:xMode val="edge"/>
          <c:yMode val="edge"/>
          <c:x val="0.5498050192055659"/>
          <c:y val="2.8239207582635005E-2"/>
        </c:manualLayout>
      </c:layout>
      <c:overlay val="0"/>
    </c:title>
    <c:autoTitleDeleted val="0"/>
    <c:view3D>
      <c:rotX val="15"/>
      <c:rotY val="210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1033681765389081"/>
          <c:y val="0.19560742407199128"/>
          <c:w val="0.84902719165660334"/>
          <c:h val="0.64495988001499971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'Chart2007 Samples'!$B$45</c:f>
              <c:strCache>
                <c:ptCount val="1"/>
                <c:pt idx="0">
                  <c:v>Domestic</c:v>
                </c:pt>
              </c:strCache>
            </c:strRef>
          </c:tx>
          <c:invertIfNegative val="0"/>
          <c:cat>
            <c:strRef>
              <c:f>'Chart2007 Samples'!$C$44:$H$44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'Chart2007 Samples'!$C$45:$H$45</c:f>
              <c:numCache>
                <c:formatCode>#,##0</c:formatCode>
                <c:ptCount val="6"/>
                <c:pt idx="0">
                  <c:v>80</c:v>
                </c:pt>
                <c:pt idx="1">
                  <c:v>130</c:v>
                </c:pt>
                <c:pt idx="2">
                  <c:v>125</c:v>
                </c:pt>
                <c:pt idx="3">
                  <c:v>130</c:v>
                </c:pt>
                <c:pt idx="4">
                  <c:v>140</c:v>
                </c:pt>
                <c:pt idx="5">
                  <c:v>180</c:v>
                </c:pt>
              </c:numCache>
            </c:numRef>
          </c:val>
        </c:ser>
        <c:ser>
          <c:idx val="2"/>
          <c:order val="1"/>
          <c:tx>
            <c:strRef>
              <c:f>'Chart2007 Samples'!$B$47</c:f>
              <c:strCache>
                <c:ptCount val="1"/>
                <c:pt idx="0">
                  <c:v>Asia</c:v>
                </c:pt>
              </c:strCache>
            </c:strRef>
          </c:tx>
          <c:invertIfNegative val="0"/>
          <c:cat>
            <c:strRef>
              <c:f>'Chart2007 Samples'!$C$44:$H$44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'Chart2007 Samples'!$C$47:$H$47</c:f>
              <c:numCache>
                <c:formatCode>#,##0</c:formatCode>
                <c:ptCount val="6"/>
                <c:pt idx="0">
                  <c:v>110</c:v>
                </c:pt>
                <c:pt idx="1">
                  <c:v>120</c:v>
                </c:pt>
                <c:pt idx="2">
                  <c:v>110</c:v>
                </c:pt>
                <c:pt idx="3">
                  <c:v>120</c:v>
                </c:pt>
                <c:pt idx="4">
                  <c:v>120</c:v>
                </c:pt>
                <c:pt idx="5">
                  <c:v>130</c:v>
                </c:pt>
              </c:numCache>
            </c:numRef>
          </c:val>
        </c:ser>
        <c:ser>
          <c:idx val="1"/>
          <c:order val="2"/>
          <c:tx>
            <c:strRef>
              <c:f>'Chart2007 Samples'!$B$46</c:f>
              <c:strCache>
                <c:ptCount val="1"/>
                <c:pt idx="0">
                  <c:v>Europe</c:v>
                </c:pt>
              </c:strCache>
            </c:strRef>
          </c:tx>
          <c:invertIfNegative val="0"/>
          <c:cat>
            <c:strRef>
              <c:f>'Chart2007 Samples'!$C$44:$H$44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'Chart2007 Samples'!$C$46:$H$46</c:f>
              <c:numCache>
                <c:formatCode>#,##0</c:formatCode>
                <c:ptCount val="6"/>
                <c:pt idx="0">
                  <c:v>60</c:v>
                </c:pt>
                <c:pt idx="1">
                  <c:v>80</c:v>
                </c:pt>
                <c:pt idx="2">
                  <c:v>80</c:v>
                </c:pt>
                <c:pt idx="3">
                  <c:v>100</c:v>
                </c:pt>
                <c:pt idx="4">
                  <c:v>90</c:v>
                </c:pt>
                <c:pt idx="5">
                  <c:v>100</c:v>
                </c:pt>
              </c:numCache>
            </c:numRef>
          </c:val>
        </c:ser>
        <c:ser>
          <c:idx val="3"/>
          <c:order val="3"/>
          <c:tx>
            <c:strRef>
              <c:f>'Chart2007 Samples'!$B$48</c:f>
              <c:strCache>
                <c:ptCount val="1"/>
                <c:pt idx="0">
                  <c:v>Latin America</c:v>
                </c:pt>
              </c:strCache>
            </c:strRef>
          </c:tx>
          <c:invertIfNegative val="0"/>
          <c:cat>
            <c:strRef>
              <c:f>'Chart2007 Samples'!$C$44:$H$44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'Chart2007 Samples'!$C$48:$H$48</c:f>
              <c:numCache>
                <c:formatCode>#,##0</c:formatCode>
                <c:ptCount val="6"/>
                <c:pt idx="0">
                  <c:v>40</c:v>
                </c:pt>
                <c:pt idx="1">
                  <c:v>60</c:v>
                </c:pt>
                <c:pt idx="2">
                  <c:v>70</c:v>
                </c:pt>
                <c:pt idx="3">
                  <c:v>60</c:v>
                </c:pt>
                <c:pt idx="4">
                  <c:v>60</c:v>
                </c:pt>
                <c:pt idx="5">
                  <c:v>80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42181968"/>
        <c:axId val="1742150416"/>
        <c:axId val="1529550960"/>
      </c:bar3DChart>
      <c:catAx>
        <c:axId val="1742181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17421504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42150416"/>
        <c:scaling>
          <c:orientation val="minMax"/>
        </c:scaling>
        <c:delete val="0"/>
        <c:axPos val="r"/>
        <c:majorGridlines/>
        <c:numFmt formatCode="#,##0" sourceLinked="1"/>
        <c:majorTickMark val="none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1742181968"/>
        <c:crosses val="autoZero"/>
        <c:crossBetween val="between"/>
      </c:valAx>
      <c:serAx>
        <c:axId val="1529550960"/>
        <c:scaling>
          <c:orientation val="minMax"/>
        </c:scaling>
        <c:delete val="1"/>
        <c:axPos val="b"/>
        <c:majorTickMark val="none"/>
        <c:minorTickMark val="none"/>
        <c:tickLblPos val="none"/>
        <c:crossAx val="1742150416"/>
        <c:crosses val="autoZero"/>
      </c:serAx>
    </c:plotArea>
    <c:legend>
      <c:legendPos val="r"/>
      <c:layout>
        <c:manualLayout>
          <c:xMode val="edge"/>
          <c:yMode val="edge"/>
          <c:x val="0.14420698350827513"/>
          <c:y val="5.4393086804804251E-2"/>
          <c:w val="0.2011757737521378"/>
          <c:h val="0.40723238097940251"/>
        </c:manualLayout>
      </c:layout>
      <c:overlay val="0"/>
      <c:spPr>
        <a:gradFill rotWithShape="1">
          <a:gsLst>
            <a:gs pos="0">
              <a:schemeClr val="accent6">
                <a:tint val="50000"/>
                <a:satMod val="300000"/>
              </a:schemeClr>
            </a:gs>
            <a:gs pos="35000">
              <a:schemeClr val="accent6">
                <a:tint val="37000"/>
                <a:satMod val="300000"/>
              </a:schemeClr>
            </a:gs>
            <a:gs pos="100000">
              <a:schemeClr val="accent6">
                <a:tint val="15000"/>
                <a:satMod val="350000"/>
              </a:schemeClr>
            </a:gs>
          </a:gsLst>
          <a:lin ang="16200000" scaled="1"/>
        </a:gradFill>
        <a:ln w="9525" cap="flat" cmpd="sng" algn="ctr">
          <a:solidFill>
            <a:schemeClr val="accent6">
              <a:shade val="95000"/>
              <a:satMod val="105000"/>
            </a:schemeClr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c:spPr>
      <c:txPr>
        <a:bodyPr/>
        <a:lstStyle/>
        <a:p>
          <a:pPr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rotWithShape="1">
      <a:gsLst>
        <a:gs pos="0">
          <a:schemeClr val="accent5">
            <a:tint val="50000"/>
            <a:satMod val="300000"/>
          </a:schemeClr>
        </a:gs>
        <a:gs pos="35000">
          <a:schemeClr val="accent5">
            <a:tint val="37000"/>
            <a:satMod val="300000"/>
          </a:schemeClr>
        </a:gs>
        <a:gs pos="100000">
          <a:schemeClr val="accent5">
            <a:tint val="15000"/>
            <a:satMod val="350000"/>
          </a:schemeClr>
        </a:gs>
      </a:gsLst>
      <a:lin ang="16200000" scaled="1"/>
    </a:gradFill>
    <a:ln w="9525" cap="flat" cmpd="sng" algn="ctr">
      <a:solidFill>
        <a:schemeClr val="accent5">
          <a:shade val="95000"/>
          <a:satMod val="105000"/>
        </a:schemeClr>
      </a:solidFill>
      <a:prstDash val="solid"/>
    </a:ln>
    <a:effectLst>
      <a:outerShdw blurRad="40000" dist="20000" dir="5400000" rotWithShape="0">
        <a:srgbClr val="000000">
          <a:alpha val="38000"/>
        </a:srgbClr>
      </a:outerShdw>
    </a:effectLst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 alignWithMargins="0"/>
    <c:pageMargins b="1" l="0.75000000000000122" r="0.75000000000000122" t="1" header="0.5" footer="0.5"/>
    <c:pageSetup orientation="landscape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6890389421696565E-2"/>
          <c:y val="9.2262374032606023E-2"/>
          <c:w val="0.84451360946701459"/>
          <c:h val="0.72024175857711903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BlankCellsCharts!$D$2:$D$32</c:f>
              <c:numCache>
                <c:formatCode>m/d;@</c:formatCode>
                <c:ptCount val="31"/>
                <c:pt idx="0">
                  <c:v>38565</c:v>
                </c:pt>
                <c:pt idx="1">
                  <c:v>38566</c:v>
                </c:pt>
                <c:pt idx="2">
                  <c:v>38567</c:v>
                </c:pt>
                <c:pt idx="3">
                  <c:v>38568</c:v>
                </c:pt>
                <c:pt idx="4">
                  <c:v>38569</c:v>
                </c:pt>
                <c:pt idx="5">
                  <c:v>38570</c:v>
                </c:pt>
                <c:pt idx="6">
                  <c:v>38571</c:v>
                </c:pt>
                <c:pt idx="7">
                  <c:v>38572</c:v>
                </c:pt>
                <c:pt idx="8">
                  <c:v>38573</c:v>
                </c:pt>
                <c:pt idx="9">
                  <c:v>38574</c:v>
                </c:pt>
                <c:pt idx="10">
                  <c:v>38575</c:v>
                </c:pt>
                <c:pt idx="11">
                  <c:v>38576</c:v>
                </c:pt>
                <c:pt idx="12">
                  <c:v>38577</c:v>
                </c:pt>
                <c:pt idx="13">
                  <c:v>38578</c:v>
                </c:pt>
                <c:pt idx="14">
                  <c:v>38579</c:v>
                </c:pt>
                <c:pt idx="15">
                  <c:v>38580</c:v>
                </c:pt>
                <c:pt idx="16">
                  <c:v>38581</c:v>
                </c:pt>
                <c:pt idx="17">
                  <c:v>38582</c:v>
                </c:pt>
                <c:pt idx="18">
                  <c:v>38583</c:v>
                </c:pt>
                <c:pt idx="19">
                  <c:v>38584</c:v>
                </c:pt>
                <c:pt idx="20">
                  <c:v>38585</c:v>
                </c:pt>
                <c:pt idx="21">
                  <c:v>38586</c:v>
                </c:pt>
                <c:pt idx="22">
                  <c:v>38587</c:v>
                </c:pt>
                <c:pt idx="23">
                  <c:v>38588</c:v>
                </c:pt>
                <c:pt idx="24">
                  <c:v>38589</c:v>
                </c:pt>
                <c:pt idx="25">
                  <c:v>38590</c:v>
                </c:pt>
                <c:pt idx="26">
                  <c:v>38591</c:v>
                </c:pt>
                <c:pt idx="27">
                  <c:v>38592</c:v>
                </c:pt>
                <c:pt idx="28">
                  <c:v>38593</c:v>
                </c:pt>
                <c:pt idx="29">
                  <c:v>38594</c:v>
                </c:pt>
                <c:pt idx="30">
                  <c:v>38595</c:v>
                </c:pt>
              </c:numCache>
            </c:numRef>
          </c:cat>
          <c:val>
            <c:numRef>
              <c:f>BlankCellsCharts!$E$2:$E$32</c:f>
              <c:numCache>
                <c:formatCode>0.0</c:formatCode>
                <c:ptCount val="31"/>
                <c:pt idx="0">
                  <c:v>1.6</c:v>
                </c:pt>
                <c:pt idx="1">
                  <c:v>1.7</c:v>
                </c:pt>
                <c:pt idx="2">
                  <c:v>1.9</c:v>
                </c:pt>
                <c:pt idx="3">
                  <c:v>2.1</c:v>
                </c:pt>
                <c:pt idx="4">
                  <c:v>2.6</c:v>
                </c:pt>
                <c:pt idx="7">
                  <c:v>3.9</c:v>
                </c:pt>
                <c:pt idx="8">
                  <c:v>4.2</c:v>
                </c:pt>
                <c:pt idx="9">
                  <c:v>5.2</c:v>
                </c:pt>
                <c:pt idx="10">
                  <c:v>7.4</c:v>
                </c:pt>
                <c:pt idx="11">
                  <c:v>6.9</c:v>
                </c:pt>
                <c:pt idx="14">
                  <c:v>5.8</c:v>
                </c:pt>
                <c:pt idx="15">
                  <c:v>7</c:v>
                </c:pt>
                <c:pt idx="16">
                  <c:v>8.4</c:v>
                </c:pt>
                <c:pt idx="17">
                  <c:v>8.5</c:v>
                </c:pt>
                <c:pt idx="18">
                  <c:v>7.9</c:v>
                </c:pt>
                <c:pt idx="21">
                  <c:v>10</c:v>
                </c:pt>
                <c:pt idx="22">
                  <c:v>10.7</c:v>
                </c:pt>
                <c:pt idx="23">
                  <c:v>10.3</c:v>
                </c:pt>
                <c:pt idx="24">
                  <c:v>10.3</c:v>
                </c:pt>
                <c:pt idx="25">
                  <c:v>10.4</c:v>
                </c:pt>
                <c:pt idx="28">
                  <c:v>12.1</c:v>
                </c:pt>
                <c:pt idx="29">
                  <c:v>11.8</c:v>
                </c:pt>
                <c:pt idx="30">
                  <c:v>11.9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2205360"/>
        <c:axId val="1742202096"/>
      </c:lineChart>
      <c:dateAx>
        <c:axId val="1742205360"/>
        <c:scaling>
          <c:orientation val="minMax"/>
        </c:scaling>
        <c:delete val="0"/>
        <c:axPos val="b"/>
        <c:numFmt formatCode="m/d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42202096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7422020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42205360"/>
        <c:crosses val="autoZero"/>
        <c:crossBetween val="between"/>
      </c:valAx>
      <c:spPr>
        <a:gradFill rotWithShape="0">
          <a:gsLst>
            <a:gs pos="0">
              <a:srgbClr val="CCCCFF"/>
            </a:gs>
            <a:gs pos="100000">
              <a:srgbClr val="CCCCFF">
                <a:gamma/>
                <a:tint val="75686"/>
                <a:invGamma/>
              </a:srgbClr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" r="0.750000000000001" t="1" header="0.5" footer="0.5"/>
    <c:pageSetup/>
  </c:printSettings>
  <c:userShapes r:id="rId1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3841603827952749E-2"/>
          <c:y val="8.6309962804695967E-2"/>
          <c:w val="0.89024539337317299"/>
          <c:h val="0.75298002033062361"/>
        </c:manualLayout>
      </c:layout>
      <c:lineChart>
        <c:grouping val="standard"/>
        <c:varyColors val="0"/>
        <c:ser>
          <c:idx val="0"/>
          <c:order val="0"/>
          <c:tx>
            <c:strRef>
              <c:f>BlankCellsCharts!$B$1</c:f>
              <c:strCache>
                <c:ptCount val="1"/>
                <c:pt idx="0">
                  <c:v>Reading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BlankCellsCharts!$A$2:$A$24</c:f>
              <c:numCache>
                <c:formatCode>m/d;@</c:formatCode>
                <c:ptCount val="23"/>
                <c:pt idx="0">
                  <c:v>38565</c:v>
                </c:pt>
                <c:pt idx="1">
                  <c:v>38566</c:v>
                </c:pt>
                <c:pt idx="2">
                  <c:v>38567</c:v>
                </c:pt>
                <c:pt idx="3">
                  <c:v>38568</c:v>
                </c:pt>
                <c:pt idx="4">
                  <c:v>38569</c:v>
                </c:pt>
                <c:pt idx="5">
                  <c:v>38572</c:v>
                </c:pt>
                <c:pt idx="6">
                  <c:v>38573</c:v>
                </c:pt>
                <c:pt idx="7">
                  <c:v>38574</c:v>
                </c:pt>
                <c:pt idx="8">
                  <c:v>38575</c:v>
                </c:pt>
                <c:pt idx="9">
                  <c:v>38576</c:v>
                </c:pt>
                <c:pt idx="10">
                  <c:v>38579</c:v>
                </c:pt>
                <c:pt idx="11">
                  <c:v>38580</c:v>
                </c:pt>
                <c:pt idx="12">
                  <c:v>38581</c:v>
                </c:pt>
                <c:pt idx="13">
                  <c:v>38582</c:v>
                </c:pt>
                <c:pt idx="14">
                  <c:v>38583</c:v>
                </c:pt>
                <c:pt idx="15">
                  <c:v>38586</c:v>
                </c:pt>
                <c:pt idx="16">
                  <c:v>38587</c:v>
                </c:pt>
                <c:pt idx="17">
                  <c:v>38588</c:v>
                </c:pt>
                <c:pt idx="18">
                  <c:v>38589</c:v>
                </c:pt>
                <c:pt idx="19">
                  <c:v>38590</c:v>
                </c:pt>
                <c:pt idx="20">
                  <c:v>38593</c:v>
                </c:pt>
                <c:pt idx="21">
                  <c:v>38594</c:v>
                </c:pt>
                <c:pt idx="22">
                  <c:v>38595</c:v>
                </c:pt>
              </c:numCache>
            </c:numRef>
          </c:cat>
          <c:val>
            <c:numRef>
              <c:f>BlankCellsCharts!$B$2:$B$24</c:f>
              <c:numCache>
                <c:formatCode>0.0</c:formatCode>
                <c:ptCount val="23"/>
                <c:pt idx="0">
                  <c:v>1.6</c:v>
                </c:pt>
                <c:pt idx="1">
                  <c:v>1.7</c:v>
                </c:pt>
                <c:pt idx="2">
                  <c:v>1.9</c:v>
                </c:pt>
                <c:pt idx="3">
                  <c:v>2.1</c:v>
                </c:pt>
                <c:pt idx="4">
                  <c:v>2.6</c:v>
                </c:pt>
                <c:pt idx="5">
                  <c:v>3.9</c:v>
                </c:pt>
                <c:pt idx="6">
                  <c:v>4.2</c:v>
                </c:pt>
                <c:pt idx="7">
                  <c:v>5.2</c:v>
                </c:pt>
                <c:pt idx="8">
                  <c:v>7.4</c:v>
                </c:pt>
                <c:pt idx="9">
                  <c:v>6.9</c:v>
                </c:pt>
                <c:pt idx="10">
                  <c:v>5.8</c:v>
                </c:pt>
                <c:pt idx="11">
                  <c:v>7</c:v>
                </c:pt>
                <c:pt idx="12">
                  <c:v>8.4</c:v>
                </c:pt>
                <c:pt idx="13">
                  <c:v>8.5</c:v>
                </c:pt>
                <c:pt idx="14">
                  <c:v>7.9</c:v>
                </c:pt>
                <c:pt idx="15">
                  <c:v>10</c:v>
                </c:pt>
                <c:pt idx="16">
                  <c:v>10.7</c:v>
                </c:pt>
                <c:pt idx="17">
                  <c:v>10.3</c:v>
                </c:pt>
                <c:pt idx="18">
                  <c:v>10.3</c:v>
                </c:pt>
                <c:pt idx="19">
                  <c:v>10.4</c:v>
                </c:pt>
                <c:pt idx="20">
                  <c:v>12.1</c:v>
                </c:pt>
                <c:pt idx="21">
                  <c:v>11.8</c:v>
                </c:pt>
                <c:pt idx="22">
                  <c:v>11.9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2197744"/>
        <c:axId val="1742191760"/>
      </c:lineChart>
      <c:catAx>
        <c:axId val="1742197744"/>
        <c:scaling>
          <c:orientation val="minMax"/>
        </c:scaling>
        <c:delete val="0"/>
        <c:axPos val="b"/>
        <c:numFmt formatCode="m/d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4219176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7421917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4219774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" r="0.750000000000001" t="1" header="0.5" footer="0.5"/>
    <c:pageSetup/>
  </c:printSettings>
  <c:userShapes r:id="rId1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434801992297348"/>
          <c:y val="0.10139877451440689"/>
          <c:w val="0.85869724728280394"/>
          <c:h val="0.73077047839693265"/>
        </c:manualLayout>
      </c:layout>
      <c:lineChart>
        <c:grouping val="standard"/>
        <c:varyColors val="0"/>
        <c:ser>
          <c:idx val="0"/>
          <c:order val="0"/>
          <c:tx>
            <c:strRef>
              <c:f>BlankOrNA!$B$3</c:f>
              <c:strCache>
                <c:ptCount val="1"/>
                <c:pt idx="0">
                  <c:v>Index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BlankOrNA!$A$4:$A$15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BlankOrNA!$B$4:$B$15</c:f>
              <c:numCache>
                <c:formatCode>0.0</c:formatCode>
                <c:ptCount val="12"/>
                <c:pt idx="0">
                  <c:v>1.6</c:v>
                </c:pt>
                <c:pt idx="1">
                  <c:v>1.7</c:v>
                </c:pt>
                <c:pt idx="4">
                  <c:v>1.9</c:v>
                </c:pt>
                <c:pt idx="5">
                  <c:v>2.1</c:v>
                </c:pt>
                <c:pt idx="6">
                  <c:v>2.6</c:v>
                </c:pt>
                <c:pt idx="7">
                  <c:v>3.9</c:v>
                </c:pt>
                <c:pt idx="8">
                  <c:v>4.2</c:v>
                </c:pt>
                <c:pt idx="11">
                  <c:v>5.2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2203184"/>
        <c:axId val="1742193392"/>
      </c:lineChart>
      <c:catAx>
        <c:axId val="1742203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421933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421933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4220318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" r="0.750000000000001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434801992297348"/>
          <c:y val="0.10139877451440689"/>
          <c:w val="0.85869724728280394"/>
          <c:h val="0.73077047839693265"/>
        </c:manualLayout>
      </c:layout>
      <c:lineChart>
        <c:grouping val="standard"/>
        <c:varyColors val="0"/>
        <c:ser>
          <c:idx val="0"/>
          <c:order val="0"/>
          <c:tx>
            <c:strRef>
              <c:f>BlankOrNA!$E$3</c:f>
              <c:strCache>
                <c:ptCount val="1"/>
                <c:pt idx="0">
                  <c:v>Index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BlankOrNA!$D$4:$D$15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BlankOrNA!$E$4:$E$15</c:f>
              <c:numCache>
                <c:formatCode>0.0</c:formatCode>
                <c:ptCount val="12"/>
                <c:pt idx="0">
                  <c:v>1.6</c:v>
                </c:pt>
                <c:pt idx="1">
                  <c:v>1.7</c:v>
                </c:pt>
                <c:pt idx="2">
                  <c:v>#N/A</c:v>
                </c:pt>
                <c:pt idx="3">
                  <c:v>8.3000000000000007</c:v>
                </c:pt>
                <c:pt idx="4">
                  <c:v>1.9</c:v>
                </c:pt>
                <c:pt idx="5">
                  <c:v>2.1</c:v>
                </c:pt>
                <c:pt idx="6">
                  <c:v>#N/A</c:v>
                </c:pt>
                <c:pt idx="7">
                  <c:v>3.9</c:v>
                </c:pt>
                <c:pt idx="8">
                  <c:v>4.2</c:v>
                </c:pt>
                <c:pt idx="9">
                  <c:v>#N/A</c:v>
                </c:pt>
                <c:pt idx="10">
                  <c:v>6.9</c:v>
                </c:pt>
                <c:pt idx="11">
                  <c:v>5.2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2184144"/>
        <c:axId val="1742198288"/>
      </c:lineChart>
      <c:catAx>
        <c:axId val="1742184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421982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421982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4218414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" r="0.750000000000001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BlankOrNA!#REF!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BlankOrNA!#REF!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BlankOrNA!#REF!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2206992"/>
        <c:axId val="1742209168"/>
      </c:lineChart>
      <c:catAx>
        <c:axId val="1742206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422091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422091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4220699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" r="0.750000000000001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BlankOrNA!#REF!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BlankOrNA!#REF!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BlankOrNA!#REF!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2871792"/>
        <c:axId val="1692864720"/>
      </c:lineChart>
      <c:catAx>
        <c:axId val="1692871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928647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928647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9287179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" r="0.750000000000001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XAxisLabels!#REF!</c:f>
              <c:numCache>
                <c:formatCode>General</c:formatCode>
                <c:ptCount val="12"/>
                <c:pt idx="0">
                  <c:v>1.6</c:v>
                </c:pt>
                <c:pt idx="1">
                  <c:v>1.7</c:v>
                </c:pt>
                <c:pt idx="4">
                  <c:v>1.9000000000000001</c:v>
                </c:pt>
                <c:pt idx="5">
                  <c:v>2.1</c:v>
                </c:pt>
                <c:pt idx="6">
                  <c:v>2.6</c:v>
                </c:pt>
                <c:pt idx="7">
                  <c:v>3.9</c:v>
                </c:pt>
                <c:pt idx="8">
                  <c:v>4.2</c:v>
                </c:pt>
                <c:pt idx="11">
                  <c:v>5.2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XAxisLabels!#REF!</c15:sqref>
                        </c15:formulaRef>
                      </c:ext>
                    </c:extLst>
                    <c:strCache>
                      <c:ptCount val="1"/>
                      <c:pt idx="0">
                        <c:v>Index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XAxisLabels!#REF!</c15:sqref>
                        </c15:formulaRef>
                      </c:ext>
                    </c:extLst>
                    <c:strCache>
                      <c:ptCount val="12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Oct</c:v>
                      </c:pt>
                      <c:pt idx="10">
                        <c:v>Nov</c:v>
                      </c:pt>
                      <c:pt idx="11">
                        <c:v>Dec</c:v>
                      </c:pt>
                    </c:strCache>
                  </c: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2883760"/>
        <c:axId val="1692868528"/>
      </c:lineChart>
      <c:catAx>
        <c:axId val="1692883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928685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928685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9288376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" r="0.750000000000001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XAxisLabels!#REF!</c:f>
              <c:numCache>
                <c:formatCode>General</c:formatCode>
                <c:ptCount val="12"/>
                <c:pt idx="0">
                  <c:v>1.6</c:v>
                </c:pt>
                <c:pt idx="1">
                  <c:v>1.7</c:v>
                </c:pt>
                <c:pt idx="2">
                  <c:v>#N/A</c:v>
                </c:pt>
                <c:pt idx="3">
                  <c:v>8.3000000000000007</c:v>
                </c:pt>
                <c:pt idx="4">
                  <c:v>1.9000000000000001</c:v>
                </c:pt>
                <c:pt idx="5">
                  <c:v>2.1</c:v>
                </c:pt>
                <c:pt idx="6">
                  <c:v>#N/A</c:v>
                </c:pt>
                <c:pt idx="7">
                  <c:v>3.9</c:v>
                </c:pt>
                <c:pt idx="8">
                  <c:v>4.2</c:v>
                </c:pt>
                <c:pt idx="9">
                  <c:v>#N/A</c:v>
                </c:pt>
                <c:pt idx="10">
                  <c:v>6.9</c:v>
                </c:pt>
                <c:pt idx="11">
                  <c:v>5.2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XAxisLabels!#REF!</c15:sqref>
                        </c15:formulaRef>
                      </c:ext>
                    </c:extLst>
                    <c:strCache>
                      <c:ptCount val="1"/>
                      <c:pt idx="0">
                        <c:v>Index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XAxisLabels!#REF!</c15:sqref>
                        </c15:formulaRef>
                      </c:ext>
                    </c:extLst>
                    <c:strCache>
                      <c:ptCount val="12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Oct</c:v>
                      </c:pt>
                      <c:pt idx="10">
                        <c:v>Nov</c:v>
                      </c:pt>
                      <c:pt idx="11">
                        <c:v>Dec</c:v>
                      </c:pt>
                    </c:strCache>
                  </c: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2862544"/>
        <c:axId val="1692881040"/>
      </c:lineChart>
      <c:catAx>
        <c:axId val="1692862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928810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928810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9286254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" r="0.750000000000001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500046847334978"/>
          <c:y val="6.168838503558869E-2"/>
          <c:w val="0.8355294471639696"/>
          <c:h val="0.77597494860556415"/>
        </c:manualLayout>
      </c:layout>
      <c:lineChart>
        <c:grouping val="standard"/>
        <c:varyColors val="0"/>
        <c:ser>
          <c:idx val="0"/>
          <c:order val="0"/>
          <c:tx>
            <c:strRef>
              <c:f>XAxisLabels!$B$3</c:f>
              <c:strCache>
                <c:ptCount val="1"/>
                <c:pt idx="0">
                  <c:v>Index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6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XAxisLabels!$A$4:$A$9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XAxisLabels!$B$4:$B$9</c:f>
              <c:numCache>
                <c:formatCode>0.0</c:formatCode>
                <c:ptCount val="6"/>
                <c:pt idx="0">
                  <c:v>20</c:v>
                </c:pt>
                <c:pt idx="1">
                  <c:v>45</c:v>
                </c:pt>
                <c:pt idx="2">
                  <c:v>55</c:v>
                </c:pt>
                <c:pt idx="3">
                  <c:v>69</c:v>
                </c:pt>
                <c:pt idx="4">
                  <c:v>64</c:v>
                </c:pt>
                <c:pt idx="5">
                  <c:v>80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2859824"/>
        <c:axId val="1692872336"/>
      </c:lineChart>
      <c:catAx>
        <c:axId val="1692859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928723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928723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9285982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" r="0.750000000000001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500046847334978"/>
          <c:y val="6.168838503558869E-2"/>
          <c:w val="0.80482757771437474"/>
          <c:h val="0.77597494860556415"/>
        </c:manualLayout>
      </c:layout>
      <c:lineChart>
        <c:grouping val="standard"/>
        <c:varyColors val="0"/>
        <c:ser>
          <c:idx val="0"/>
          <c:order val="0"/>
          <c:tx>
            <c:strRef>
              <c:f>XAxisLabels!$B$3</c:f>
              <c:strCache>
                <c:ptCount val="1"/>
                <c:pt idx="0">
                  <c:v>Index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diamond"/>
            <c:size val="6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XAxisLabels!$A$4:$A$9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XAxisLabels!$B$4:$B$9</c:f>
              <c:numCache>
                <c:formatCode>0.0</c:formatCode>
                <c:ptCount val="6"/>
                <c:pt idx="0">
                  <c:v>20</c:v>
                </c:pt>
                <c:pt idx="1">
                  <c:v>45</c:v>
                </c:pt>
                <c:pt idx="2">
                  <c:v>55</c:v>
                </c:pt>
                <c:pt idx="3">
                  <c:v>69</c:v>
                </c:pt>
                <c:pt idx="4">
                  <c:v>64</c:v>
                </c:pt>
                <c:pt idx="5">
                  <c:v>80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2866352"/>
        <c:axId val="1692854928"/>
      </c:lineChart>
      <c:catAx>
        <c:axId val="1692866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928549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928549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9286635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" r="0.750000000000001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 b="1" cap="all" spc="0">
                <a:ln w="9000" cmpd="sng">
                  <a:solidFill>
                    <a:schemeClr val="accent4">
                      <a:shade val="50000"/>
                      <a:satMod val="120000"/>
                    </a:schemeClr>
                  </a:solidFill>
                  <a:prstDash val="solid"/>
                </a:ln>
                <a:gradFill>
                  <a:gsLst>
                    <a:gs pos="0">
                      <a:schemeClr val="accent4">
                        <a:shade val="20000"/>
                        <a:satMod val="245000"/>
                      </a:schemeClr>
                    </a:gs>
                    <a:gs pos="43000">
                      <a:schemeClr val="accent4">
                        <a:satMod val="255000"/>
                      </a:schemeClr>
                    </a:gs>
                    <a:gs pos="48000">
                      <a:schemeClr val="accent4">
                        <a:shade val="85000"/>
                        <a:satMod val="255000"/>
                      </a:schemeClr>
                    </a:gs>
                    <a:gs pos="100000">
                      <a:schemeClr val="accent4">
                        <a:shade val="20000"/>
                        <a:satMod val="245000"/>
                      </a:schemeClr>
                    </a:gs>
                  </a:gsLst>
                  <a:lin ang="5400000"/>
                </a:gradFill>
                <a:effectLst>
                  <a:reflection blurRad="12700" stA="28000" endPos="45000" dist="1000" dir="5400000" sy="-100000" algn="bl" rotWithShape="0"/>
                </a:effectLst>
              </a:defRPr>
            </a:pPr>
            <a:r>
              <a:rPr lang="en-US" b="1" cap="all" spc="0">
                <a:ln w="9000" cmpd="sng">
                  <a:solidFill>
                    <a:schemeClr val="accent4">
                      <a:shade val="50000"/>
                      <a:satMod val="120000"/>
                    </a:schemeClr>
                  </a:solidFill>
                  <a:prstDash val="solid"/>
                </a:ln>
                <a:gradFill>
                  <a:gsLst>
                    <a:gs pos="0">
                      <a:schemeClr val="accent4">
                        <a:shade val="20000"/>
                        <a:satMod val="245000"/>
                      </a:schemeClr>
                    </a:gs>
                    <a:gs pos="43000">
                      <a:schemeClr val="accent4">
                        <a:satMod val="255000"/>
                      </a:schemeClr>
                    </a:gs>
                    <a:gs pos="48000">
                      <a:schemeClr val="accent4">
                        <a:shade val="85000"/>
                        <a:satMod val="255000"/>
                      </a:schemeClr>
                    </a:gs>
                    <a:gs pos="100000">
                      <a:schemeClr val="accent4">
                        <a:shade val="20000"/>
                        <a:satMod val="245000"/>
                      </a:schemeClr>
                    </a:gs>
                  </a:gsLst>
                  <a:lin ang="5400000"/>
                </a:gradFill>
                <a:effectLst>
                  <a:reflection blurRad="12700" stA="28000" endPos="45000" dist="1000" dir="5400000" sy="-100000" algn="bl" rotWithShape="0"/>
                </a:effectLst>
              </a:rPr>
              <a:t>Regional Sales by Month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'Chart2007 Samples'!$C$44</c:f>
              <c:strCache>
                <c:ptCount val="1"/>
                <c:pt idx="0">
                  <c:v>Jan</c:v>
                </c:pt>
              </c:strCache>
            </c:strRef>
          </c:tx>
          <c:invertIfNegative val="0"/>
          <c:cat>
            <c:strRef>
              <c:f>'Chart2007 Samples'!$B$45:$B$48</c:f>
              <c:strCache>
                <c:ptCount val="4"/>
                <c:pt idx="0">
                  <c:v>Domestic</c:v>
                </c:pt>
                <c:pt idx="1">
                  <c:v>Europe</c:v>
                </c:pt>
                <c:pt idx="2">
                  <c:v>Asia</c:v>
                </c:pt>
                <c:pt idx="3">
                  <c:v>Latin America</c:v>
                </c:pt>
              </c:strCache>
            </c:strRef>
          </c:cat>
          <c:val>
            <c:numRef>
              <c:f>'Chart2007 Samples'!$C$45:$C$48</c:f>
              <c:numCache>
                <c:formatCode>#,##0</c:formatCode>
                <c:ptCount val="4"/>
                <c:pt idx="0">
                  <c:v>80</c:v>
                </c:pt>
                <c:pt idx="1">
                  <c:v>60</c:v>
                </c:pt>
                <c:pt idx="2">
                  <c:v>110</c:v>
                </c:pt>
                <c:pt idx="3">
                  <c:v>40</c:v>
                </c:pt>
              </c:numCache>
            </c:numRef>
          </c:val>
        </c:ser>
        <c:ser>
          <c:idx val="1"/>
          <c:order val="1"/>
          <c:tx>
            <c:strRef>
              <c:f>'Chart2007 Samples'!$D$44</c:f>
              <c:strCache>
                <c:ptCount val="1"/>
                <c:pt idx="0">
                  <c:v>Feb</c:v>
                </c:pt>
              </c:strCache>
            </c:strRef>
          </c:tx>
          <c:invertIfNegative val="0"/>
          <c:cat>
            <c:strRef>
              <c:f>'Chart2007 Samples'!$B$45:$B$48</c:f>
              <c:strCache>
                <c:ptCount val="4"/>
                <c:pt idx="0">
                  <c:v>Domestic</c:v>
                </c:pt>
                <c:pt idx="1">
                  <c:v>Europe</c:v>
                </c:pt>
                <c:pt idx="2">
                  <c:v>Asia</c:v>
                </c:pt>
                <c:pt idx="3">
                  <c:v>Latin America</c:v>
                </c:pt>
              </c:strCache>
            </c:strRef>
          </c:cat>
          <c:val>
            <c:numRef>
              <c:f>'Chart2007 Samples'!$D$45:$D$48</c:f>
              <c:numCache>
                <c:formatCode>#,##0</c:formatCode>
                <c:ptCount val="4"/>
                <c:pt idx="0">
                  <c:v>130</c:v>
                </c:pt>
                <c:pt idx="1">
                  <c:v>80</c:v>
                </c:pt>
                <c:pt idx="2">
                  <c:v>120</c:v>
                </c:pt>
                <c:pt idx="3">
                  <c:v>60</c:v>
                </c:pt>
              </c:numCache>
            </c:numRef>
          </c:val>
        </c:ser>
        <c:ser>
          <c:idx val="2"/>
          <c:order val="2"/>
          <c:tx>
            <c:strRef>
              <c:f>'Chart2007 Samples'!$E$44</c:f>
              <c:strCache>
                <c:ptCount val="1"/>
                <c:pt idx="0">
                  <c:v>Mar</c:v>
                </c:pt>
              </c:strCache>
            </c:strRef>
          </c:tx>
          <c:invertIfNegative val="0"/>
          <c:cat>
            <c:strRef>
              <c:f>'Chart2007 Samples'!$B$45:$B$48</c:f>
              <c:strCache>
                <c:ptCount val="4"/>
                <c:pt idx="0">
                  <c:v>Domestic</c:v>
                </c:pt>
                <c:pt idx="1">
                  <c:v>Europe</c:v>
                </c:pt>
                <c:pt idx="2">
                  <c:v>Asia</c:v>
                </c:pt>
                <c:pt idx="3">
                  <c:v>Latin America</c:v>
                </c:pt>
              </c:strCache>
            </c:strRef>
          </c:cat>
          <c:val>
            <c:numRef>
              <c:f>'Chart2007 Samples'!$E$45:$E$48</c:f>
              <c:numCache>
                <c:formatCode>#,##0</c:formatCode>
                <c:ptCount val="4"/>
                <c:pt idx="0">
                  <c:v>125</c:v>
                </c:pt>
                <c:pt idx="1">
                  <c:v>80</c:v>
                </c:pt>
                <c:pt idx="2">
                  <c:v>110</c:v>
                </c:pt>
                <c:pt idx="3">
                  <c:v>70</c:v>
                </c:pt>
              </c:numCache>
            </c:numRef>
          </c:val>
        </c:ser>
        <c:ser>
          <c:idx val="3"/>
          <c:order val="3"/>
          <c:tx>
            <c:strRef>
              <c:f>'Chart2007 Samples'!$F$44</c:f>
              <c:strCache>
                <c:ptCount val="1"/>
                <c:pt idx="0">
                  <c:v>Apr</c:v>
                </c:pt>
              </c:strCache>
            </c:strRef>
          </c:tx>
          <c:invertIfNegative val="0"/>
          <c:cat>
            <c:strRef>
              <c:f>'Chart2007 Samples'!$B$45:$B$48</c:f>
              <c:strCache>
                <c:ptCount val="4"/>
                <c:pt idx="0">
                  <c:v>Domestic</c:v>
                </c:pt>
                <c:pt idx="1">
                  <c:v>Europe</c:v>
                </c:pt>
                <c:pt idx="2">
                  <c:v>Asia</c:v>
                </c:pt>
                <c:pt idx="3">
                  <c:v>Latin America</c:v>
                </c:pt>
              </c:strCache>
            </c:strRef>
          </c:cat>
          <c:val>
            <c:numRef>
              <c:f>'Chart2007 Samples'!$F$45:$F$48</c:f>
              <c:numCache>
                <c:formatCode>#,##0</c:formatCode>
                <c:ptCount val="4"/>
                <c:pt idx="0">
                  <c:v>130</c:v>
                </c:pt>
                <c:pt idx="1">
                  <c:v>100</c:v>
                </c:pt>
                <c:pt idx="2">
                  <c:v>120</c:v>
                </c:pt>
                <c:pt idx="3">
                  <c:v>60</c:v>
                </c:pt>
              </c:numCache>
            </c:numRef>
          </c:val>
        </c:ser>
        <c:ser>
          <c:idx val="4"/>
          <c:order val="4"/>
          <c:tx>
            <c:strRef>
              <c:f>'Chart2007 Samples'!$G$44</c:f>
              <c:strCache>
                <c:ptCount val="1"/>
                <c:pt idx="0">
                  <c:v>May</c:v>
                </c:pt>
              </c:strCache>
            </c:strRef>
          </c:tx>
          <c:invertIfNegative val="0"/>
          <c:cat>
            <c:strRef>
              <c:f>'Chart2007 Samples'!$B$45:$B$48</c:f>
              <c:strCache>
                <c:ptCount val="4"/>
                <c:pt idx="0">
                  <c:v>Domestic</c:v>
                </c:pt>
                <c:pt idx="1">
                  <c:v>Europe</c:v>
                </c:pt>
                <c:pt idx="2">
                  <c:v>Asia</c:v>
                </c:pt>
                <c:pt idx="3">
                  <c:v>Latin America</c:v>
                </c:pt>
              </c:strCache>
            </c:strRef>
          </c:cat>
          <c:val>
            <c:numRef>
              <c:f>'Chart2007 Samples'!$G$45:$G$48</c:f>
              <c:numCache>
                <c:formatCode>#,##0</c:formatCode>
                <c:ptCount val="4"/>
                <c:pt idx="0">
                  <c:v>140</c:v>
                </c:pt>
                <c:pt idx="1">
                  <c:v>90</c:v>
                </c:pt>
                <c:pt idx="2">
                  <c:v>120</c:v>
                </c:pt>
                <c:pt idx="3">
                  <c:v>60</c:v>
                </c:pt>
              </c:numCache>
            </c:numRef>
          </c:val>
        </c:ser>
        <c:ser>
          <c:idx val="5"/>
          <c:order val="5"/>
          <c:tx>
            <c:strRef>
              <c:f>'Chart2007 Samples'!$H$44</c:f>
              <c:strCache>
                <c:ptCount val="1"/>
                <c:pt idx="0">
                  <c:v>Jun</c:v>
                </c:pt>
              </c:strCache>
            </c:strRef>
          </c:tx>
          <c:invertIfNegative val="0"/>
          <c:cat>
            <c:strRef>
              <c:f>'Chart2007 Samples'!$B$45:$B$48</c:f>
              <c:strCache>
                <c:ptCount val="4"/>
                <c:pt idx="0">
                  <c:v>Domestic</c:v>
                </c:pt>
                <c:pt idx="1">
                  <c:v>Europe</c:v>
                </c:pt>
                <c:pt idx="2">
                  <c:v>Asia</c:v>
                </c:pt>
                <c:pt idx="3">
                  <c:v>Latin America</c:v>
                </c:pt>
              </c:strCache>
            </c:strRef>
          </c:cat>
          <c:val>
            <c:numRef>
              <c:f>'Chart2007 Samples'!$H$45:$H$48</c:f>
              <c:numCache>
                <c:formatCode>#,##0</c:formatCode>
                <c:ptCount val="4"/>
                <c:pt idx="0">
                  <c:v>180</c:v>
                </c:pt>
                <c:pt idx="1">
                  <c:v>100</c:v>
                </c:pt>
                <c:pt idx="2">
                  <c:v>130</c:v>
                </c:pt>
                <c:pt idx="3">
                  <c:v>80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42159664"/>
        <c:axId val="1742148240"/>
      </c:barChart>
      <c:catAx>
        <c:axId val="174215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17421482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421482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Millions of Dollars</a:t>
                </a:r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1742159664"/>
        <c:crosses val="autoZero"/>
        <c:crossBetween val="between"/>
      </c:valAx>
      <c:spPr>
        <a:gradFill rotWithShape="1">
          <a:gsLst>
            <a:gs pos="0">
              <a:schemeClr val="accent6">
                <a:tint val="50000"/>
                <a:satMod val="300000"/>
              </a:schemeClr>
            </a:gs>
            <a:gs pos="35000">
              <a:schemeClr val="accent6">
                <a:tint val="37000"/>
                <a:satMod val="300000"/>
              </a:schemeClr>
            </a:gs>
            <a:gs pos="100000">
              <a:schemeClr val="accent6">
                <a:tint val="15000"/>
                <a:satMod val="350000"/>
              </a:schemeClr>
            </a:gs>
          </a:gsLst>
          <a:lin ang="16200000" scaled="1"/>
        </a:gradFill>
        <a:ln w="9525" cap="flat" cmpd="sng" algn="ctr">
          <a:solidFill>
            <a:schemeClr val="accent6">
              <a:shade val="95000"/>
              <a:satMod val="105000"/>
            </a:schemeClr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c:spPr>
    </c:plotArea>
    <c:legend>
      <c:legendPos val="r"/>
      <c:overlay val="0"/>
    </c:legend>
    <c:plotVisOnly val="1"/>
    <c:dispBlanksAs val="gap"/>
    <c:showDLblsOverMax val="0"/>
  </c:chart>
  <c:spPr>
    <a:gradFill rotWithShape="1">
      <a:gsLst>
        <a:gs pos="0">
          <a:schemeClr val="accent1">
            <a:tint val="50000"/>
            <a:satMod val="300000"/>
          </a:schemeClr>
        </a:gs>
        <a:gs pos="35000">
          <a:schemeClr val="accent1">
            <a:tint val="37000"/>
            <a:satMod val="300000"/>
          </a:schemeClr>
        </a:gs>
        <a:gs pos="100000">
          <a:schemeClr val="accent1">
            <a:tint val="15000"/>
            <a:satMod val="350000"/>
          </a:schemeClr>
        </a:gs>
      </a:gsLst>
      <a:lin ang="16200000" scaled="1"/>
    </a:gradFill>
    <a:ln w="9525" cap="flat" cmpd="sng" algn="ctr">
      <a:solidFill>
        <a:schemeClr val="accent1">
          <a:shade val="95000"/>
          <a:satMod val="105000"/>
        </a:schemeClr>
      </a:solidFill>
      <a:prstDash val="solid"/>
    </a:ln>
    <a:effectLst>
      <a:outerShdw blurRad="40000" dist="20000" dir="5400000" rotWithShape="0">
        <a:srgbClr val="000000">
          <a:alpha val="38000"/>
        </a:srgbClr>
      </a:outerShdw>
    </a:effectLst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 alignWithMargins="0"/>
    <c:pageMargins b="1" l="0.75000000000000144" r="0.75000000000000144" t="1" header="0.5" footer="0.5"/>
    <c:pageSetup orientation="landscape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29020978043557"/>
          <c:y val="7.7748320053357703E-2"/>
          <c:w val="0.74198570079539661"/>
          <c:h val="0.7587163646586287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ChartFilter!$A$21</c:f>
              <c:strCache>
                <c:ptCount val="1"/>
                <c:pt idx="0">
                  <c:v>Ohio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ChartFilter!$B$20:$G$20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ChartFilter!$B$21:$G$21</c:f>
              <c:numCache>
                <c:formatCode>General</c:formatCode>
                <c:ptCount val="6"/>
                <c:pt idx="0">
                  <c:v>271</c:v>
                </c:pt>
                <c:pt idx="1">
                  <c:v>255</c:v>
                </c:pt>
                <c:pt idx="2">
                  <c:v>319</c:v>
                </c:pt>
                <c:pt idx="3">
                  <c:v>320</c:v>
                </c:pt>
                <c:pt idx="4">
                  <c:v>352</c:v>
                </c:pt>
                <c:pt idx="5">
                  <c:v>356</c:v>
                </c:pt>
              </c:numCache>
            </c:numRef>
          </c:val>
        </c:ser>
        <c:ser>
          <c:idx val="1"/>
          <c:order val="1"/>
          <c:tx>
            <c:strRef>
              <c:f>ChartFilter!$A$22</c:f>
              <c:strCache>
                <c:ptCount val="1"/>
                <c:pt idx="0">
                  <c:v>Indiana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ChartFilter!$B$20:$G$20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ChartFilter!$B$22:$G$22</c:f>
              <c:numCache>
                <c:formatCode>General</c:formatCode>
                <c:ptCount val="6"/>
                <c:pt idx="0">
                  <c:v>266</c:v>
                </c:pt>
                <c:pt idx="1">
                  <c:v>297</c:v>
                </c:pt>
                <c:pt idx="2">
                  <c:v>295</c:v>
                </c:pt>
                <c:pt idx="3">
                  <c:v>318</c:v>
                </c:pt>
                <c:pt idx="4">
                  <c:v>317</c:v>
                </c:pt>
                <c:pt idx="5">
                  <c:v>353</c:v>
                </c:pt>
              </c:numCache>
            </c:numRef>
          </c:val>
        </c:ser>
        <c:ser>
          <c:idx val="2"/>
          <c:order val="2"/>
          <c:tx>
            <c:strRef>
              <c:f>ChartFilter!$A$23</c:f>
              <c:strCache>
                <c:ptCount val="1"/>
                <c:pt idx="0">
                  <c:v>Illinois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ChartFilter!$B$20:$G$20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ChartFilter!$B$23:$G$23</c:f>
              <c:numCache>
                <c:formatCode>General</c:formatCode>
                <c:ptCount val="6"/>
                <c:pt idx="0">
                  <c:v>257</c:v>
                </c:pt>
                <c:pt idx="1">
                  <c:v>275</c:v>
                </c:pt>
                <c:pt idx="2">
                  <c:v>300</c:v>
                </c:pt>
                <c:pt idx="3">
                  <c:v>282</c:v>
                </c:pt>
                <c:pt idx="4">
                  <c:v>300</c:v>
                </c:pt>
                <c:pt idx="5">
                  <c:v>324</c:v>
                </c:pt>
              </c:numCache>
            </c:numRef>
          </c:val>
        </c:ser>
        <c:ser>
          <c:idx val="3"/>
          <c:order val="3"/>
          <c:tx>
            <c:strRef>
              <c:f>ChartFilter!$A$24</c:f>
              <c:strCache>
                <c:ptCount val="1"/>
                <c:pt idx="0">
                  <c:v>Missouri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ChartFilter!$B$20:$G$20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ChartFilter!$B$24:$G$24</c:f>
              <c:numCache>
                <c:formatCode>General</c:formatCode>
                <c:ptCount val="6"/>
                <c:pt idx="0">
                  <c:v>163</c:v>
                </c:pt>
                <c:pt idx="1">
                  <c:v>177</c:v>
                </c:pt>
                <c:pt idx="2">
                  <c:v>193</c:v>
                </c:pt>
                <c:pt idx="3">
                  <c:v>214</c:v>
                </c:pt>
                <c:pt idx="4">
                  <c:v>198</c:v>
                </c:pt>
                <c:pt idx="5">
                  <c:v>199</c:v>
                </c:pt>
              </c:numCache>
            </c:numRef>
          </c:val>
        </c:ser>
        <c:ser>
          <c:idx val="4"/>
          <c:order val="4"/>
          <c:tx>
            <c:strRef>
              <c:f>ChartFilter!$A$25</c:f>
              <c:strCache>
                <c:ptCount val="1"/>
                <c:pt idx="0">
                  <c:v>Kansas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ChartFilter!$B$20:$G$20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ChartFilter!$B$25:$G$25</c:f>
              <c:numCache>
                <c:formatCode>General</c:formatCode>
                <c:ptCount val="6"/>
                <c:pt idx="0">
                  <c:v>95</c:v>
                </c:pt>
                <c:pt idx="1">
                  <c:v>159</c:v>
                </c:pt>
                <c:pt idx="2">
                  <c:v>173</c:v>
                </c:pt>
                <c:pt idx="3">
                  <c:v>177</c:v>
                </c:pt>
                <c:pt idx="4">
                  <c:v>221</c:v>
                </c:pt>
                <c:pt idx="5">
                  <c:v>212</c:v>
                </c:pt>
              </c:numCache>
            </c:numRef>
          </c:val>
        </c:ser>
        <c:ser>
          <c:idx val="5"/>
          <c:order val="5"/>
          <c:tx>
            <c:strRef>
              <c:f>ChartFilter!$A$26</c:f>
              <c:strCache>
                <c:ptCount val="1"/>
                <c:pt idx="0">
                  <c:v>Colorado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ChartFilter!$B$20:$G$20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ChartFilter!$B$26:$G$26</c:f>
              <c:numCache>
                <c:formatCode>General</c:formatCode>
                <c:ptCount val="6"/>
                <c:pt idx="0">
                  <c:v>156</c:v>
                </c:pt>
                <c:pt idx="1">
                  <c:v>134</c:v>
                </c:pt>
                <c:pt idx="2">
                  <c:v>153</c:v>
                </c:pt>
                <c:pt idx="3">
                  <c:v>159</c:v>
                </c:pt>
                <c:pt idx="4">
                  <c:v>147</c:v>
                </c:pt>
                <c:pt idx="5">
                  <c:v>193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92875056"/>
        <c:axId val="1692872880"/>
      </c:barChart>
      <c:catAx>
        <c:axId val="1692875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928728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92872880"/>
        <c:scaling>
          <c:orientation val="minMax"/>
          <c:max val="4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9287505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3358887373309964"/>
          <c:y val="0.2975883974456115"/>
          <c:w val="0.15572539399409593"/>
          <c:h val="0.4209133189095578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" r="0.750000000000001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49266675327009"/>
          <c:y val="9.0909090909091064E-2"/>
          <c:w val="0.73134421631032875"/>
          <c:h val="0.7727272727272737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ChartFilter!$A$21</c:f>
              <c:strCache>
                <c:ptCount val="1"/>
                <c:pt idx="0">
                  <c:v>Ohio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ChartFilter!$B$20:$G$20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ChartFilter!$B$21:$G$21</c:f>
              <c:numCache>
                <c:formatCode>General</c:formatCode>
                <c:ptCount val="6"/>
                <c:pt idx="0">
                  <c:v>271</c:v>
                </c:pt>
                <c:pt idx="1">
                  <c:v>255</c:v>
                </c:pt>
                <c:pt idx="2">
                  <c:v>319</c:v>
                </c:pt>
                <c:pt idx="3">
                  <c:v>320</c:v>
                </c:pt>
                <c:pt idx="4">
                  <c:v>352</c:v>
                </c:pt>
                <c:pt idx="5">
                  <c:v>356</c:v>
                </c:pt>
              </c:numCache>
            </c:numRef>
          </c:val>
        </c:ser>
        <c:ser>
          <c:idx val="1"/>
          <c:order val="1"/>
          <c:tx>
            <c:strRef>
              <c:f>ChartFilter!$A$22</c:f>
              <c:strCache>
                <c:ptCount val="1"/>
                <c:pt idx="0">
                  <c:v>Indiana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ChartFilter!$B$20:$G$20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ChartFilter!$B$22:$G$22</c:f>
              <c:numCache>
                <c:formatCode>General</c:formatCode>
                <c:ptCount val="6"/>
                <c:pt idx="0">
                  <c:v>266</c:v>
                </c:pt>
                <c:pt idx="1">
                  <c:v>297</c:v>
                </c:pt>
                <c:pt idx="2">
                  <c:v>295</c:v>
                </c:pt>
                <c:pt idx="3">
                  <c:v>318</c:v>
                </c:pt>
                <c:pt idx="4">
                  <c:v>317</c:v>
                </c:pt>
                <c:pt idx="5">
                  <c:v>353</c:v>
                </c:pt>
              </c:numCache>
            </c:numRef>
          </c:val>
        </c:ser>
        <c:ser>
          <c:idx val="2"/>
          <c:order val="2"/>
          <c:tx>
            <c:strRef>
              <c:f>ChartFilter!$A$23</c:f>
              <c:strCache>
                <c:ptCount val="1"/>
                <c:pt idx="0">
                  <c:v>Illinois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ChartFilter!$B$20:$G$20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ChartFilter!$B$23:$G$23</c:f>
              <c:numCache>
                <c:formatCode>General</c:formatCode>
                <c:ptCount val="6"/>
                <c:pt idx="0">
                  <c:v>257</c:v>
                </c:pt>
                <c:pt idx="1">
                  <c:v>275</c:v>
                </c:pt>
                <c:pt idx="2">
                  <c:v>300</c:v>
                </c:pt>
                <c:pt idx="3">
                  <c:v>282</c:v>
                </c:pt>
                <c:pt idx="4">
                  <c:v>300</c:v>
                </c:pt>
                <c:pt idx="5">
                  <c:v>324</c:v>
                </c:pt>
              </c:numCache>
            </c:numRef>
          </c:val>
        </c:ser>
        <c:ser>
          <c:idx val="3"/>
          <c:order val="3"/>
          <c:tx>
            <c:strRef>
              <c:f>ChartFilter!$A$24</c:f>
              <c:strCache>
                <c:ptCount val="1"/>
                <c:pt idx="0">
                  <c:v>Missouri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ChartFilter!$B$20:$G$20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ChartFilter!$B$24:$G$24</c:f>
              <c:numCache>
                <c:formatCode>General</c:formatCode>
                <c:ptCount val="6"/>
                <c:pt idx="0">
                  <c:v>163</c:v>
                </c:pt>
                <c:pt idx="1">
                  <c:v>177</c:v>
                </c:pt>
                <c:pt idx="2">
                  <c:v>193</c:v>
                </c:pt>
                <c:pt idx="3">
                  <c:v>214</c:v>
                </c:pt>
                <c:pt idx="4">
                  <c:v>198</c:v>
                </c:pt>
                <c:pt idx="5">
                  <c:v>199</c:v>
                </c:pt>
              </c:numCache>
            </c:numRef>
          </c:val>
        </c:ser>
        <c:ser>
          <c:idx val="4"/>
          <c:order val="4"/>
          <c:tx>
            <c:strRef>
              <c:f>ChartFilter!$A$25</c:f>
              <c:strCache>
                <c:ptCount val="1"/>
                <c:pt idx="0">
                  <c:v>Kansas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ChartFilter!$B$20:$G$20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ChartFilter!$B$25:$G$25</c:f>
              <c:numCache>
                <c:formatCode>General</c:formatCode>
                <c:ptCount val="6"/>
                <c:pt idx="0">
                  <c:v>95</c:v>
                </c:pt>
                <c:pt idx="1">
                  <c:v>159</c:v>
                </c:pt>
                <c:pt idx="2">
                  <c:v>173</c:v>
                </c:pt>
                <c:pt idx="3">
                  <c:v>177</c:v>
                </c:pt>
                <c:pt idx="4">
                  <c:v>221</c:v>
                </c:pt>
                <c:pt idx="5">
                  <c:v>212</c:v>
                </c:pt>
              </c:numCache>
            </c:numRef>
          </c:val>
        </c:ser>
        <c:ser>
          <c:idx val="5"/>
          <c:order val="5"/>
          <c:tx>
            <c:strRef>
              <c:f>ChartFilter!$A$26</c:f>
              <c:strCache>
                <c:ptCount val="1"/>
                <c:pt idx="0">
                  <c:v>Colorado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ChartFilter!$B$20:$G$20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ChartFilter!$B$26:$G$26</c:f>
              <c:numCache>
                <c:formatCode>General</c:formatCode>
                <c:ptCount val="6"/>
                <c:pt idx="0">
                  <c:v>156</c:v>
                </c:pt>
                <c:pt idx="1">
                  <c:v>134</c:v>
                </c:pt>
                <c:pt idx="2">
                  <c:v>153</c:v>
                </c:pt>
                <c:pt idx="3">
                  <c:v>159</c:v>
                </c:pt>
                <c:pt idx="4">
                  <c:v>147</c:v>
                </c:pt>
                <c:pt idx="5">
                  <c:v>193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92855472"/>
        <c:axId val="1692866896"/>
      </c:barChart>
      <c:catAx>
        <c:axId val="1692855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928668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928668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9285547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3134434384663658"/>
          <c:y val="0.2700534759358294"/>
          <c:w val="0.15223900012990518"/>
          <c:h val="0.41978609625668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" r="0.750000000000001" t="1" header="0.5" footer="0.5"/>
    <c:pageSetup orientation="landscape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317483640765006"/>
          <c:y val="0.11004826468215018"/>
          <c:w val="0.87566335515210569"/>
          <c:h val="0.71531372043397623"/>
        </c:manualLayout>
      </c:layout>
      <c:lineChart>
        <c:grouping val="standard"/>
        <c:varyColors val="1"/>
        <c:ser>
          <c:idx val="0"/>
          <c:order val="0"/>
          <c:tx>
            <c:strRef>
              <c:f>GrowingChart!$B$1</c:f>
              <c:strCache>
                <c:ptCount val="1"/>
                <c:pt idx="0">
                  <c:v>Projected Sales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dPt>
            <c:idx val="0"/>
            <c:bubble3D val="0"/>
            <c:spPr>
              <a:ln w="25400">
                <a:solidFill>
                  <a:srgbClr val="0000FF"/>
                </a:solidFill>
                <a:prstDash val="solid"/>
              </a:ln>
            </c:spPr>
          </c:dPt>
          <c:dPt>
            <c:idx val="1"/>
            <c:bubble3D val="0"/>
            <c:spPr>
              <a:ln w="25400">
                <a:solidFill>
                  <a:srgbClr val="0000FF"/>
                </a:solidFill>
                <a:prstDash val="solid"/>
              </a:ln>
            </c:spPr>
          </c:dPt>
          <c:dPt>
            <c:idx val="2"/>
            <c:bubble3D val="0"/>
            <c:spPr>
              <a:ln w="25400">
                <a:solidFill>
                  <a:srgbClr val="0000FF"/>
                </a:solidFill>
                <a:prstDash val="solid"/>
              </a:ln>
            </c:spPr>
          </c:dPt>
          <c:dPt>
            <c:idx val="3"/>
            <c:bubble3D val="0"/>
            <c:spPr>
              <a:ln w="25400">
                <a:solidFill>
                  <a:srgbClr val="0000FF"/>
                </a:solidFill>
                <a:prstDash val="solid"/>
              </a:ln>
            </c:spPr>
          </c:dPt>
          <c:dPt>
            <c:idx val="4"/>
            <c:bubble3D val="0"/>
            <c:spPr>
              <a:ln w="25400">
                <a:solidFill>
                  <a:srgbClr val="0000FF"/>
                </a:solidFill>
                <a:prstDash val="solid"/>
              </a:ln>
            </c:spPr>
          </c:dPt>
          <c:dPt>
            <c:idx val="5"/>
            <c:bubble3D val="0"/>
            <c:spPr>
              <a:ln w="25400">
                <a:solidFill>
                  <a:srgbClr val="0000FF"/>
                </a:solidFill>
                <a:prstDash val="solid"/>
              </a:ln>
            </c:spPr>
          </c:dPt>
          <c:dPt>
            <c:idx val="6"/>
            <c:bubble3D val="0"/>
            <c:spPr>
              <a:ln w="25400">
                <a:solidFill>
                  <a:srgbClr val="0000FF"/>
                </a:solidFill>
                <a:prstDash val="solid"/>
              </a:ln>
            </c:spPr>
          </c:dPt>
          <c:dPt>
            <c:idx val="7"/>
            <c:bubble3D val="0"/>
            <c:spPr>
              <a:ln w="25400">
                <a:solidFill>
                  <a:srgbClr val="0000FF"/>
                </a:solidFill>
                <a:prstDash val="solid"/>
              </a:ln>
            </c:spPr>
          </c:dPt>
          <c:dPt>
            <c:idx val="8"/>
            <c:bubble3D val="0"/>
            <c:spPr>
              <a:ln w="25400">
                <a:solidFill>
                  <a:srgbClr val="0000FF"/>
                </a:solidFill>
                <a:prstDash val="solid"/>
              </a:ln>
            </c:spPr>
          </c:dPt>
          <c:dPt>
            <c:idx val="9"/>
            <c:bubble3D val="0"/>
            <c:spPr>
              <a:ln w="25400">
                <a:solidFill>
                  <a:srgbClr val="0000FF"/>
                </a:solidFill>
                <a:prstDash val="solid"/>
              </a:ln>
            </c:spPr>
          </c:dPt>
          <c:dPt>
            <c:idx val="10"/>
            <c:bubble3D val="0"/>
            <c:spPr>
              <a:ln w="25400">
                <a:solidFill>
                  <a:srgbClr val="0000FF"/>
                </a:solidFill>
                <a:prstDash val="solid"/>
              </a:ln>
            </c:spPr>
          </c:dPt>
          <c:dPt>
            <c:idx val="11"/>
            <c:bubble3D val="0"/>
            <c:spPr>
              <a:ln w="25400">
                <a:solidFill>
                  <a:srgbClr val="0000FF"/>
                </a:solidFill>
                <a:prstDash val="solid"/>
              </a:ln>
            </c:spPr>
          </c:dPt>
          <c:cat>
            <c:numRef>
              <c:f>GrowingChart!$A$2:$A$13</c:f>
              <c:numCache>
                <c:formatCode>[$-409]mmm\-yy;@</c:formatCode>
                <c:ptCount val="12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</c:numCache>
            </c:numRef>
          </c:cat>
          <c:val>
            <c:numRef>
              <c:f>GrowingChart!$B$2:$B$13</c:f>
              <c:numCache>
                <c:formatCode>_(* #,##0.00_);_(* \(#,##0.00\);_(* "-"??_);_(@_)</c:formatCode>
                <c:ptCount val="12"/>
                <c:pt idx="0">
                  <c:v>500</c:v>
                </c:pt>
                <c:pt idx="1">
                  <c:v>750</c:v>
                </c:pt>
                <c:pt idx="2">
                  <c:v>800</c:v>
                </c:pt>
                <c:pt idx="3">
                  <c:v>740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2873968"/>
        <c:axId val="1692856016"/>
      </c:lineChart>
      <c:dateAx>
        <c:axId val="169287396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9285601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692856016"/>
        <c:scaling>
          <c:orientation val="minMax"/>
          <c:max val="16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\$* #,##0_);_(\$* \(#,##0\);_(\$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9287396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CCFFCC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" r="0.750000000000001" t="1" header="0.5" footer="0.5"/>
    <c:pageSetup/>
  </c:printSettings>
  <c:userShapes r:id="rId1"/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4170905903360765E-2"/>
          <c:y val="5.4195873591334542E-2"/>
          <c:w val="0.88065380654113357"/>
          <c:h val="0.8059450879227491"/>
        </c:manualLayout>
      </c:layout>
      <c:lineChart>
        <c:grouping val="standard"/>
        <c:varyColors val="0"/>
        <c:ser>
          <c:idx val="1"/>
          <c:order val="0"/>
          <c:tx>
            <c:strRef>
              <c:f>CalculatorChart!$B$1</c:f>
              <c:strCache>
                <c:ptCount val="1"/>
                <c:pt idx="0">
                  <c:v>Sales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CalculatorChart!$A$2:$A$25</c:f>
              <c:numCache>
                <c:formatCode>[$-409]mmm\-yy;@</c:formatCode>
                <c:ptCount val="24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</c:numCache>
            </c:numRef>
          </c:cat>
          <c:val>
            <c:numRef>
              <c:f>CalculatorChart!$B$2:$B$25</c:f>
              <c:numCache>
                <c:formatCode>_(* #,##0.00_);_(* \(#,##0.00\);_(* "-"??_);_(@_)</c:formatCode>
                <c:ptCount val="24"/>
                <c:pt idx="0">
                  <c:v>1000</c:v>
                </c:pt>
                <c:pt idx="1">
                  <c:v>1070</c:v>
                </c:pt>
                <c:pt idx="2">
                  <c:v>1144.9000000000001</c:v>
                </c:pt>
                <c:pt idx="3">
                  <c:v>1225.0430000000001</c:v>
                </c:pt>
                <c:pt idx="4">
                  <c:v>1310.7960100000003</c:v>
                </c:pt>
                <c:pt idx="5">
                  <c:v>1402.5517307000005</c:v>
                </c:pt>
                <c:pt idx="6">
                  <c:v>1500.7303518490005</c:v>
                </c:pt>
                <c:pt idx="7">
                  <c:v>1605.7814764784307</c:v>
                </c:pt>
                <c:pt idx="8">
                  <c:v>1718.186179831921</c:v>
                </c:pt>
                <c:pt idx="9">
                  <c:v>1838.4592124201556</c:v>
                </c:pt>
                <c:pt idx="10">
                  <c:v>1967.1513572895667</c:v>
                </c:pt>
                <c:pt idx="11">
                  <c:v>2104.8519522998363</c:v>
                </c:pt>
                <c:pt idx="12">
                  <c:v>2252.1915889608249</c:v>
                </c:pt>
                <c:pt idx="13">
                  <c:v>2409.8450001880828</c:v>
                </c:pt>
                <c:pt idx="14">
                  <c:v>2578.5341502012488</c:v>
                </c:pt>
                <c:pt idx="15">
                  <c:v>2759.0315407153366</c:v>
                </c:pt>
                <c:pt idx="16">
                  <c:v>2952.1637485654105</c:v>
                </c:pt>
                <c:pt idx="17">
                  <c:v>3158.8152109649895</c:v>
                </c:pt>
                <c:pt idx="18">
                  <c:v>3379.932275732539</c:v>
                </c:pt>
                <c:pt idx="19">
                  <c:v>3616.527535033817</c:v>
                </c:pt>
                <c:pt idx="20">
                  <c:v>3869.6844624861842</c:v>
                </c:pt>
                <c:pt idx="21">
                  <c:v>4140.5623748602175</c:v>
                </c:pt>
                <c:pt idx="22">
                  <c:v>4430.4017411004334</c:v>
                </c:pt>
                <c:pt idx="23">
                  <c:v>4740.5298629774643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CalculatorChart!$C$1</c:f>
              <c:strCache>
                <c:ptCount val="1"/>
                <c:pt idx="0">
                  <c:v>Expenses</c:v>
                </c:pt>
              </c:strCache>
            </c:strRef>
          </c:tx>
          <c:spPr>
            <a:ln w="25400">
              <a:solidFill>
                <a:srgbClr val="339966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339966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cat>
            <c:numRef>
              <c:f>CalculatorChart!$A$2:$A$25</c:f>
              <c:numCache>
                <c:formatCode>[$-409]mmm\-yy;@</c:formatCode>
                <c:ptCount val="24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</c:numCache>
            </c:numRef>
          </c:cat>
          <c:val>
            <c:numRef>
              <c:f>CalculatorChart!$C$2:$C$25</c:f>
              <c:numCache>
                <c:formatCode>_(* #,##0.00_);_(* \(#,##0.00\);_(* "-"??_);_(@_)</c:formatCode>
                <c:ptCount val="24"/>
                <c:pt idx="0">
                  <c:v>1500</c:v>
                </c:pt>
                <c:pt idx="1">
                  <c:v>1552.4999999999998</c:v>
                </c:pt>
                <c:pt idx="2">
                  <c:v>1606.8374999999996</c:v>
                </c:pt>
                <c:pt idx="3">
                  <c:v>1663.0768124999995</c:v>
                </c:pt>
                <c:pt idx="4">
                  <c:v>1721.2845009374994</c:v>
                </c:pt>
                <c:pt idx="5">
                  <c:v>1781.5294584703117</c:v>
                </c:pt>
                <c:pt idx="6">
                  <c:v>1843.8829895167726</c:v>
                </c:pt>
                <c:pt idx="7">
                  <c:v>1908.4188941498594</c:v>
                </c:pt>
                <c:pt idx="8">
                  <c:v>1975.2135554451042</c:v>
                </c:pt>
                <c:pt idx="9">
                  <c:v>2044.3460298856828</c:v>
                </c:pt>
                <c:pt idx="10">
                  <c:v>2115.8981409316816</c:v>
                </c:pt>
                <c:pt idx="11">
                  <c:v>2189.9545758642903</c:v>
                </c:pt>
                <c:pt idx="12">
                  <c:v>2266.6029860195404</c:v>
                </c:pt>
                <c:pt idx="13">
                  <c:v>2345.9340905302242</c:v>
                </c:pt>
                <c:pt idx="14">
                  <c:v>2428.0417836987817</c:v>
                </c:pt>
                <c:pt idx="15">
                  <c:v>2513.023246128239</c:v>
                </c:pt>
                <c:pt idx="16">
                  <c:v>2600.9790597427273</c:v>
                </c:pt>
                <c:pt idx="17">
                  <c:v>2692.0133268337227</c:v>
                </c:pt>
                <c:pt idx="18">
                  <c:v>2786.2337932729029</c:v>
                </c:pt>
                <c:pt idx="19">
                  <c:v>2883.7519760374544</c:v>
                </c:pt>
                <c:pt idx="20">
                  <c:v>2984.6832951987649</c:v>
                </c:pt>
                <c:pt idx="21">
                  <c:v>3089.1472105307216</c:v>
                </c:pt>
                <c:pt idx="22">
                  <c:v>3197.2673628992966</c:v>
                </c:pt>
                <c:pt idx="23">
                  <c:v>3309.1717206007716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2856560"/>
        <c:axId val="1692858192"/>
      </c:lineChart>
      <c:dateAx>
        <c:axId val="169285656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9285819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6928581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9285656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814078212153426"/>
          <c:y val="0.68356730884554096"/>
          <c:w val="0.17211065833970768"/>
          <c:h val="9.2657461301314067E-2"/>
        </c:manualLayout>
      </c:layout>
      <c:overlay val="0"/>
      <c:spPr>
        <a:solidFill>
          <a:srgbClr val="CCFFCC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99"/>
    </a:solidFill>
    <a:ln w="3175">
      <a:solidFill>
        <a:srgbClr val="000000"/>
      </a:solidFill>
      <a:prstDash val="solid"/>
    </a:ln>
  </c:spPr>
  <c:txPr>
    <a:bodyPr/>
    <a:lstStyle/>
    <a:p>
      <a:pPr>
        <a:defRPr sz="825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" r="0.750000000000001" t="1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3387581594015862"/>
          <c:y val="4.262315552873109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83297679836796"/>
          <c:y val="0.20983707337221474"/>
          <c:w val="0.84222952506030602"/>
          <c:h val="0.632789924388086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DataSelection!$A$5</c:f>
              <c:strCache>
                <c:ptCount val="1"/>
                <c:pt idx="0">
                  <c:v>Domestic</c:v>
                </c:pt>
              </c:strCache>
            </c:strRef>
          </c:tx>
          <c:spPr>
            <a:blipFill dpi="0" rotWithShape="0">
              <a:blip xmlns:r="http://schemas.openxmlformats.org/officeDocument/2006/relationships" r:embed="rId1"/>
              <a:srcRect/>
              <a:stretch>
                <a:fillRect/>
              </a:stretch>
            </a:blipFill>
            <a:ln w="12700">
              <a:solidFill>
                <a:srgbClr val="000000"/>
              </a:solidFill>
              <a:prstDash val="solid"/>
            </a:ln>
          </c:spPr>
          <c:invertIfNegative val="0"/>
          <c:pictureOptions>
            <c:pictureFormat val="stretch"/>
          </c:pictureOptions>
          <c:cat>
            <c:strRef>
              <c:f>DataSelection!$B$4:$G$4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DataSelection!$B$5:$G$5</c:f>
              <c:numCache>
                <c:formatCode>#,##0</c:formatCode>
                <c:ptCount val="6"/>
                <c:pt idx="0">
                  <c:v>80</c:v>
                </c:pt>
                <c:pt idx="1">
                  <c:v>130</c:v>
                </c:pt>
                <c:pt idx="2">
                  <c:v>125</c:v>
                </c:pt>
                <c:pt idx="3">
                  <c:v>130</c:v>
                </c:pt>
                <c:pt idx="4">
                  <c:v>140</c:v>
                </c:pt>
                <c:pt idx="5">
                  <c:v>180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92860368"/>
        <c:axId val="1692857648"/>
      </c:barChart>
      <c:catAx>
        <c:axId val="1692860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928576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92857648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9286036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" r="0.750000000000001" t="1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6971507206764346"/>
          <c:y val="3.6529761811861919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085739540858609"/>
          <c:y val="0.19178124951227543"/>
          <c:w val="0.78971560778282568"/>
          <c:h val="0.6666681530664815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Dynamic!$B$1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Dynamic!$A$2:$A$5</c:f>
              <c:numCache>
                <c:formatCode>mmm\-yy</c:formatCode>
                <c:ptCount val="4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</c:numCache>
            </c:numRef>
          </c:cat>
          <c:val>
            <c:numRef>
              <c:f>Dynamic!$B$2:$B$5</c:f>
              <c:numCache>
                <c:formatCode>#,##0_);[Red]\(#,##0\)</c:formatCode>
                <c:ptCount val="4"/>
                <c:pt idx="0">
                  <c:v>1592398</c:v>
                </c:pt>
                <c:pt idx="1">
                  <c:v>1597197</c:v>
                </c:pt>
                <c:pt idx="2">
                  <c:v>1666080</c:v>
                </c:pt>
                <c:pt idx="3">
                  <c:v>2484340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92878320"/>
        <c:axId val="1692860912"/>
      </c:barChart>
      <c:dateAx>
        <c:axId val="169287832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9286091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6928609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[Red]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9287832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" r="0.750000000000001" t="1" header="0.5" footer="0.5"/>
    <c:pageSetup orientation="landscape"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6250023523978484"/>
          <c:y val="4.5454650542867354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958342976045245"/>
          <c:y val="0.2348490278048147"/>
          <c:w val="0.72916703754020062"/>
          <c:h val="0.5833346819667963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Dynamic!$B$1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Dynamic!$A$2:$A$5</c:f>
              <c:numCache>
                <c:formatCode>mmm\-yy</c:formatCode>
                <c:ptCount val="4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</c:numCache>
            </c:numRef>
          </c:cat>
          <c:val>
            <c:numRef>
              <c:f>Dynamic!$B$2:$B$5</c:f>
              <c:numCache>
                <c:formatCode>#,##0_);[Red]\(#,##0\)</c:formatCode>
                <c:ptCount val="4"/>
                <c:pt idx="0">
                  <c:v>1592398</c:v>
                </c:pt>
                <c:pt idx="1">
                  <c:v>1597197</c:v>
                </c:pt>
                <c:pt idx="2">
                  <c:v>1666080</c:v>
                </c:pt>
                <c:pt idx="3">
                  <c:v>2484340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92867984"/>
        <c:axId val="1692825008"/>
      </c:barChart>
      <c:dateAx>
        <c:axId val="169286798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9282500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6928250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[Red]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9286798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" r="0.750000000000001" t="1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6250023523978484"/>
          <c:y val="4.5454650542867354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958342976045245"/>
          <c:y val="0.2348490278048147"/>
          <c:w val="0.72916703754020062"/>
          <c:h val="0.5833346819667963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Dynamic!$B$1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Dynamic!$A$2:$A$5</c:f>
              <c:numCache>
                <c:formatCode>mmm\-yy</c:formatCode>
                <c:ptCount val="4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</c:numCache>
            </c:numRef>
          </c:cat>
          <c:val>
            <c:numRef>
              <c:f>Dynamic!$B$2:$B$5</c:f>
              <c:numCache>
                <c:formatCode>#,##0_);[Red]\(#,##0\)</c:formatCode>
                <c:ptCount val="4"/>
                <c:pt idx="0">
                  <c:v>1592398</c:v>
                </c:pt>
                <c:pt idx="1">
                  <c:v>1597197</c:v>
                </c:pt>
                <c:pt idx="2">
                  <c:v>1666080</c:v>
                </c:pt>
                <c:pt idx="3">
                  <c:v>2484340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92837520"/>
        <c:axId val="1692842960"/>
      </c:barChart>
      <c:dateAx>
        <c:axId val="169283752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9284296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6928429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[Red]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9283752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" r="0.750000000000001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Regional Sales</a:t>
            </a:r>
          </a:p>
          <a:p>
            <a:pPr>
              <a:defRPr/>
            </a:pP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5747462817147886"/>
          <c:y val="0.17616907261592304"/>
          <c:w val="0.57112248468941385"/>
          <c:h val="0.67345654709827962"/>
        </c:manualLayout>
      </c:layout>
      <c:lineChart>
        <c:grouping val="standard"/>
        <c:varyColors val="0"/>
        <c:ser>
          <c:idx val="0"/>
          <c:order val="0"/>
          <c:tx>
            <c:strRef>
              <c:f>'Chart2007 Samples'!$B$45</c:f>
              <c:strCache>
                <c:ptCount val="1"/>
                <c:pt idx="0">
                  <c:v>Domestic</c:v>
                </c:pt>
              </c:strCache>
            </c:strRef>
          </c:tx>
          <c:spPr>
            <a:ln w="50800"/>
          </c:spPr>
          <c:marker>
            <c:symbol val="diamond"/>
            <c:size val="4"/>
          </c:marker>
          <c:cat>
            <c:strRef>
              <c:f>'Chart2007 Samples'!$C$44:$H$44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'Chart2007 Samples'!$C$45:$H$45</c:f>
              <c:numCache>
                <c:formatCode>#,##0</c:formatCode>
                <c:ptCount val="6"/>
                <c:pt idx="0">
                  <c:v>80</c:v>
                </c:pt>
                <c:pt idx="1">
                  <c:v>130</c:v>
                </c:pt>
                <c:pt idx="2">
                  <c:v>125</c:v>
                </c:pt>
                <c:pt idx="3">
                  <c:v>130</c:v>
                </c:pt>
                <c:pt idx="4">
                  <c:v>140</c:v>
                </c:pt>
                <c:pt idx="5">
                  <c:v>180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'Chart2007 Samples'!$B$46</c:f>
              <c:strCache>
                <c:ptCount val="1"/>
                <c:pt idx="0">
                  <c:v>Europe</c:v>
                </c:pt>
              </c:strCache>
            </c:strRef>
          </c:tx>
          <c:spPr>
            <a:ln w="50800"/>
          </c:spPr>
          <c:marker>
            <c:symbol val="square"/>
            <c:size val="4"/>
          </c:marker>
          <c:cat>
            <c:strRef>
              <c:f>'Chart2007 Samples'!$C$44:$H$44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'Chart2007 Samples'!$C$46:$H$46</c:f>
              <c:numCache>
                <c:formatCode>#,##0</c:formatCode>
                <c:ptCount val="6"/>
                <c:pt idx="0">
                  <c:v>60</c:v>
                </c:pt>
                <c:pt idx="1">
                  <c:v>80</c:v>
                </c:pt>
                <c:pt idx="2">
                  <c:v>80</c:v>
                </c:pt>
                <c:pt idx="3">
                  <c:v>100</c:v>
                </c:pt>
                <c:pt idx="4">
                  <c:v>90</c:v>
                </c:pt>
                <c:pt idx="5">
                  <c:v>100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'Chart2007 Samples'!$B$47</c:f>
              <c:strCache>
                <c:ptCount val="1"/>
                <c:pt idx="0">
                  <c:v>Asia</c:v>
                </c:pt>
              </c:strCache>
            </c:strRef>
          </c:tx>
          <c:spPr>
            <a:ln w="50800"/>
          </c:spPr>
          <c:marker>
            <c:symbol val="triangle"/>
            <c:size val="4"/>
          </c:marker>
          <c:cat>
            <c:strRef>
              <c:f>'Chart2007 Samples'!$C$44:$H$44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'Chart2007 Samples'!$C$47:$H$47</c:f>
              <c:numCache>
                <c:formatCode>#,##0</c:formatCode>
                <c:ptCount val="6"/>
                <c:pt idx="0">
                  <c:v>110</c:v>
                </c:pt>
                <c:pt idx="1">
                  <c:v>120</c:v>
                </c:pt>
                <c:pt idx="2">
                  <c:v>110</c:v>
                </c:pt>
                <c:pt idx="3">
                  <c:v>120</c:v>
                </c:pt>
                <c:pt idx="4">
                  <c:v>120</c:v>
                </c:pt>
                <c:pt idx="5">
                  <c:v>130</c:v>
                </c:pt>
              </c:numCache>
            </c:numRef>
          </c:val>
          <c:smooth val="1"/>
        </c:ser>
        <c:ser>
          <c:idx val="3"/>
          <c:order val="3"/>
          <c:tx>
            <c:strRef>
              <c:f>'Chart2007 Samples'!$B$48</c:f>
              <c:strCache>
                <c:ptCount val="1"/>
                <c:pt idx="0">
                  <c:v>Latin America</c:v>
                </c:pt>
              </c:strCache>
            </c:strRef>
          </c:tx>
          <c:spPr>
            <a:ln w="50800"/>
          </c:spPr>
          <c:marker>
            <c:symbol val="x"/>
            <c:size val="4"/>
          </c:marker>
          <c:cat>
            <c:strRef>
              <c:f>'Chart2007 Samples'!$C$44:$H$44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'Chart2007 Samples'!$C$48:$H$48</c:f>
              <c:numCache>
                <c:formatCode>#,##0</c:formatCode>
                <c:ptCount val="6"/>
                <c:pt idx="0">
                  <c:v>40</c:v>
                </c:pt>
                <c:pt idx="1">
                  <c:v>60</c:v>
                </c:pt>
                <c:pt idx="2">
                  <c:v>70</c:v>
                </c:pt>
                <c:pt idx="3">
                  <c:v>60</c:v>
                </c:pt>
                <c:pt idx="4">
                  <c:v>60</c:v>
                </c:pt>
                <c:pt idx="5">
                  <c:v>80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2168912"/>
        <c:axId val="1742177616"/>
      </c:lineChart>
      <c:catAx>
        <c:axId val="174216891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742177616"/>
        <c:crosses val="autoZero"/>
        <c:auto val="1"/>
        <c:lblAlgn val="ctr"/>
        <c:lblOffset val="100"/>
        <c:noMultiLvlLbl val="0"/>
      </c:catAx>
      <c:valAx>
        <c:axId val="17421776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Millions of Dollars</a:t>
                </a:r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crossAx val="174216891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4526377952755907"/>
          <c:y val="0.18198673082531397"/>
          <c:w val="0.23806955380577441"/>
          <c:h val="0.33486876640420066"/>
        </c:manualLayout>
      </c:layout>
      <c:overlay val="0"/>
    </c:legend>
    <c:plotVisOnly val="1"/>
    <c:dispBlanksAs val="gap"/>
    <c:showDLblsOverMax val="0"/>
  </c:chart>
  <c:spPr>
    <a:gradFill rotWithShape="1">
      <a:gsLst>
        <a:gs pos="0">
          <a:schemeClr val="accent3">
            <a:tint val="50000"/>
            <a:satMod val="300000"/>
          </a:schemeClr>
        </a:gs>
        <a:gs pos="35000">
          <a:schemeClr val="accent3">
            <a:tint val="37000"/>
            <a:satMod val="300000"/>
          </a:schemeClr>
        </a:gs>
        <a:gs pos="100000">
          <a:schemeClr val="accent3">
            <a:tint val="15000"/>
            <a:satMod val="350000"/>
          </a:schemeClr>
        </a:gs>
      </a:gsLst>
      <a:lin ang="16200000" scaled="1"/>
    </a:gradFill>
    <a:ln w="9525" cap="flat" cmpd="sng" algn="ctr">
      <a:solidFill>
        <a:schemeClr val="accent3">
          <a:shade val="95000"/>
          <a:satMod val="105000"/>
        </a:schemeClr>
      </a:solidFill>
      <a:prstDash val="solid"/>
    </a:ln>
    <a:effectLst>
      <a:outerShdw blurRad="40000" dist="20000" dir="5400000" rotWithShape="0">
        <a:srgbClr val="000000">
          <a:alpha val="38000"/>
        </a:srgbClr>
      </a:outerShdw>
    </a:effectLst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Regional Sales</a:t>
            </a:r>
          </a:p>
          <a:p>
            <a:pPr>
              <a:defRPr/>
            </a:pP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'Chart2007 Samples'!$B$45</c:f>
              <c:strCache>
                <c:ptCount val="1"/>
                <c:pt idx="0">
                  <c:v>Domestic</c:v>
                </c:pt>
              </c:strCache>
            </c:strRef>
          </c:tx>
          <c:cat>
            <c:strRef>
              <c:f>'Chart2007 Samples'!$C$44:$H$44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'Chart2007 Samples'!$C$45:$H$45</c:f>
              <c:numCache>
                <c:formatCode>#,##0</c:formatCode>
                <c:ptCount val="6"/>
                <c:pt idx="0">
                  <c:v>80</c:v>
                </c:pt>
                <c:pt idx="1">
                  <c:v>130</c:v>
                </c:pt>
                <c:pt idx="2">
                  <c:v>125</c:v>
                </c:pt>
                <c:pt idx="3">
                  <c:v>130</c:v>
                </c:pt>
                <c:pt idx="4">
                  <c:v>140</c:v>
                </c:pt>
                <c:pt idx="5">
                  <c:v>180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'Chart2007 Samples'!$B$46</c:f>
              <c:strCache>
                <c:ptCount val="1"/>
                <c:pt idx="0">
                  <c:v>Europe</c:v>
                </c:pt>
              </c:strCache>
            </c:strRef>
          </c:tx>
          <c:cat>
            <c:strRef>
              <c:f>'Chart2007 Samples'!$C$44:$H$44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'Chart2007 Samples'!$C$46:$H$46</c:f>
              <c:numCache>
                <c:formatCode>#,##0</c:formatCode>
                <c:ptCount val="6"/>
                <c:pt idx="0">
                  <c:v>60</c:v>
                </c:pt>
                <c:pt idx="1">
                  <c:v>80</c:v>
                </c:pt>
                <c:pt idx="2">
                  <c:v>80</c:v>
                </c:pt>
                <c:pt idx="3">
                  <c:v>100</c:v>
                </c:pt>
                <c:pt idx="4">
                  <c:v>90</c:v>
                </c:pt>
                <c:pt idx="5">
                  <c:v>100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'Chart2007 Samples'!$B$47</c:f>
              <c:strCache>
                <c:ptCount val="1"/>
                <c:pt idx="0">
                  <c:v>Asia</c:v>
                </c:pt>
              </c:strCache>
            </c:strRef>
          </c:tx>
          <c:cat>
            <c:strRef>
              <c:f>'Chart2007 Samples'!$C$44:$H$44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'Chart2007 Samples'!$C$47:$H$47</c:f>
              <c:numCache>
                <c:formatCode>#,##0</c:formatCode>
                <c:ptCount val="6"/>
                <c:pt idx="0">
                  <c:v>110</c:v>
                </c:pt>
                <c:pt idx="1">
                  <c:v>120</c:v>
                </c:pt>
                <c:pt idx="2">
                  <c:v>110</c:v>
                </c:pt>
                <c:pt idx="3">
                  <c:v>120</c:v>
                </c:pt>
                <c:pt idx="4">
                  <c:v>120</c:v>
                </c:pt>
                <c:pt idx="5">
                  <c:v>130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'Chart2007 Samples'!$B$48</c:f>
              <c:strCache>
                <c:ptCount val="1"/>
                <c:pt idx="0">
                  <c:v>Latin America</c:v>
                </c:pt>
              </c:strCache>
            </c:strRef>
          </c:tx>
          <c:cat>
            <c:strRef>
              <c:f>'Chart2007 Samples'!$C$44:$H$44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'Chart2007 Samples'!$C$48:$H$48</c:f>
              <c:numCache>
                <c:formatCode>#,##0</c:formatCode>
                <c:ptCount val="6"/>
                <c:pt idx="0">
                  <c:v>40</c:v>
                </c:pt>
                <c:pt idx="1">
                  <c:v>60</c:v>
                </c:pt>
                <c:pt idx="2">
                  <c:v>70</c:v>
                </c:pt>
                <c:pt idx="3">
                  <c:v>60</c:v>
                </c:pt>
                <c:pt idx="4">
                  <c:v>60</c:v>
                </c:pt>
                <c:pt idx="5">
                  <c:v>80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2148784"/>
        <c:axId val="1742156400"/>
      </c:lineChart>
      <c:catAx>
        <c:axId val="174214878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742156400"/>
        <c:crosses val="autoZero"/>
        <c:auto val="1"/>
        <c:lblAlgn val="ctr"/>
        <c:lblOffset val="100"/>
        <c:noMultiLvlLbl val="0"/>
      </c:catAx>
      <c:valAx>
        <c:axId val="17421564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Millions of Dollars</a:t>
                </a:r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crossAx val="1742148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gradFill rotWithShape="1">
      <a:gsLst>
        <a:gs pos="0">
          <a:schemeClr val="accent5">
            <a:shade val="51000"/>
            <a:satMod val="130000"/>
          </a:schemeClr>
        </a:gs>
        <a:gs pos="80000">
          <a:schemeClr val="accent5">
            <a:shade val="93000"/>
            <a:satMod val="130000"/>
          </a:schemeClr>
        </a:gs>
        <a:gs pos="100000">
          <a:schemeClr val="accent5">
            <a:shade val="94000"/>
            <a:satMod val="135000"/>
          </a:schemeClr>
        </a:gs>
      </a:gsLst>
      <a:lin ang="16200000" scaled="0"/>
    </a:gradFill>
    <a:ln>
      <a:noFill/>
    </a:ln>
    <a:effectLst>
      <a:outerShdw blurRad="40000" dist="23000" dir="5400000" rotWithShape="0">
        <a:srgbClr val="000000">
          <a:alpha val="35000"/>
        </a:srgbClr>
      </a:outerShdw>
    </a:effectLst>
    <a:scene3d>
      <a:camera prst="orthographicFront">
        <a:rot lat="0" lon="0" rev="0"/>
      </a:camera>
      <a:lightRig rig="threePt" dir="t">
        <a:rot lat="0" lon="0" rev="1200000"/>
      </a:lightRig>
    </a:scene3d>
    <a:sp3d>
      <a:bevelT w="63500" h="25400"/>
    </a:sp3d>
  </c:spPr>
  <c:txPr>
    <a:bodyPr/>
    <a:lstStyle/>
    <a:p>
      <a:pPr>
        <a:defRPr>
          <a:solidFill>
            <a:schemeClr val="lt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Regional Sales</a:t>
            </a:r>
          </a:p>
          <a:p>
            <a:pPr>
              <a:defRPr/>
            </a:pP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7126477134745944E-2"/>
          <c:y val="0.17616907261592304"/>
          <c:w val="0.88994170251723415"/>
          <c:h val="0.67345654709827962"/>
        </c:manualLayout>
      </c:layout>
      <c:lineChart>
        <c:grouping val="standard"/>
        <c:varyColors val="0"/>
        <c:ser>
          <c:idx val="0"/>
          <c:order val="0"/>
          <c:tx>
            <c:strRef>
              <c:f>'Chart2007 Samples'!$B$45</c:f>
              <c:strCache>
                <c:ptCount val="1"/>
                <c:pt idx="0">
                  <c:v>Domestic</c:v>
                </c:pt>
              </c:strCache>
            </c:strRef>
          </c:tx>
          <c:spPr>
            <a:ln w="50800"/>
          </c:spPr>
          <c:marker>
            <c:symbol val="diamond"/>
            <c:size val="7"/>
          </c:marker>
          <c:cat>
            <c:strRef>
              <c:f>'Chart2007 Samples'!$C$44:$H$44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'Chart2007 Samples'!$C$45:$H$45</c:f>
              <c:numCache>
                <c:formatCode>#,##0</c:formatCode>
                <c:ptCount val="6"/>
                <c:pt idx="0">
                  <c:v>80</c:v>
                </c:pt>
                <c:pt idx="1">
                  <c:v>130</c:v>
                </c:pt>
                <c:pt idx="2">
                  <c:v>125</c:v>
                </c:pt>
                <c:pt idx="3">
                  <c:v>130</c:v>
                </c:pt>
                <c:pt idx="4">
                  <c:v>140</c:v>
                </c:pt>
                <c:pt idx="5">
                  <c:v>180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2169456"/>
        <c:axId val="1742173264"/>
      </c:lineChart>
      <c:catAx>
        <c:axId val="174216945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742173264"/>
        <c:crosses val="autoZero"/>
        <c:auto val="1"/>
        <c:lblAlgn val="ctr"/>
        <c:lblOffset val="100"/>
        <c:noMultiLvlLbl val="0"/>
      </c:catAx>
      <c:valAx>
        <c:axId val="1742173264"/>
        <c:scaling>
          <c:orientation val="minMax"/>
        </c:scaling>
        <c:delete val="0"/>
        <c:axPos val="l"/>
        <c:majorGridlines/>
        <c:numFmt formatCode="#,##0" sourceLinked="1"/>
        <c:majorTickMark val="none"/>
        <c:minorTickMark val="none"/>
        <c:tickLblPos val="nextTo"/>
        <c:crossAx val="1742169456"/>
        <c:crosses val="autoZero"/>
        <c:crossBetween val="between"/>
        <c:majorUnit val="25"/>
      </c:valAx>
    </c:plotArea>
    <c:plotVisOnly val="1"/>
    <c:dispBlanksAs val="gap"/>
    <c:showDLblsOverMax val="0"/>
  </c:chart>
  <c:spPr>
    <a:gradFill rotWithShape="1">
      <a:gsLst>
        <a:gs pos="0">
          <a:schemeClr val="accent5">
            <a:tint val="50000"/>
            <a:satMod val="300000"/>
          </a:schemeClr>
        </a:gs>
        <a:gs pos="35000">
          <a:schemeClr val="accent5">
            <a:tint val="37000"/>
            <a:satMod val="300000"/>
          </a:schemeClr>
        </a:gs>
        <a:gs pos="100000">
          <a:schemeClr val="accent5">
            <a:tint val="15000"/>
            <a:satMod val="350000"/>
          </a:schemeClr>
        </a:gs>
      </a:gsLst>
      <a:lin ang="16200000" scaled="1"/>
    </a:gradFill>
    <a:ln w="9525" cap="flat" cmpd="sng" algn="ctr">
      <a:solidFill>
        <a:schemeClr val="accent5">
          <a:shade val="95000"/>
          <a:satMod val="105000"/>
        </a:schemeClr>
      </a:solidFill>
      <a:prstDash val="solid"/>
    </a:ln>
    <a:effectLst>
      <a:outerShdw blurRad="40000" dist="20000" dir="5400000" rotWithShape="0">
        <a:srgbClr val="000000">
          <a:alpha val="38000"/>
        </a:srgbClr>
      </a:outerShdw>
    </a:effectLst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Regional Sales</a:t>
            </a:r>
          </a:p>
          <a:p>
            <a:pPr>
              <a:defRPr/>
            </a:pP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7273833960688073"/>
          <c:y val="0.17244087045454279"/>
          <c:w val="0.79290979084101287"/>
          <c:h val="0.67345654709827962"/>
        </c:manualLayout>
      </c:layout>
      <c:lineChart>
        <c:grouping val="standard"/>
        <c:varyColors val="0"/>
        <c:ser>
          <c:idx val="0"/>
          <c:order val="0"/>
          <c:tx>
            <c:strRef>
              <c:f>'Chart2007 Samples'!$B$45</c:f>
              <c:strCache>
                <c:ptCount val="1"/>
                <c:pt idx="0">
                  <c:v>Domestic</c:v>
                </c:pt>
              </c:strCache>
            </c:strRef>
          </c:tx>
          <c:spPr>
            <a:ln w="50800"/>
          </c:spPr>
          <c:marker>
            <c:symbol val="diamond"/>
            <c:size val="7"/>
          </c:marker>
          <c:cat>
            <c:strRef>
              <c:f>'Chart2007 Samples'!$C$44:$H$44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'Chart2007 Samples'!$C$45:$H$45</c:f>
              <c:numCache>
                <c:formatCode>#,##0</c:formatCode>
                <c:ptCount val="6"/>
                <c:pt idx="0">
                  <c:v>80</c:v>
                </c:pt>
                <c:pt idx="1">
                  <c:v>130</c:v>
                </c:pt>
                <c:pt idx="2">
                  <c:v>125</c:v>
                </c:pt>
                <c:pt idx="3">
                  <c:v>130</c:v>
                </c:pt>
                <c:pt idx="4">
                  <c:v>140</c:v>
                </c:pt>
                <c:pt idx="5">
                  <c:v>180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2172176"/>
        <c:axId val="1742165648"/>
      </c:lineChart>
      <c:catAx>
        <c:axId val="174217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742165648"/>
        <c:crosses val="autoZero"/>
        <c:auto val="1"/>
        <c:lblAlgn val="ctr"/>
        <c:lblOffset val="100"/>
        <c:noMultiLvlLbl val="0"/>
      </c:catAx>
      <c:valAx>
        <c:axId val="1742165648"/>
        <c:scaling>
          <c:orientation val="minMax"/>
        </c:scaling>
        <c:delete val="0"/>
        <c:axPos val="l"/>
        <c:majorGridlines/>
        <c:numFmt formatCode="#,##0" sourceLinked="1"/>
        <c:majorTickMark val="none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1742172176"/>
        <c:crosses val="autoZero"/>
        <c:crossBetween val="between"/>
      </c:valAx>
    </c:plotArea>
    <c:plotVisOnly val="1"/>
    <c:dispBlanksAs val="gap"/>
    <c:showDLblsOverMax val="0"/>
  </c:chart>
  <c:spPr>
    <a:gradFill rotWithShape="1">
      <a:gsLst>
        <a:gs pos="0">
          <a:schemeClr val="accent3">
            <a:tint val="50000"/>
            <a:satMod val="300000"/>
          </a:schemeClr>
        </a:gs>
        <a:gs pos="35000">
          <a:schemeClr val="accent3">
            <a:tint val="37000"/>
            <a:satMod val="300000"/>
          </a:schemeClr>
        </a:gs>
        <a:gs pos="100000">
          <a:schemeClr val="accent3">
            <a:tint val="15000"/>
            <a:satMod val="350000"/>
          </a:schemeClr>
        </a:gs>
      </a:gsLst>
      <a:lin ang="16200000" scaled="1"/>
    </a:gradFill>
    <a:ln w="9525" cap="flat" cmpd="sng" algn="ctr">
      <a:solidFill>
        <a:schemeClr val="accent3">
          <a:shade val="95000"/>
          <a:satMod val="105000"/>
        </a:schemeClr>
      </a:solidFill>
      <a:prstDash val="solid"/>
    </a:ln>
    <a:effectLst>
      <a:outerShdw blurRad="40000" dist="20000" dir="5400000" rotWithShape="0">
        <a:srgbClr val="000000">
          <a:alpha val="38000"/>
        </a:srgbClr>
      </a:outerShdw>
    </a:effectLst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Domestic Sales in Millions</a:t>
            </a:r>
          </a:p>
        </c:rich>
      </c:tx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'Chart2007 Samples'!$B$45</c:f>
              <c:strCache>
                <c:ptCount val="1"/>
                <c:pt idx="0">
                  <c:v>Domestic</c:v>
                </c:pt>
              </c:strCache>
            </c:strRef>
          </c:tx>
          <c:dPt>
            <c:idx val="1"/>
            <c:bubble3D val="0"/>
            <c:explosion val="14"/>
          </c:dPt>
          <c:dLbls>
            <c:dLbl>
              <c:idx val="0"/>
              <c:layout>
                <c:manualLayout>
                  <c:x val="4.5012467191601228E-2"/>
                  <c:y val="-3.169072615923009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3.1316929133858237E-2"/>
                  <c:y val="-0.1217450422863812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3.2274825021872365E-2"/>
                  <c:y val="5.854111986001745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-9.3865376202974748E-2"/>
                  <c:y val="1.473170020414114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-3.6015310586176873E-2"/>
                  <c:y val="-1.244459025955091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 val="-4.7717738407699113E-2"/>
                  <c:y val="-4.931612715077300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'Chart2007 Samples'!$C$44:$H$44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'Chart2007 Samples'!$C$45:$H$45</c:f>
              <c:numCache>
                <c:formatCode>#,##0</c:formatCode>
                <c:ptCount val="6"/>
                <c:pt idx="0">
                  <c:v>80</c:v>
                </c:pt>
                <c:pt idx="1">
                  <c:v>130</c:v>
                </c:pt>
                <c:pt idx="2">
                  <c:v>125</c:v>
                </c:pt>
                <c:pt idx="3">
                  <c:v>130</c:v>
                </c:pt>
                <c:pt idx="4">
                  <c:v>140</c:v>
                </c:pt>
                <c:pt idx="5">
                  <c:v>180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</c:legend>
    <c:plotVisOnly val="1"/>
    <c:dispBlanksAs val="gap"/>
    <c:showDLblsOverMax val="0"/>
  </c:chart>
  <c:spPr>
    <a:solidFill>
      <a:schemeClr val="accent2"/>
    </a:solidFill>
    <a:ln w="38100" cap="flat" cmpd="sng" algn="ctr">
      <a:solidFill>
        <a:schemeClr val="lt1"/>
      </a:solidFill>
      <a:prstDash val="solid"/>
    </a:ln>
    <a:effectLst>
      <a:outerShdw blurRad="40000" dist="20000" dir="5400000" rotWithShape="0">
        <a:srgbClr val="000000">
          <a:alpha val="38000"/>
        </a:srgbClr>
      </a:outerShdw>
    </a:effectLst>
  </c:spPr>
  <c:txPr>
    <a:bodyPr/>
    <a:lstStyle/>
    <a:p>
      <a:pPr>
        <a:defRPr>
          <a:solidFill>
            <a:schemeClr val="lt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LearnMore Corporation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'Chart2007 Samples'!$B$45</c:f>
              <c:strCache>
                <c:ptCount val="1"/>
                <c:pt idx="0">
                  <c:v>Domestic</c:v>
                </c:pt>
              </c:strCache>
            </c:strRef>
          </c:tx>
          <c:invertIfNegative val="0"/>
          <c:cat>
            <c:strRef>
              <c:f>'Chart2007 Samples'!$C$44:$H$44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'Chart2007 Samples'!$C$45:$H$45</c:f>
              <c:numCache>
                <c:formatCode>#,##0</c:formatCode>
                <c:ptCount val="6"/>
                <c:pt idx="0">
                  <c:v>80</c:v>
                </c:pt>
                <c:pt idx="1">
                  <c:v>130</c:v>
                </c:pt>
                <c:pt idx="2">
                  <c:v>125</c:v>
                </c:pt>
                <c:pt idx="3">
                  <c:v>130</c:v>
                </c:pt>
                <c:pt idx="4">
                  <c:v>140</c:v>
                </c:pt>
                <c:pt idx="5">
                  <c:v>180</c:v>
                </c:pt>
              </c:numCache>
            </c:numRef>
          </c:val>
        </c:ser>
        <c:ser>
          <c:idx val="1"/>
          <c:order val="1"/>
          <c:tx>
            <c:strRef>
              <c:f>'Chart2007 Samples'!$B$46</c:f>
              <c:strCache>
                <c:ptCount val="1"/>
                <c:pt idx="0">
                  <c:v>Europe</c:v>
                </c:pt>
              </c:strCache>
            </c:strRef>
          </c:tx>
          <c:invertIfNegative val="0"/>
          <c:cat>
            <c:strRef>
              <c:f>'Chart2007 Samples'!$C$44:$H$44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'Chart2007 Samples'!$C$46:$H$46</c:f>
              <c:numCache>
                <c:formatCode>#,##0</c:formatCode>
                <c:ptCount val="6"/>
                <c:pt idx="0">
                  <c:v>60</c:v>
                </c:pt>
                <c:pt idx="1">
                  <c:v>80</c:v>
                </c:pt>
                <c:pt idx="2">
                  <c:v>80</c:v>
                </c:pt>
                <c:pt idx="3">
                  <c:v>100</c:v>
                </c:pt>
                <c:pt idx="4">
                  <c:v>90</c:v>
                </c:pt>
                <c:pt idx="5">
                  <c:v>100</c:v>
                </c:pt>
              </c:numCache>
            </c:numRef>
          </c:val>
        </c:ser>
        <c:ser>
          <c:idx val="2"/>
          <c:order val="2"/>
          <c:tx>
            <c:strRef>
              <c:f>'Chart2007 Samples'!$B$47</c:f>
              <c:strCache>
                <c:ptCount val="1"/>
                <c:pt idx="0">
                  <c:v>Asia</c:v>
                </c:pt>
              </c:strCache>
            </c:strRef>
          </c:tx>
          <c:invertIfNegative val="0"/>
          <c:cat>
            <c:strRef>
              <c:f>'Chart2007 Samples'!$C$44:$H$44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'Chart2007 Samples'!$C$47:$H$47</c:f>
              <c:numCache>
                <c:formatCode>#,##0</c:formatCode>
                <c:ptCount val="6"/>
                <c:pt idx="0">
                  <c:v>110</c:v>
                </c:pt>
                <c:pt idx="1">
                  <c:v>120</c:v>
                </c:pt>
                <c:pt idx="2">
                  <c:v>110</c:v>
                </c:pt>
                <c:pt idx="3">
                  <c:v>120</c:v>
                </c:pt>
                <c:pt idx="4">
                  <c:v>120</c:v>
                </c:pt>
                <c:pt idx="5">
                  <c:v>130</c:v>
                </c:pt>
              </c:numCache>
            </c:numRef>
          </c:val>
        </c:ser>
        <c:ser>
          <c:idx val="3"/>
          <c:order val="3"/>
          <c:tx>
            <c:strRef>
              <c:f>'Chart2007 Samples'!$B$48</c:f>
              <c:strCache>
                <c:ptCount val="1"/>
                <c:pt idx="0">
                  <c:v>Latin America</c:v>
                </c:pt>
              </c:strCache>
            </c:strRef>
          </c:tx>
          <c:invertIfNegative val="0"/>
          <c:cat>
            <c:strRef>
              <c:f>'Chart2007 Samples'!$C$44:$H$44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'Chart2007 Samples'!$C$48:$H$48</c:f>
              <c:numCache>
                <c:formatCode>#,##0</c:formatCode>
                <c:ptCount val="6"/>
                <c:pt idx="0">
                  <c:v>40</c:v>
                </c:pt>
                <c:pt idx="1">
                  <c:v>60</c:v>
                </c:pt>
                <c:pt idx="2">
                  <c:v>70</c:v>
                </c:pt>
                <c:pt idx="3">
                  <c:v>60</c:v>
                </c:pt>
                <c:pt idx="4">
                  <c:v>60</c:v>
                </c:pt>
                <c:pt idx="5">
                  <c:v>80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742180880"/>
        <c:axId val="1742152592"/>
      </c:barChart>
      <c:catAx>
        <c:axId val="17421808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17421525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42152592"/>
        <c:scaling>
          <c:orientation val="minMax"/>
        </c:scaling>
        <c:delete val="0"/>
        <c:axPos val="b"/>
        <c:majorGridlines/>
        <c:numFmt formatCode="#,##0" sourceLinked="1"/>
        <c:majorTickMark val="none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174218088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68075012027334325"/>
          <c:y val="0.40630988812425139"/>
          <c:w val="0.2518252965190208"/>
          <c:h val="0.3438048162707385"/>
        </c:manualLayout>
      </c:layout>
      <c:overlay val="0"/>
      <c:spPr>
        <a:gradFill rotWithShape="1">
          <a:gsLst>
            <a:gs pos="0">
              <a:schemeClr val="accent2">
                <a:shade val="51000"/>
                <a:satMod val="130000"/>
              </a:schemeClr>
            </a:gs>
            <a:gs pos="80000">
              <a:schemeClr val="accent2">
                <a:shade val="93000"/>
                <a:satMod val="130000"/>
              </a:schemeClr>
            </a:gs>
            <a:gs pos="100000">
              <a:schemeClr val="accent2"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c:spPr>
    </c:legend>
    <c:plotVisOnly val="1"/>
    <c:dispBlanksAs val="gap"/>
    <c:showDLblsOverMax val="0"/>
  </c:chart>
  <c:spPr>
    <a:gradFill rotWithShape="1">
      <a:gsLst>
        <a:gs pos="0">
          <a:schemeClr val="accent3">
            <a:shade val="51000"/>
            <a:satMod val="130000"/>
          </a:schemeClr>
        </a:gs>
        <a:gs pos="80000">
          <a:schemeClr val="accent3">
            <a:shade val="93000"/>
            <a:satMod val="130000"/>
          </a:schemeClr>
        </a:gs>
        <a:gs pos="100000">
          <a:schemeClr val="accent3">
            <a:shade val="94000"/>
            <a:satMod val="135000"/>
          </a:schemeClr>
        </a:gs>
      </a:gsLst>
      <a:lin ang="16200000" scaled="0"/>
    </a:gradFill>
    <a:ln>
      <a:noFill/>
    </a:ln>
    <a:effectLst>
      <a:outerShdw blurRad="40000" dist="23000" dir="5400000" rotWithShape="0">
        <a:srgbClr val="000000">
          <a:alpha val="35000"/>
        </a:srgbClr>
      </a:outerShdw>
    </a:effectLst>
    <a:scene3d>
      <a:camera prst="orthographicFront">
        <a:rot lat="0" lon="0" rev="0"/>
      </a:camera>
      <a:lightRig rig="threePt" dir="t">
        <a:rot lat="0" lon="0" rev="1200000"/>
      </a:lightRig>
    </a:scene3d>
    <a:sp3d>
      <a:bevelT w="63500" h="25400"/>
    </a:sp3d>
  </c:spPr>
  <c:txPr>
    <a:bodyPr/>
    <a:lstStyle/>
    <a:p>
      <a:pPr>
        <a:defRPr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en-US"/>
    </a:p>
  </c:txPr>
  <c:printSettings>
    <c:headerFooter alignWithMargins="0"/>
    <c:pageMargins b="1" l="0.75000000000000122" r="0.75000000000000122" t="1" header="0.5" footer="0.5"/>
    <c:pageSetup orientation="landscape" horizontalDpi="300" verticalDpi="30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trlProps/ctrlProp1.xml><?xml version="1.0" encoding="utf-8"?>
<formControlPr xmlns="http://schemas.microsoft.com/office/spreadsheetml/2009/9/main" objectType="Scroll" dx="15" fmlaLink="$D$1" horiz="1" max="12" page="10" val="4"/>
</file>

<file path=xl/ctrlProps/ctrlProp10.xml><?xml version="1.0" encoding="utf-8"?>
<formControlPr xmlns="http://schemas.microsoft.com/office/spreadsheetml/2009/9/main" objectType="Drop" dropStyle="combo" dx="20" fmlaLink="$A$19" fmlaRange="$I$19:$I$24" sel="3" val="0"/>
</file>

<file path=xl/ctrlProps/ctrlProp11.xml><?xml version="1.0" encoding="utf-8"?>
<formControlPr xmlns="http://schemas.microsoft.com/office/spreadsheetml/2009/9/main" objectType="Scroll" dx="15" fmlaLink="$A$21" horiz="1" max="100" page="10" val="77"/>
</file>

<file path=xl/ctrlProps/ctrlProp12.xml><?xml version="1.0" encoding="utf-8"?>
<formControlPr xmlns="http://schemas.microsoft.com/office/spreadsheetml/2009/9/main" objectType="Spin" dx="15" fmlaLink="$A$24" max="52" min="5" page="10" val="47"/>
</file>

<file path=xl/ctrlProps/ctrlProp2.xml><?xml version="1.0" encoding="utf-8"?>
<formControlPr xmlns="http://schemas.microsoft.com/office/spreadsheetml/2009/9/main" objectType="Scroll" dx="16" fmlaLink="$E$2" horiz="1" max="100" page="10" val="70"/>
</file>

<file path=xl/ctrlProps/ctrlProp3.xml><?xml version="1.0" encoding="utf-8"?>
<formControlPr xmlns="http://schemas.microsoft.com/office/spreadsheetml/2009/9/main" objectType="Scroll" dx="16" fmlaLink="$H$2" horiz="1" max="100" page="10" val="35"/>
</file>

<file path=xl/ctrlProps/ctrlProp4.xml><?xml version="1.0" encoding="utf-8"?>
<formControlPr xmlns="http://schemas.microsoft.com/office/spreadsheetml/2009/9/main" objectType="GBox"/>
</file>

<file path=xl/ctrlProps/ctrlProp5.xml><?xml version="1.0" encoding="utf-8"?>
<formControlPr xmlns="http://schemas.microsoft.com/office/spreadsheetml/2009/9/main" objectType="Radio" firstButton="1" fmlaLink="$A$2" lockText="1" noThreeD="1"/>
</file>

<file path=xl/ctrlProps/ctrlProp6.xml><?xml version="1.0" encoding="utf-8"?>
<formControlPr xmlns="http://schemas.microsoft.com/office/spreadsheetml/2009/9/main" objectType="Radio" lockText="1" noThreeD="1"/>
</file>

<file path=xl/ctrlProps/ctrlProp7.xml><?xml version="1.0" encoding="utf-8"?>
<formControlPr xmlns="http://schemas.microsoft.com/office/spreadsheetml/2009/9/main" objectType="Radio" checked="Checked" lockText="1" noThreeD="1"/>
</file>

<file path=xl/ctrlProps/ctrlProp8.xml><?xml version="1.0" encoding="utf-8"?>
<formControlPr xmlns="http://schemas.microsoft.com/office/spreadsheetml/2009/9/main" objectType="CheckBox" checked="Checked" fmlaLink="$H$12" lockText="1" noThreeD="1"/>
</file>

<file path=xl/ctrlProps/ctrlProp9.xml><?xml version="1.0" encoding="utf-8"?>
<formControlPr xmlns="http://schemas.microsoft.com/office/spreadsheetml/2009/9/main" objectType="List" dx="20" fmlaLink="$A$15" fmlaRange="$I$13:$I$18" sel="5" val="0"/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.xml"/><Relationship Id="rId13" Type="http://schemas.openxmlformats.org/officeDocument/2006/relationships/chart" Target="../charts/chart9.xml"/><Relationship Id="rId18" Type="http://schemas.openxmlformats.org/officeDocument/2006/relationships/image" Target="../media/image8.png"/><Relationship Id="rId3" Type="http://schemas.openxmlformats.org/officeDocument/2006/relationships/chart" Target="../charts/chart3.xml"/><Relationship Id="rId7" Type="http://schemas.openxmlformats.org/officeDocument/2006/relationships/image" Target="../media/image4.png"/><Relationship Id="rId12" Type="http://schemas.openxmlformats.org/officeDocument/2006/relationships/chart" Target="../charts/chart8.xml"/><Relationship Id="rId17" Type="http://schemas.openxmlformats.org/officeDocument/2006/relationships/image" Target="../media/image7.png"/><Relationship Id="rId2" Type="http://schemas.openxmlformats.org/officeDocument/2006/relationships/chart" Target="../charts/chart2.xml"/><Relationship Id="rId16" Type="http://schemas.openxmlformats.org/officeDocument/2006/relationships/image" Target="../media/image6.png"/><Relationship Id="rId20" Type="http://schemas.openxmlformats.org/officeDocument/2006/relationships/image" Target="../media/image10.png"/><Relationship Id="rId1" Type="http://schemas.openxmlformats.org/officeDocument/2006/relationships/chart" Target="../charts/chart1.xml"/><Relationship Id="rId6" Type="http://schemas.openxmlformats.org/officeDocument/2006/relationships/image" Target="../media/image3.png"/><Relationship Id="rId11" Type="http://schemas.openxmlformats.org/officeDocument/2006/relationships/chart" Target="../charts/chart7.xml"/><Relationship Id="rId5" Type="http://schemas.openxmlformats.org/officeDocument/2006/relationships/image" Target="../media/image2.png"/><Relationship Id="rId15" Type="http://schemas.openxmlformats.org/officeDocument/2006/relationships/image" Target="../media/image5.png"/><Relationship Id="rId10" Type="http://schemas.openxmlformats.org/officeDocument/2006/relationships/chart" Target="../charts/chart6.xml"/><Relationship Id="rId19" Type="http://schemas.openxmlformats.org/officeDocument/2006/relationships/image" Target="../media/image9.png"/><Relationship Id="rId4" Type="http://schemas.openxmlformats.org/officeDocument/2006/relationships/image" Target="../media/image1.png"/><Relationship Id="rId9" Type="http://schemas.openxmlformats.org/officeDocument/2006/relationships/chart" Target="../charts/chart5.xml"/><Relationship Id="rId14" Type="http://schemas.openxmlformats.org/officeDocument/2006/relationships/chart" Target="../charts/chart10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4" Type="http://schemas.openxmlformats.org/officeDocument/2006/relationships/chart" Target="../charts/chart25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8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Relationship Id="rId4" Type="http://schemas.openxmlformats.org/officeDocument/2006/relationships/chart" Target="../charts/chart29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1.xml"/><Relationship Id="rId1" Type="http://schemas.openxmlformats.org/officeDocument/2006/relationships/chart" Target="../charts/chart30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3.emf"/><Relationship Id="rId1" Type="http://schemas.openxmlformats.org/officeDocument/2006/relationships/chart" Target="../charts/chart34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png"/><Relationship Id="rId1" Type="http://schemas.openxmlformats.org/officeDocument/2006/relationships/chart" Target="../charts/chart11.xml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7.xml"/><Relationship Id="rId1" Type="http://schemas.openxmlformats.org/officeDocument/2006/relationships/chart" Target="../charts/chart3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4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53788</xdr:colOff>
      <xdr:row>43</xdr:row>
      <xdr:rowOff>107576</xdr:rowOff>
    </xdr:from>
    <xdr:to>
      <xdr:col>27</xdr:col>
      <xdr:colOff>242047</xdr:colOff>
      <xdr:row>58</xdr:row>
      <xdr:rowOff>71718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152402</xdr:colOff>
      <xdr:row>23</xdr:row>
      <xdr:rowOff>17929</xdr:rowOff>
    </xdr:from>
    <xdr:to>
      <xdr:col>31</xdr:col>
      <xdr:colOff>340660</xdr:colOff>
      <xdr:row>36</xdr:row>
      <xdr:rowOff>44823</xdr:rowOff>
    </xdr:to>
    <xdr:graphicFrame macro="">
      <xdr:nvGraphicFramePr>
        <xdr:cNvPr id="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42</xdr:col>
      <xdr:colOff>17257</xdr:colOff>
      <xdr:row>41</xdr:row>
      <xdr:rowOff>38997</xdr:rowOff>
    </xdr:from>
    <xdr:to>
      <xdr:col>49</xdr:col>
      <xdr:colOff>17257</xdr:colOff>
      <xdr:row>60</xdr:row>
      <xdr:rowOff>141867</xdr:rowOff>
    </xdr:to>
    <xdr:graphicFrame macro="">
      <xdr:nvGraphicFramePr>
        <xdr:cNvPr id="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16</xdr:col>
      <xdr:colOff>582706</xdr:colOff>
      <xdr:row>21</xdr:row>
      <xdr:rowOff>24652</xdr:rowOff>
    </xdr:from>
    <xdr:to>
      <xdr:col>24</xdr:col>
      <xdr:colOff>11951</xdr:colOff>
      <xdr:row>41</xdr:row>
      <xdr:rowOff>21141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8827546" y="3537472"/>
          <a:ext cx="4488925" cy="3448349"/>
        </a:xfrm>
        <a:prstGeom prst="rect">
          <a:avLst/>
        </a:prstGeom>
        <a:solidFill>
          <a:srgbClr val="FFFFFF">
            <a:shade val="85000"/>
          </a:srgbClr>
        </a:solidFill>
        <a:ln w="190500" cap="sq">
          <a:solidFill>
            <a:srgbClr val="FFFFFF"/>
          </a:solidFill>
          <a:miter lim="800000"/>
        </a:ln>
        <a:effectLst>
          <a:outerShdw blurRad="65000" dist="50800" dir="12900000" kx="195000" ky="145000" algn="tl" rotWithShape="0">
            <a:srgbClr val="000000">
              <a:alpha val="30000"/>
            </a:srgbClr>
          </a:outerShdw>
        </a:effectLst>
        <a:scene3d>
          <a:camera prst="orthographicFront">
            <a:rot lat="0" lon="0" rev="360000"/>
          </a:camera>
          <a:lightRig rig="twoPt" dir="t">
            <a:rot lat="0" lon="0" rev="7200000"/>
          </a:lightRig>
        </a:scene3d>
        <a:sp3d contourW="12700">
          <a:bevelT w="25400" h="19050"/>
          <a:contourClr>
            <a:srgbClr val="969696"/>
          </a:contourClr>
        </a:sp3d>
      </xdr:spPr>
    </xdr:pic>
    <xdr:clientData/>
  </xdr:twoCellAnchor>
  <xdr:twoCellAnchor editAs="oneCell">
    <xdr:from>
      <xdr:col>10</xdr:col>
      <xdr:colOff>0</xdr:colOff>
      <xdr:row>55</xdr:row>
      <xdr:rowOff>1</xdr:rowOff>
    </xdr:from>
    <xdr:to>
      <xdr:col>18</xdr:col>
      <xdr:colOff>0</xdr:colOff>
      <xdr:row>75</xdr:row>
      <xdr:rowOff>0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4312920" y="9364981"/>
          <a:ext cx="5242560" cy="3352799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57</xdr:row>
      <xdr:rowOff>119063</xdr:rowOff>
    </xdr:from>
    <xdr:to>
      <xdr:col>12</xdr:col>
      <xdr:colOff>358868</xdr:colOff>
      <xdr:row>77</xdr:row>
      <xdr:rowOff>119062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714375" y="9786938"/>
          <a:ext cx="5145181" cy="3333749"/>
        </a:xfrm>
        <a:prstGeom prst="rect">
          <a:avLst/>
        </a:prstGeom>
      </xdr:spPr>
    </xdr:pic>
    <xdr:clientData/>
  </xdr:twoCellAnchor>
  <xdr:twoCellAnchor editAs="oneCell">
    <xdr:from>
      <xdr:col>19</xdr:col>
      <xdr:colOff>186018</xdr:colOff>
      <xdr:row>62</xdr:row>
      <xdr:rowOff>77320</xdr:rowOff>
    </xdr:from>
    <xdr:to>
      <xdr:col>27</xdr:col>
      <xdr:colOff>394447</xdr:colOff>
      <xdr:row>82</xdr:row>
      <xdr:rowOff>77320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10366338" y="10615780"/>
          <a:ext cx="5207149" cy="3352800"/>
        </a:xfrm>
        <a:prstGeom prst="rect">
          <a:avLst/>
        </a:prstGeom>
      </xdr:spPr>
    </xdr:pic>
    <xdr:clientData/>
  </xdr:twoCellAnchor>
  <xdr:twoCellAnchor>
    <xdr:from>
      <xdr:col>11</xdr:col>
      <xdr:colOff>0</xdr:colOff>
      <xdr:row>76</xdr:row>
      <xdr:rowOff>0</xdr:rowOff>
    </xdr:from>
    <xdr:to>
      <xdr:col>18</xdr:col>
      <xdr:colOff>0</xdr:colOff>
      <xdr:row>92</xdr:row>
      <xdr:rowOff>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29</xdr:col>
      <xdr:colOff>110490</xdr:colOff>
      <xdr:row>68</xdr:row>
      <xdr:rowOff>129540</xdr:rowOff>
    </xdr:from>
    <xdr:to>
      <xdr:col>36</xdr:col>
      <xdr:colOff>228600</xdr:colOff>
      <xdr:row>85</xdr:row>
      <xdr:rowOff>19050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-1</xdr:colOff>
      <xdr:row>99</xdr:row>
      <xdr:rowOff>0</xdr:rowOff>
    </xdr:from>
    <xdr:to>
      <xdr:col>10</xdr:col>
      <xdr:colOff>0</xdr:colOff>
      <xdr:row>110</xdr:row>
      <xdr:rowOff>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0</xdr:colOff>
      <xdr:row>79</xdr:row>
      <xdr:rowOff>1</xdr:rowOff>
    </xdr:from>
    <xdr:to>
      <xdr:col>5</xdr:col>
      <xdr:colOff>0</xdr:colOff>
      <xdr:row>99</xdr:row>
      <xdr:rowOff>1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22</xdr:col>
      <xdr:colOff>134471</xdr:colOff>
      <xdr:row>4</xdr:row>
      <xdr:rowOff>62753</xdr:rowOff>
    </xdr:from>
    <xdr:to>
      <xdr:col>29</xdr:col>
      <xdr:colOff>313765</xdr:colOff>
      <xdr:row>20</xdr:row>
      <xdr:rowOff>89647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32</xdr:col>
      <xdr:colOff>205070</xdr:colOff>
      <xdr:row>2</xdr:row>
      <xdr:rowOff>103094</xdr:rowOff>
    </xdr:from>
    <xdr:to>
      <xdr:col>39</xdr:col>
      <xdr:colOff>420222</xdr:colOff>
      <xdr:row>23</xdr:row>
      <xdr:rowOff>113180</xdr:rowOff>
    </xdr:to>
    <xdr:graphicFrame macro="">
      <xdr:nvGraphicFramePr>
        <xdr:cNvPr id="2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32</xdr:col>
      <xdr:colOff>568138</xdr:colOff>
      <xdr:row>43</xdr:row>
      <xdr:rowOff>110490</xdr:rowOff>
    </xdr:from>
    <xdr:to>
      <xdr:col>40</xdr:col>
      <xdr:colOff>112506</xdr:colOff>
      <xdr:row>59</xdr:row>
      <xdr:rowOff>170330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 editAs="oneCell">
    <xdr:from>
      <xdr:col>0</xdr:col>
      <xdr:colOff>242047</xdr:colOff>
      <xdr:row>2</xdr:row>
      <xdr:rowOff>107577</xdr:rowOff>
    </xdr:from>
    <xdr:to>
      <xdr:col>10</xdr:col>
      <xdr:colOff>62752</xdr:colOff>
      <xdr:row>16</xdr:row>
      <xdr:rowOff>90956</xdr:rowOff>
    </xdr:to>
    <xdr:pic>
      <xdr:nvPicPr>
        <xdr:cNvPr id="22" name="Picture 21"/>
        <xdr:cNvPicPr>
          <a:picLocks noChangeAspect="1"/>
        </xdr:cNvPicPr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xfrm>
          <a:off x="242047" y="442857"/>
          <a:ext cx="4133625" cy="2322719"/>
        </a:xfrm>
        <a:prstGeom prst="rect">
          <a:avLst/>
        </a:prstGeom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  <a:reflection blurRad="12700" stA="30000" endPos="30000" dist="5000" dir="5400000" sy="-100000" algn="bl" rotWithShape="0"/>
        </a:effectLst>
        <a:scene3d>
          <a:camera prst="perspectiveContrastingLeftFacing">
            <a:rot lat="300000" lon="19800000" rev="0"/>
          </a:camera>
          <a:lightRig rig="threePt" dir="t">
            <a:rot lat="0" lon="0" rev="2700000"/>
          </a:lightRig>
        </a:scene3d>
        <a:sp3d>
          <a:bevelT w="63500" h="50800"/>
        </a:sp3d>
      </xdr:spPr>
    </xdr:pic>
    <xdr:clientData/>
  </xdr:twoCellAnchor>
  <xdr:twoCellAnchor editAs="oneCell">
    <xdr:from>
      <xdr:col>10</xdr:col>
      <xdr:colOff>394447</xdr:colOff>
      <xdr:row>20</xdr:row>
      <xdr:rowOff>8967</xdr:rowOff>
    </xdr:from>
    <xdr:to>
      <xdr:col>16</xdr:col>
      <xdr:colOff>410410</xdr:colOff>
      <xdr:row>34</xdr:row>
      <xdr:rowOff>62754</xdr:rowOff>
    </xdr:to>
    <xdr:pic>
      <xdr:nvPicPr>
        <xdr:cNvPr id="23" name="Picture 22"/>
        <xdr:cNvPicPr>
          <a:picLocks noChangeAspect="1"/>
        </xdr:cNvPicPr>
      </xdr:nvPicPr>
      <xdr:blipFill>
        <a:blip xmlns:r="http://schemas.openxmlformats.org/officeDocument/2006/relationships" r:embed="rId16" cstate="print"/>
        <a:stretch>
          <a:fillRect/>
        </a:stretch>
      </xdr:blipFill>
      <xdr:spPr>
        <a:xfrm>
          <a:off x="4707367" y="3354147"/>
          <a:ext cx="3947883" cy="2400747"/>
        </a:xfrm>
        <a:prstGeom prst="rect">
          <a:avLst/>
        </a:prstGeom>
        <a:solidFill>
          <a:srgbClr val="FFFFFF">
            <a:shade val="85000"/>
          </a:srgbClr>
        </a:solidFill>
        <a:ln w="190500" cap="sq">
          <a:solidFill>
            <a:srgbClr val="FFFFFF"/>
          </a:solidFill>
          <a:miter lim="800000"/>
        </a:ln>
        <a:effectLst>
          <a:outerShdw blurRad="65000" dist="50800" dir="12900000" kx="195000" ky="145000" algn="tl" rotWithShape="0">
            <a:srgbClr val="000000">
              <a:alpha val="30000"/>
            </a:srgbClr>
          </a:outerShdw>
        </a:effectLst>
        <a:scene3d>
          <a:camera prst="isometricLeftDown">
            <a:rot lat="21544963" lon="1965495" rev="21087686"/>
          </a:camera>
          <a:lightRig rig="twoPt" dir="t">
            <a:rot lat="0" lon="0" rev="7200000"/>
          </a:lightRig>
        </a:scene3d>
        <a:sp3d contourW="12700">
          <a:bevelT w="25400" h="19050"/>
          <a:contourClr>
            <a:srgbClr val="969696"/>
          </a:contourClr>
        </a:sp3d>
      </xdr:spPr>
    </xdr:pic>
    <xdr:clientData/>
  </xdr:twoCellAnchor>
  <xdr:twoCellAnchor editAs="oneCell">
    <xdr:from>
      <xdr:col>11</xdr:col>
      <xdr:colOff>134471</xdr:colOff>
      <xdr:row>3</xdr:row>
      <xdr:rowOff>0</xdr:rowOff>
    </xdr:from>
    <xdr:to>
      <xdr:col>16</xdr:col>
      <xdr:colOff>134470</xdr:colOff>
      <xdr:row>18</xdr:row>
      <xdr:rowOff>3231</xdr:rowOff>
    </xdr:to>
    <xdr:pic>
      <xdr:nvPicPr>
        <xdr:cNvPr id="24" name="Picture 23"/>
        <xdr:cNvPicPr>
          <a:picLocks noChangeAspect="1"/>
        </xdr:cNvPicPr>
      </xdr:nvPicPr>
      <xdr:blipFill>
        <a:blip xmlns:r="http://schemas.openxmlformats.org/officeDocument/2006/relationships" r:embed="rId17" cstate="print"/>
        <a:stretch>
          <a:fillRect/>
        </a:stretch>
      </xdr:blipFill>
      <xdr:spPr>
        <a:xfrm>
          <a:off x="5102711" y="502920"/>
          <a:ext cx="3276599" cy="2510211"/>
        </a:xfrm>
        <a:prstGeom prst="rect">
          <a:avLst/>
        </a:prstGeom>
        <a:solidFill>
          <a:srgbClr val="FFFFFF">
            <a:shade val="85000"/>
          </a:srgbClr>
        </a:solidFill>
        <a:ln w="190500" cap="rnd">
          <a:solidFill>
            <a:srgbClr val="FFFFFF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  <a:scene3d>
          <a:camera prst="perspectiveContrastingLeftFacing">
            <a:rot lat="540000" lon="2100000" rev="0"/>
          </a:camera>
          <a:lightRig rig="soft" dir="t"/>
        </a:scene3d>
        <a:sp3d contourW="12700" prstMaterial="matte">
          <a:bevelT w="63500" h="50800"/>
          <a:contourClr>
            <a:srgbClr val="C0C0C0"/>
          </a:contourClr>
        </a:sp3d>
      </xdr:spPr>
    </xdr:pic>
    <xdr:clientData/>
  </xdr:twoCellAnchor>
  <xdr:twoCellAnchor editAs="oneCell">
    <xdr:from>
      <xdr:col>0</xdr:col>
      <xdr:colOff>421343</xdr:colOff>
      <xdr:row>20</xdr:row>
      <xdr:rowOff>44822</xdr:rowOff>
    </xdr:from>
    <xdr:to>
      <xdr:col>9</xdr:col>
      <xdr:colOff>473268</xdr:colOff>
      <xdr:row>33</xdr:row>
      <xdr:rowOff>70887</xdr:rowOff>
    </xdr:to>
    <xdr:pic>
      <xdr:nvPicPr>
        <xdr:cNvPr id="25" name="Picture 24"/>
        <xdr:cNvPicPr>
          <a:picLocks noChangeAspect="1"/>
        </xdr:cNvPicPr>
      </xdr:nvPicPr>
      <xdr:blipFill>
        <a:blip xmlns:r="http://schemas.openxmlformats.org/officeDocument/2006/relationships" r:embed="rId18" cstate="print"/>
        <a:stretch>
          <a:fillRect/>
        </a:stretch>
      </xdr:blipFill>
      <xdr:spPr>
        <a:xfrm>
          <a:off x="421343" y="3390002"/>
          <a:ext cx="3686665" cy="2205385"/>
        </a:xfrm>
        <a:prstGeom prst="rect">
          <a:avLst/>
        </a:prstGeom>
        <a:solidFill>
          <a:srgbClr val="FFFFFF">
            <a:shade val="85000"/>
          </a:srgbClr>
        </a:solidFill>
        <a:ln w="190500" cap="sq">
          <a:solidFill>
            <a:srgbClr val="FFFFFF"/>
          </a:solidFill>
          <a:miter lim="800000"/>
        </a:ln>
        <a:effectLst>
          <a:outerShdw blurRad="65000" dist="50800" dir="12900000" kx="195000" ky="145000" algn="tl" rotWithShape="0">
            <a:srgbClr val="000000">
              <a:alpha val="30000"/>
            </a:srgbClr>
          </a:outerShdw>
        </a:effectLst>
        <a:scene3d>
          <a:camera prst="orthographicFront">
            <a:rot lat="0" lon="0" rev="360000"/>
          </a:camera>
          <a:lightRig rig="twoPt" dir="t">
            <a:rot lat="0" lon="0" rev="7200000"/>
          </a:lightRig>
        </a:scene3d>
        <a:sp3d contourW="12700">
          <a:bevelT w="25400" h="19050"/>
          <a:contourClr>
            <a:srgbClr val="969696"/>
          </a:contourClr>
        </a:sp3d>
      </xdr:spPr>
    </xdr:pic>
    <xdr:clientData/>
  </xdr:twoCellAnchor>
  <xdr:twoCellAnchor editAs="oneCell">
    <xdr:from>
      <xdr:col>9</xdr:col>
      <xdr:colOff>0</xdr:colOff>
      <xdr:row>140</xdr:row>
      <xdr:rowOff>0</xdr:rowOff>
    </xdr:from>
    <xdr:to>
      <xdr:col>15</xdr:col>
      <xdr:colOff>442162</xdr:colOff>
      <xdr:row>159</xdr:row>
      <xdr:rowOff>141218</xdr:rowOff>
    </xdr:to>
    <xdr:pic>
      <xdr:nvPicPr>
        <xdr:cNvPr id="26" name="Picture 25"/>
        <xdr:cNvPicPr>
          <a:picLocks noChangeAspect="1"/>
        </xdr:cNvPicPr>
      </xdr:nvPicPr>
      <xdr:blipFill>
        <a:blip xmlns:r="http://schemas.openxmlformats.org/officeDocument/2006/relationships" r:embed="rId19" cstate="print"/>
        <a:stretch>
          <a:fillRect/>
        </a:stretch>
      </xdr:blipFill>
      <xdr:spPr>
        <a:xfrm>
          <a:off x="3634740" y="23614380"/>
          <a:ext cx="4396942" cy="3326378"/>
        </a:xfrm>
        <a:prstGeom prst="rect">
          <a:avLst/>
        </a:prstGeom>
      </xdr:spPr>
    </xdr:pic>
    <xdr:clientData/>
  </xdr:twoCellAnchor>
  <xdr:twoCellAnchor editAs="oneCell">
    <xdr:from>
      <xdr:col>40</xdr:col>
      <xdr:colOff>476250</xdr:colOff>
      <xdr:row>2</xdr:row>
      <xdr:rowOff>23813</xdr:rowOff>
    </xdr:from>
    <xdr:to>
      <xdr:col>47</xdr:col>
      <xdr:colOff>574938</xdr:colOff>
      <xdr:row>22</xdr:row>
      <xdr:rowOff>112510</xdr:rowOff>
    </xdr:to>
    <xdr:pic>
      <xdr:nvPicPr>
        <xdr:cNvPr id="27" name="Picture 26"/>
        <xdr:cNvPicPr>
          <a:picLocks noChangeAspect="1"/>
        </xdr:cNvPicPr>
      </xdr:nvPicPr>
      <xdr:blipFill>
        <a:blip xmlns:r="http://schemas.openxmlformats.org/officeDocument/2006/relationships" r:embed="rId20" cstate="print"/>
        <a:stretch>
          <a:fillRect/>
        </a:stretch>
      </xdr:blipFill>
      <xdr:spPr>
        <a:xfrm>
          <a:off x="23455313" y="357188"/>
          <a:ext cx="4432563" cy="3422447"/>
        </a:xfrm>
        <a:prstGeom prst="rect">
          <a:avLst/>
        </a:prstGeom>
        <a:solidFill>
          <a:srgbClr val="FFFFFF">
            <a:shade val="85000"/>
          </a:srgbClr>
        </a:solidFill>
        <a:ln w="101600" cap="sq">
          <a:solidFill>
            <a:srgbClr val="FDFDFD"/>
          </a:solidFill>
          <a:miter lim="800000"/>
        </a:ln>
        <a:effectLst>
          <a:outerShdw blurRad="57150" dist="37500" dir="7560000" sy="98000" kx="110000" ky="200000" algn="tl" rotWithShape="0">
            <a:srgbClr val="000000">
              <a:alpha val="20000"/>
            </a:srgbClr>
          </a:outerShdw>
        </a:effectLst>
        <a:scene3d>
          <a:camera prst="perspectiveRelaxed">
            <a:rot lat="18960000" lon="0" rev="0"/>
          </a:camera>
          <a:lightRig rig="twoPt" dir="t">
            <a:rot lat="0" lon="0" rev="7200000"/>
          </a:lightRig>
        </a:scene3d>
        <a:sp3d prstMaterial="matte">
          <a:bevelT w="22860" h="12700"/>
          <a:contourClr>
            <a:srgbClr val="FFFFFF"/>
          </a:contourClr>
        </a:sp3d>
      </xdr:spPr>
    </xdr:pic>
    <xdr:clientData/>
  </xdr:twoCellAnchor>
  <xdr:twoCellAnchor editAs="oneCell">
    <xdr:from>
      <xdr:col>48</xdr:col>
      <xdr:colOff>419100</xdr:colOff>
      <xdr:row>58</xdr:row>
      <xdr:rowOff>152400</xdr:rowOff>
    </xdr:from>
    <xdr:to>
      <xdr:col>57</xdr:col>
      <xdr:colOff>293722</xdr:colOff>
      <xdr:row>76</xdr:row>
      <xdr:rowOff>106746</xdr:rowOff>
    </xdr:to>
    <xdr:pic>
      <xdr:nvPicPr>
        <xdr:cNvPr id="28" name="Picture 27"/>
        <xdr:cNvPicPr>
          <a:picLocks noChangeAspect="1"/>
        </xdr:cNvPicPr>
      </xdr:nvPicPr>
      <xdr:blipFill>
        <a:blip xmlns:r="http://schemas.openxmlformats.org/officeDocument/2006/relationships" r:embed="rId20" cstate="print"/>
        <a:stretch>
          <a:fillRect/>
        </a:stretch>
      </xdr:blipFill>
      <xdr:spPr>
        <a:xfrm>
          <a:off x="28719780" y="10020300"/>
          <a:ext cx="5498182" cy="2971866"/>
        </a:xfrm>
        <a:prstGeom prst="rect">
          <a:avLst/>
        </a:prstGeom>
        <a:solidFill>
          <a:srgbClr val="FFFFFF">
            <a:shade val="85000"/>
          </a:srgbClr>
        </a:solidFill>
        <a:ln w="190500" cap="rnd">
          <a:noFill/>
        </a:ln>
        <a:effectLst>
          <a:outerShdw blurRad="36195" dist="12700" dir="11400000" algn="tl" rotWithShape="0">
            <a:srgbClr val="000000">
              <a:alpha val="33000"/>
            </a:srgbClr>
          </a:outerShdw>
          <a:reflection blurRad="6350" stA="50000" endA="300" endPos="55500" dist="50800" dir="5400000" sy="-100000" algn="bl" rotWithShape="0"/>
        </a:effectLst>
        <a:scene3d>
          <a:camera prst="perspectiveContrastingLeftFacing"/>
          <a:lightRig rig="soft" dir="t"/>
        </a:scene3d>
        <a:sp3d contourW="12700" prstMaterial="matte">
          <a:bevelT w="63500" h="50800"/>
          <a:contourClr>
            <a:srgbClr val="C0C0C0"/>
          </a:contourClr>
        </a:sp3d>
      </xdr:spPr>
    </xdr:pic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0.12394</cdr:x>
      <cdr:y>0.12069</cdr:y>
    </cdr:from>
    <cdr:to>
      <cdr:x>0.59934</cdr:x>
      <cdr:y>0.30447</cdr:y>
    </cdr:to>
    <cdr:sp macro="" textlink="">
      <cdr:nvSpPr>
        <cdr:cNvPr id="716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17936" y="307386"/>
          <a:ext cx="2380009" cy="471947"/>
        </a:xfrm>
        <a:prstGeom xmlns:a="http://schemas.openxmlformats.org/drawingml/2006/main" prst="rect">
          <a:avLst/>
        </a:prstGeom>
        <a:solidFill xmlns:a="http://schemas.openxmlformats.org/drawingml/2006/main">
          <a:srgbClr val="CCFFFF"/>
        </a:solidFill>
        <a:ln xmlns:a="http://schemas.openxmlformats.org/drawingml/2006/main" w="9525">
          <a:solidFill>
            <a:srgbClr val="000000"/>
          </a:solidFill>
          <a:miter lim="800000"/>
          <a:headEnd/>
          <a:tailEnd/>
        </a:ln>
      </cdr:spPr>
      <cdr:txBody>
        <a:bodyPr xmlns:a="http://schemas.openxmlformats.org/drawingml/2006/main" vertOverflow="clip" wrap="square" lIns="36576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50" b="0" i="0" u="none" strike="noStrike" baseline="0">
              <a:solidFill>
                <a:srgbClr val="000000"/>
              </a:solidFill>
              <a:latin typeface="Arial"/>
              <a:cs typeface="Arial"/>
            </a:rPr>
            <a:t>Chart based on Columns D and E</a:t>
          </a:r>
        </a:p>
        <a:p xmlns:a="http://schemas.openxmlformats.org/drawingml/2006/main">
          <a:pPr algn="l" rtl="0">
            <a:defRPr sz="1000"/>
          </a:pPr>
          <a:r>
            <a:rPr lang="en-US" sz="1050" b="0" i="0" u="none" strike="noStrike" baseline="0">
              <a:solidFill>
                <a:srgbClr val="000000"/>
              </a:solidFill>
              <a:latin typeface="Arial"/>
              <a:cs typeface="Arial"/>
            </a:rPr>
            <a:t>Empty cells plotted as zero</a:t>
          </a:r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0.11586</cdr:x>
      <cdr:y>0.04138</cdr:y>
    </cdr:from>
    <cdr:to>
      <cdr:x>0.58515</cdr:x>
      <cdr:y>0.12524</cdr:y>
    </cdr:to>
    <cdr:sp macro="" textlink="">
      <cdr:nvSpPr>
        <cdr:cNvPr id="21505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77513" y="103717"/>
          <a:ext cx="2349387" cy="215360"/>
        </a:xfrm>
        <a:prstGeom xmlns:a="http://schemas.openxmlformats.org/drawingml/2006/main" prst="rect">
          <a:avLst/>
        </a:prstGeom>
        <a:solidFill xmlns:a="http://schemas.openxmlformats.org/drawingml/2006/main">
          <a:srgbClr val="CCFFCC"/>
        </a:solidFill>
        <a:ln xmlns:a="http://schemas.openxmlformats.org/drawingml/2006/main" w="9525">
          <a:solidFill>
            <a:srgbClr val="000000"/>
          </a:solidFill>
          <a:miter lim="800000"/>
          <a:headEnd/>
          <a:tailEnd/>
        </a:ln>
      </cdr:spPr>
      <cdr:txBody>
        <a:bodyPr xmlns:a="http://schemas.openxmlformats.org/drawingml/2006/main" vertOverflow="clip" wrap="square" lIns="36576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50" b="0" i="0" u="none" strike="noStrike" baseline="0">
              <a:solidFill>
                <a:srgbClr val="000000"/>
              </a:solidFill>
              <a:latin typeface="Arial"/>
              <a:cs typeface="Arial"/>
            </a:rPr>
            <a:t>Chart based on Columns A and B</a:t>
          </a:r>
        </a:p>
      </cdr:txBody>
    </cdr:sp>
  </cdr:relSizeAnchor>
</c:userShapes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0</xdr:rowOff>
    </xdr:from>
    <xdr:to>
      <xdr:col>3</xdr:col>
      <xdr:colOff>0</xdr:colOff>
      <xdr:row>15</xdr:row>
      <xdr:rowOff>0</xdr:rowOff>
    </xdr:to>
    <xdr:graphicFrame macro="">
      <xdr:nvGraphicFramePr>
        <xdr:cNvPr id="2969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</xdr:row>
      <xdr:rowOff>0</xdr:rowOff>
    </xdr:from>
    <xdr:to>
      <xdr:col>6</xdr:col>
      <xdr:colOff>0</xdr:colOff>
      <xdr:row>15</xdr:row>
      <xdr:rowOff>0</xdr:rowOff>
    </xdr:to>
    <xdr:graphicFrame macro="">
      <xdr:nvGraphicFramePr>
        <xdr:cNvPr id="29698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15</xdr:row>
      <xdr:rowOff>0</xdr:rowOff>
    </xdr:from>
    <xdr:to>
      <xdr:col>3</xdr:col>
      <xdr:colOff>0</xdr:colOff>
      <xdr:row>15</xdr:row>
      <xdr:rowOff>0</xdr:rowOff>
    </xdr:to>
    <xdr:graphicFrame macro="">
      <xdr:nvGraphicFramePr>
        <xdr:cNvPr id="29700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0</xdr:colOff>
      <xdr:row>15</xdr:row>
      <xdr:rowOff>0</xdr:rowOff>
    </xdr:from>
    <xdr:to>
      <xdr:col>6</xdr:col>
      <xdr:colOff>0</xdr:colOff>
      <xdr:row>15</xdr:row>
      <xdr:rowOff>0</xdr:rowOff>
    </xdr:to>
    <xdr:graphicFrame macro="">
      <xdr:nvGraphicFramePr>
        <xdr:cNvPr id="2970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3</xdr:col>
      <xdr:colOff>0</xdr:colOff>
      <xdr:row>0</xdr:row>
      <xdr:rowOff>0</xdr:rowOff>
    </xdr:to>
    <xdr:graphicFrame macro="">
      <xdr:nvGraphicFramePr>
        <xdr:cNvPr id="3072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0</xdr:row>
      <xdr:rowOff>0</xdr:rowOff>
    </xdr:from>
    <xdr:to>
      <xdr:col>5</xdr:col>
      <xdr:colOff>0</xdr:colOff>
      <xdr:row>0</xdr:row>
      <xdr:rowOff>0</xdr:rowOff>
    </xdr:to>
    <xdr:graphicFrame macro="">
      <xdr:nvGraphicFramePr>
        <xdr:cNvPr id="3072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16</xdr:row>
      <xdr:rowOff>0</xdr:rowOff>
    </xdr:to>
    <xdr:graphicFrame macro="">
      <xdr:nvGraphicFramePr>
        <xdr:cNvPr id="307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0</xdr:colOff>
      <xdr:row>2</xdr:row>
      <xdr:rowOff>0</xdr:rowOff>
    </xdr:from>
    <xdr:to>
      <xdr:col>5</xdr:col>
      <xdr:colOff>0</xdr:colOff>
      <xdr:row>16</xdr:row>
      <xdr:rowOff>0</xdr:rowOff>
    </xdr:to>
    <xdr:graphicFrame macro="">
      <xdr:nvGraphicFramePr>
        <xdr:cNvPr id="3072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7620</xdr:rowOff>
    </xdr:from>
    <xdr:to>
      <xdr:col>8</xdr:col>
      <xdr:colOff>0</xdr:colOff>
      <xdr:row>17</xdr:row>
      <xdr:rowOff>0</xdr:rowOff>
    </xdr:to>
    <xdr:graphicFrame macro="">
      <xdr:nvGraphicFramePr>
        <xdr:cNvPr id="122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0</xdr:row>
      <xdr:rowOff>0</xdr:rowOff>
    </xdr:from>
    <xdr:to>
      <xdr:col>16</xdr:col>
      <xdr:colOff>0</xdr:colOff>
      <xdr:row>17</xdr:row>
      <xdr:rowOff>0</xdr:rowOff>
    </xdr:to>
    <xdr:graphicFrame macro="">
      <xdr:nvGraphicFramePr>
        <xdr:cNvPr id="1229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7620</xdr:rowOff>
    </xdr:from>
    <xdr:to>
      <xdr:col>12</xdr:col>
      <xdr:colOff>0</xdr:colOff>
      <xdr:row>18</xdr:row>
      <xdr:rowOff>7620</xdr:rowOff>
    </xdr:to>
    <xdr:graphicFrame macro="">
      <xdr:nvGraphicFramePr>
        <xdr:cNvPr id="1331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57150</xdr:colOff>
          <xdr:row>0</xdr:row>
          <xdr:rowOff>28575</xdr:rowOff>
        </xdr:from>
        <xdr:to>
          <xdr:col>3</xdr:col>
          <xdr:colOff>466725</xdr:colOff>
          <xdr:row>1</xdr:row>
          <xdr:rowOff>76200</xdr:rowOff>
        </xdr:to>
        <xdr:sp macro="" textlink="">
          <xdr:nvSpPr>
            <xdr:cNvPr id="13314" name="Scroll Bar 2" hidden="1">
              <a:extLst>
                <a:ext uri="{63B3BB69-23CF-44E3-9099-C40C66FF867C}">
                  <a14:compatExt spid="_x0000_s133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0.13807</cdr:x>
      <cdr:y>0.02589</cdr:y>
    </cdr:from>
    <cdr:to>
      <cdr:x>0.50613</cdr:x>
      <cdr:y>0.09162</cdr:y>
    </cdr:to>
    <cdr:sp macro="" textlink="GrowingChart!$F$1">
      <cdr:nvSpPr>
        <cdr:cNvPr id="1433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793893" y="80118"/>
          <a:ext cx="2123122" cy="2098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36576" tIns="27432" rIns="0" bIns="27432" anchor="ctr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fld id="{2901F3D7-600B-4F70-9274-08F3F0770CAD}" type="TxLink"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pPr algn="l" rtl="0">
              <a:defRPr sz="1000"/>
            </a:pPr>
            <a:t>Sales through April</a:t>
          </a:fld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8</xdr:col>
      <xdr:colOff>0</xdr:colOff>
      <xdr:row>28</xdr:row>
      <xdr:rowOff>0</xdr:rowOff>
    </xdr:to>
    <xdr:graphicFrame macro="">
      <xdr:nvGraphicFramePr>
        <xdr:cNvPr id="1536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</xdr:row>
          <xdr:rowOff>0</xdr:rowOff>
        </xdr:from>
        <xdr:to>
          <xdr:col>5</xdr:col>
          <xdr:colOff>0</xdr:colOff>
          <xdr:row>1</xdr:row>
          <xdr:rowOff>276225</xdr:rowOff>
        </xdr:to>
        <xdr:sp macro="" textlink="">
          <xdr:nvSpPr>
            <xdr:cNvPr id="15362" name="Scroll Bar 2" hidden="1">
              <a:extLst>
                <a:ext uri="{63B3BB69-23CF-44E3-9099-C40C66FF867C}">
                  <a14:compatExt spid="_x0000_s153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1</xdr:row>
          <xdr:rowOff>0</xdr:rowOff>
        </xdr:from>
        <xdr:to>
          <xdr:col>7</xdr:col>
          <xdr:colOff>1400175</xdr:colOff>
          <xdr:row>1</xdr:row>
          <xdr:rowOff>276225</xdr:rowOff>
        </xdr:to>
        <xdr:sp macro="" textlink="">
          <xdr:nvSpPr>
            <xdr:cNvPr id="15363" name="Scroll Bar 3" hidden="1">
              <a:extLst>
                <a:ext uri="{63B3BB69-23CF-44E3-9099-C40C66FF867C}">
                  <a14:compatExt spid="_x0000_s153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114300</xdr:colOff>
      <xdr:row>17</xdr:row>
      <xdr:rowOff>83820</xdr:rowOff>
    </xdr:from>
    <xdr:to>
      <xdr:col>13</xdr:col>
      <xdr:colOff>2400300</xdr:colOff>
      <xdr:row>34</xdr:row>
      <xdr:rowOff>83820</xdr:rowOff>
    </xdr:to>
    <xdr:sp macro="" textlink="">
      <xdr:nvSpPr>
        <xdr:cNvPr id="16385" name="Text Box 1"/>
        <xdr:cNvSpPr txBox="1">
          <a:spLocks noChangeArrowheads="1"/>
        </xdr:cNvSpPr>
      </xdr:nvSpPr>
      <xdr:spPr bwMode="auto">
        <a:xfrm>
          <a:off x="3863340" y="2804160"/>
          <a:ext cx="6659880" cy="2720340"/>
        </a:xfrm>
        <a:prstGeom prst="rect">
          <a:avLst/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Two methods for "freezing" a chart - unlink the chart to the data:</a:t>
          </a:r>
        </a:p>
        <a:p>
          <a:pPr algn="l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Method 1</a:t>
          </a:r>
          <a:endParaRPr lang="en-US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For each series:</a:t>
          </a:r>
        </a:p>
        <a:p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 1. Click the series (click a column, bar, line, etc. so that  all points in the series are selected).</a:t>
          </a:r>
        </a:p>
        <a:p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 2. Press F2 to activate editing</a:t>
          </a:r>
        </a:p>
        <a:p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 3. Press F9 to convert all references to their current values</a:t>
          </a:r>
        </a:p>
        <a:p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 4. Press Enter to end editing</a:t>
          </a:r>
        </a:p>
        <a:p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Repeat for each series</a:t>
          </a:r>
        </a:p>
        <a:p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____________________________________________________</a:t>
          </a:r>
        </a:p>
        <a:p>
          <a:pPr algn="l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Method 2</a:t>
          </a:r>
          <a:endParaRPr lang="en-US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1. Select the original chart.</a:t>
          </a:r>
        </a:p>
        <a:p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2. With the Shift key held down, click the Edit menu, then Copy Picture</a:t>
          </a:r>
        </a:p>
        <a:p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3. Click in another location</a:t>
          </a:r>
        </a:p>
        <a:p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4. Click the Paste toolbar button.</a:t>
          </a:r>
        </a:p>
      </xdr:txBody>
    </xdr:sp>
    <xdr:clientData/>
  </xdr:twoCellAnchor>
  <xdr:twoCellAnchor>
    <xdr:from>
      <xdr:col>13</xdr:col>
      <xdr:colOff>853440</xdr:colOff>
      <xdr:row>0</xdr:row>
      <xdr:rowOff>152400</xdr:rowOff>
    </xdr:from>
    <xdr:to>
      <xdr:col>13</xdr:col>
      <xdr:colOff>2529840</xdr:colOff>
      <xdr:row>6</xdr:row>
      <xdr:rowOff>152400</xdr:rowOff>
    </xdr:to>
    <xdr:sp macro="" textlink="">
      <xdr:nvSpPr>
        <xdr:cNvPr id="16386" name="Rectangle 2"/>
        <xdr:cNvSpPr>
          <a:spLocks noChangeArrowheads="1"/>
        </xdr:cNvSpPr>
      </xdr:nvSpPr>
      <xdr:spPr bwMode="auto">
        <a:xfrm>
          <a:off x="8976360" y="152400"/>
          <a:ext cx="1676400" cy="960120"/>
        </a:xfrm>
        <a:prstGeom prst="rect">
          <a:avLst/>
        </a:prstGeom>
        <a:solidFill>
          <a:srgbClr val="CC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This chart is "frozen". It reflects the way a chart on the ChartData worksheet looked at a certain time.</a:t>
          </a:r>
        </a:p>
      </xdr:txBody>
    </xdr:sp>
    <xdr:clientData/>
  </xdr:twoCellAnchor>
  <xdr:twoCellAnchor>
    <xdr:from>
      <xdr:col>0</xdr:col>
      <xdr:colOff>129540</xdr:colOff>
      <xdr:row>2</xdr:row>
      <xdr:rowOff>121920</xdr:rowOff>
    </xdr:from>
    <xdr:to>
      <xdr:col>5</xdr:col>
      <xdr:colOff>289560</xdr:colOff>
      <xdr:row>17</xdr:row>
      <xdr:rowOff>45720</xdr:rowOff>
    </xdr:to>
    <xdr:graphicFrame macro="">
      <xdr:nvGraphicFramePr>
        <xdr:cNvPr id="1638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266700</xdr:colOff>
      <xdr:row>0</xdr:row>
      <xdr:rowOff>0</xdr:rowOff>
    </xdr:from>
    <xdr:to>
      <xdr:col>4</xdr:col>
      <xdr:colOff>457200</xdr:colOff>
      <xdr:row>3</xdr:row>
      <xdr:rowOff>0</xdr:rowOff>
    </xdr:to>
    <xdr:sp macro="" textlink="">
      <xdr:nvSpPr>
        <xdr:cNvPr id="16388" name="Rectangle 4"/>
        <xdr:cNvSpPr>
          <a:spLocks noChangeArrowheads="1"/>
        </xdr:cNvSpPr>
      </xdr:nvSpPr>
      <xdr:spPr bwMode="auto">
        <a:xfrm>
          <a:off x="266700" y="0"/>
          <a:ext cx="2689860" cy="480060"/>
        </a:xfrm>
        <a:prstGeom prst="rect">
          <a:avLst/>
        </a:prstGeom>
        <a:solidFill>
          <a:srgbClr val="CC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This chart is is a linked picture of a chart on the ChartData worksheet</a:t>
          </a:r>
        </a:p>
      </xdr:txBody>
    </xdr:sp>
    <xdr:clientData/>
  </xdr:twoCellAnchor>
  <xdr:twoCellAnchor editAs="oneCell">
    <xdr:from>
      <xdr:col>6</xdr:col>
      <xdr:colOff>106680</xdr:colOff>
      <xdr:row>0</xdr:row>
      <xdr:rowOff>30480</xdr:rowOff>
    </xdr:from>
    <xdr:to>
      <xdr:col>13</xdr:col>
      <xdr:colOff>830580</xdr:colOff>
      <xdr:row>17</xdr:row>
      <xdr:rowOff>45720</xdr:rowOff>
    </xdr:to>
    <xdr:pic>
      <xdr:nvPicPr>
        <xdr:cNvPr id="16389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855720" y="30480"/>
          <a:ext cx="5097780" cy="2735580"/>
        </a:xfrm>
        <a:prstGeom prst="rect">
          <a:avLst/>
        </a:prstGeom>
        <a:noFill/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388620</xdr:colOff>
      <xdr:row>0</xdr:row>
      <xdr:rowOff>38100</xdr:rowOff>
    </xdr:from>
    <xdr:to>
      <xdr:col>15</xdr:col>
      <xdr:colOff>182880</xdr:colOff>
      <xdr:row>21</xdr:row>
      <xdr:rowOff>15240</xdr:rowOff>
    </xdr:to>
    <xdr:graphicFrame macro="">
      <xdr:nvGraphicFramePr>
        <xdr:cNvPr id="1740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160020</xdr:colOff>
      <xdr:row>0</xdr:row>
      <xdr:rowOff>68580</xdr:rowOff>
    </xdr:from>
    <xdr:to>
      <xdr:col>4</xdr:col>
      <xdr:colOff>304800</xdr:colOff>
      <xdr:row>9</xdr:row>
      <xdr:rowOff>45720</xdr:rowOff>
    </xdr:to>
    <xdr:sp macro="" textlink="">
      <xdr:nvSpPr>
        <xdr:cNvPr id="17410" name="Text Box 2"/>
        <xdr:cNvSpPr txBox="1">
          <a:spLocks noChangeArrowheads="1"/>
        </xdr:cNvSpPr>
      </xdr:nvSpPr>
      <xdr:spPr bwMode="auto">
        <a:xfrm>
          <a:off x="1508760" y="68580"/>
          <a:ext cx="1394460" cy="141732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MS Sans Serif"/>
            </a:rPr>
            <a:t>To add data for the next month: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MS Sans Serif"/>
            </a:rPr>
            <a:t>1. Select the cell containing the most recent month.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MS Sans Serif"/>
            </a:rPr>
            <a:t>2. Select the cell below it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MS Sans Serif"/>
            </a:rPr>
            <a:t>3. Type the Next month and enter its data.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396240</xdr:colOff>
      <xdr:row>73</xdr:row>
      <xdr:rowOff>34290</xdr:rowOff>
    </xdr:from>
    <xdr:to>
      <xdr:col>29</xdr:col>
      <xdr:colOff>514350</xdr:colOff>
      <xdr:row>89</xdr:row>
      <xdr:rowOff>95250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0</xdr:col>
      <xdr:colOff>0</xdr:colOff>
      <xdr:row>0</xdr:row>
      <xdr:rowOff>23813</xdr:rowOff>
    </xdr:from>
    <xdr:ext cx="1441174" cy="694743"/>
    <xdr:pic>
      <xdr:nvPicPr>
        <xdr:cNvPr id="4" name="Picture 3" descr="APPROVED_no obstacles_ sport_on white_250_pixels.png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3813"/>
          <a:ext cx="1441174" cy="694743"/>
        </a:xfrm>
        <a:prstGeom prst="rect">
          <a:avLst/>
        </a:prstGeom>
      </xdr:spPr>
    </xdr:pic>
    <xdr:clientData/>
  </xdr:one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0</xdr:rowOff>
    </xdr:from>
    <xdr:to>
      <xdr:col>6</xdr:col>
      <xdr:colOff>0</xdr:colOff>
      <xdr:row>26</xdr:row>
      <xdr:rowOff>0</xdr:rowOff>
    </xdr:to>
    <xdr:graphicFrame macro="">
      <xdr:nvGraphicFramePr>
        <xdr:cNvPr id="2048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2048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0</xdr:row>
          <xdr:rowOff>133350</xdr:rowOff>
        </xdr:from>
        <xdr:to>
          <xdr:col>5</xdr:col>
          <xdr:colOff>95250</xdr:colOff>
          <xdr:row>9</xdr:row>
          <xdr:rowOff>180975</xdr:rowOff>
        </xdr:to>
        <xdr:sp macro="" textlink="">
          <xdr:nvSpPr>
            <xdr:cNvPr id="19457" name="Group Box 1" descr="Highest Degree Achieved" hidden="1">
              <a:extLst>
                <a:ext uri="{63B3BB69-23CF-44E3-9099-C40C66FF867C}">
                  <a14:compatExt spid="_x0000_s194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Highest Degree Achieved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1</xdr:row>
          <xdr:rowOff>276225</xdr:rowOff>
        </xdr:from>
        <xdr:to>
          <xdr:col>4</xdr:col>
          <xdr:colOff>142875</xdr:colOff>
          <xdr:row>3</xdr:row>
          <xdr:rowOff>152400</xdr:rowOff>
        </xdr:to>
        <xdr:sp macro="" textlink="">
          <xdr:nvSpPr>
            <xdr:cNvPr id="19458" name="Option Button 2" hidden="1">
              <a:extLst>
                <a:ext uri="{63B3BB69-23CF-44E3-9099-C40C66FF867C}">
                  <a14:compatExt spid="_x0000_s194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BS, BA, etc.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4</xdr:row>
          <xdr:rowOff>76200</xdr:rowOff>
        </xdr:from>
        <xdr:to>
          <xdr:col>4</xdr:col>
          <xdr:colOff>114300</xdr:colOff>
          <xdr:row>6</xdr:row>
          <xdr:rowOff>152400</xdr:rowOff>
        </xdr:to>
        <xdr:sp macro="" textlink="">
          <xdr:nvSpPr>
            <xdr:cNvPr id="19459" name="Option Button 3" hidden="1">
              <a:extLst>
                <a:ext uri="{63B3BB69-23CF-44E3-9099-C40C66FF867C}">
                  <a14:compatExt spid="_x0000_s194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MS, MA, etc.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6</xdr:row>
          <xdr:rowOff>200025</xdr:rowOff>
        </xdr:from>
        <xdr:to>
          <xdr:col>4</xdr:col>
          <xdr:colOff>133350</xdr:colOff>
          <xdr:row>9</xdr:row>
          <xdr:rowOff>95250</xdr:rowOff>
        </xdr:to>
        <xdr:sp macro="" textlink="">
          <xdr:nvSpPr>
            <xdr:cNvPr id="19460" name="Option Button 4" hidden="1">
              <a:extLst>
                <a:ext uri="{63B3BB69-23CF-44E3-9099-C40C66FF867C}">
                  <a14:compatExt spid="_x0000_s194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PHD, LLB, etc.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28575</xdr:colOff>
          <xdr:row>10</xdr:row>
          <xdr:rowOff>85725</xdr:rowOff>
        </xdr:from>
        <xdr:to>
          <xdr:col>5</xdr:col>
          <xdr:colOff>76200</xdr:colOff>
          <xdr:row>11</xdr:row>
          <xdr:rowOff>161925</xdr:rowOff>
        </xdr:to>
        <xdr:sp macro="" textlink="">
          <xdr:nvSpPr>
            <xdr:cNvPr id="19461" name="Check Box 5" hidden="1">
              <a:extLst>
                <a:ext uri="{63B3BB69-23CF-44E3-9099-C40C66FF867C}">
                  <a14:compatExt spid="_x0000_s194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Resident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13</xdr:row>
          <xdr:rowOff>47625</xdr:rowOff>
        </xdr:from>
        <xdr:to>
          <xdr:col>5</xdr:col>
          <xdr:colOff>95250</xdr:colOff>
          <xdr:row>17</xdr:row>
          <xdr:rowOff>57150</xdr:rowOff>
        </xdr:to>
        <xdr:sp macro="" textlink="">
          <xdr:nvSpPr>
            <xdr:cNvPr id="19462" name="List Box 6" hidden="1">
              <a:extLst>
                <a:ext uri="{63B3BB69-23CF-44E3-9099-C40C66FF867C}">
                  <a14:compatExt spid="_x0000_s194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17</xdr:row>
          <xdr:rowOff>180975</xdr:rowOff>
        </xdr:from>
        <xdr:to>
          <xdr:col>5</xdr:col>
          <xdr:colOff>95250</xdr:colOff>
          <xdr:row>19</xdr:row>
          <xdr:rowOff>28575</xdr:rowOff>
        </xdr:to>
        <xdr:sp macro="" textlink="">
          <xdr:nvSpPr>
            <xdr:cNvPr id="19463" name="Drop Down 7" hidden="1">
              <a:extLst>
                <a:ext uri="{63B3BB69-23CF-44E3-9099-C40C66FF867C}">
                  <a14:compatExt spid="_x0000_s194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21</xdr:row>
          <xdr:rowOff>0</xdr:rowOff>
        </xdr:from>
        <xdr:to>
          <xdr:col>5</xdr:col>
          <xdr:colOff>95250</xdr:colOff>
          <xdr:row>22</xdr:row>
          <xdr:rowOff>57150</xdr:rowOff>
        </xdr:to>
        <xdr:sp macro="" textlink="">
          <xdr:nvSpPr>
            <xdr:cNvPr id="19464" name="Scroll Bar 8" hidden="1">
              <a:extLst>
                <a:ext uri="{63B3BB69-23CF-44E3-9099-C40C66FF867C}">
                  <a14:compatExt spid="_x0000_s194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24</xdr:row>
          <xdr:rowOff>57150</xdr:rowOff>
        </xdr:from>
        <xdr:to>
          <xdr:col>5</xdr:col>
          <xdr:colOff>28575</xdr:colOff>
          <xdr:row>27</xdr:row>
          <xdr:rowOff>0</xdr:rowOff>
        </xdr:to>
        <xdr:sp macro="" textlink="">
          <xdr:nvSpPr>
            <xdr:cNvPr id="19465" name="Spinner 9" hidden="1">
              <a:extLst>
                <a:ext uri="{63B3BB69-23CF-44E3-9099-C40C66FF867C}">
                  <a14:compatExt spid="_x0000_s194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146538</xdr:colOff>
      <xdr:row>0</xdr:row>
      <xdr:rowOff>73269</xdr:rowOff>
    </xdr:from>
    <xdr:to>
      <xdr:col>11</xdr:col>
      <xdr:colOff>432289</xdr:colOff>
      <xdr:row>16</xdr:row>
      <xdr:rowOff>74734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65942</xdr:colOff>
      <xdr:row>7</xdr:row>
      <xdr:rowOff>65943</xdr:rowOff>
    </xdr:from>
    <xdr:to>
      <xdr:col>15</xdr:col>
      <xdr:colOff>58616</xdr:colOff>
      <xdr:row>19</xdr:row>
      <xdr:rowOff>30773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146050</xdr:colOff>
      <xdr:row>0</xdr:row>
      <xdr:rowOff>57150</xdr:rowOff>
    </xdr:from>
    <xdr:to>
      <xdr:col>11</xdr:col>
      <xdr:colOff>304800</xdr:colOff>
      <xdr:row>14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0</xdr:rowOff>
    </xdr:from>
    <xdr:to>
      <xdr:col>7</xdr:col>
      <xdr:colOff>0</xdr:colOff>
      <xdr:row>28</xdr:row>
      <xdr:rowOff>0</xdr:rowOff>
    </xdr:to>
    <xdr:graphicFrame macro="">
      <xdr:nvGraphicFramePr>
        <xdr:cNvPr id="819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0</xdr:row>
      <xdr:rowOff>0</xdr:rowOff>
    </xdr:from>
    <xdr:to>
      <xdr:col>15</xdr:col>
      <xdr:colOff>190500</xdr:colOff>
      <xdr:row>33</xdr:row>
      <xdr:rowOff>22860</xdr:rowOff>
    </xdr:to>
    <xdr:sp macro="" textlink="">
      <xdr:nvSpPr>
        <xdr:cNvPr id="8194" name="Text Box 2"/>
        <xdr:cNvSpPr txBox="1">
          <a:spLocks noChangeArrowheads="1"/>
        </xdr:cNvSpPr>
      </xdr:nvSpPr>
      <xdr:spPr bwMode="auto">
        <a:xfrm>
          <a:off x="5356860" y="0"/>
          <a:ext cx="4861560" cy="5890260"/>
        </a:xfrm>
        <a:prstGeom prst="rect">
          <a:avLst/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Building a Gantt Chart</a:t>
          </a:r>
          <a:endParaRPr lang="en-US" sz="900" b="0" i="0" u="none" strike="noStrike" baseline="0">
            <a:solidFill>
              <a:srgbClr val="000000"/>
            </a:solidFill>
            <a:latin typeface="Verdana"/>
            <a:ea typeface="Verdana"/>
            <a:cs typeface="Verdana"/>
          </a:endParaRPr>
        </a:p>
        <a:p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Pre-requisite Data:</a:t>
          </a:r>
        </a:p>
        <a:p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A descriptors column - like Column A</a:t>
          </a:r>
        </a:p>
        <a:p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A Start Date column just to the right - like Column B</a:t>
          </a:r>
        </a:p>
        <a:p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A numeric column to the right of the Start Date column that contains weeks, days, or hours - like Column C</a:t>
          </a:r>
        </a:p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Steps:</a:t>
          </a:r>
          <a:endParaRPr lang="en-US" sz="900" b="0" i="0" u="none" strike="noStrike" baseline="0">
            <a:solidFill>
              <a:srgbClr val="000000"/>
            </a:solidFill>
            <a:latin typeface="Verdana"/>
            <a:ea typeface="Verdana"/>
            <a:cs typeface="Verdana"/>
          </a:endParaRPr>
        </a:p>
        <a:p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1. Highlight all data cells in the threecolumns on the left side of the data: Columns A, B, and C</a:t>
          </a:r>
        </a:p>
        <a:p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2. Click the Insert tab in the Ribbon, then click Stacked Bar in the Charts group, then 2-D Stacked bar (second choice)</a:t>
          </a:r>
        </a:p>
        <a:p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11. Right-click on the left color of any of the two-color bars and select Format Data Series</a:t>
          </a:r>
        </a:p>
        <a:p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12. In the Format Data Series dialog box, click Fill, then the No fill button</a:t>
          </a:r>
        </a:p>
        <a:p>
          <a:pPr marL="0" marR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n-US" sz="900" b="0" i="0" baseline="0">
              <a:latin typeface="Verdana" pitchFamily="34" charset="0"/>
              <a:ea typeface="Verdana" pitchFamily="34" charset="0"/>
              <a:cs typeface="Verdana" pitchFamily="34" charset="0"/>
            </a:rPr>
            <a:t>12. Click Border Color, then the No line button</a:t>
          </a:r>
          <a:endParaRPr lang="en-US" sz="900">
            <a:latin typeface="Verdana" pitchFamily="34" charset="0"/>
            <a:ea typeface="Verdana" pitchFamily="34" charset="0"/>
            <a:cs typeface="Verdana" pitchFamily="34" charset="0"/>
          </a:endParaRPr>
        </a:p>
        <a:p>
          <a:pPr algn="l" rtl="0">
            <a:defRPr sz="1000"/>
          </a:pPr>
          <a:endParaRPr lang="en-US" sz="900" b="0" i="0" u="none" strike="noStrike" baseline="0">
            <a:solidFill>
              <a:srgbClr val="000000"/>
            </a:solidFill>
            <a:latin typeface="Verdana"/>
            <a:ea typeface="Verdana"/>
            <a:cs typeface="Verdana"/>
          </a:endParaRPr>
        </a:p>
        <a:p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13. Under Border, click None</a:t>
          </a:r>
        </a:p>
        <a:p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14. Under Area, click None</a:t>
          </a:r>
        </a:p>
        <a:p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15. Click OK</a:t>
          </a:r>
        </a:p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Other Formatting</a:t>
          </a:r>
          <a:endParaRPr lang="en-US" sz="900" b="0" i="0" u="none" strike="noStrike" baseline="0">
            <a:solidFill>
              <a:srgbClr val="000000"/>
            </a:solidFill>
            <a:latin typeface="Verdana"/>
            <a:ea typeface="Verdana"/>
            <a:cs typeface="Verdana"/>
          </a:endParaRPr>
        </a:p>
        <a:p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16. Click on the legend and press Delete</a:t>
          </a:r>
        </a:p>
        <a:p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17. Double-click the Y(Vertical) Axis</a:t>
          </a:r>
        </a:p>
        <a:p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18. Click the Scale tab</a:t>
          </a:r>
        </a:p>
        <a:p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19. Click the box next to Categories in Reverse order</a:t>
          </a:r>
        </a:p>
        <a:p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20. Click OK</a:t>
          </a:r>
        </a:p>
        <a:p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21. Double-click the X(Horizontal) Axis</a:t>
          </a:r>
        </a:p>
        <a:p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22. Click the Patterns tab</a:t>
          </a:r>
        </a:p>
        <a:p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23. Click High in the section labeled Tick Mark Labels</a:t>
          </a:r>
        </a:p>
        <a:p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24. Click the Scale tab</a:t>
          </a:r>
        </a:p>
        <a:p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25. In the Minimum panel, type the start date, i.e. 1/5/04</a:t>
          </a:r>
        </a:p>
        <a:p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26. In the Maximum panel, type the end date, i.e. 6/5/04</a:t>
          </a:r>
        </a:p>
        <a:p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27. Click OK</a:t>
          </a:r>
        </a:p>
        <a:p>
          <a:pPr algn="l" rtl="0">
            <a:defRPr sz="1000"/>
          </a:pPr>
          <a:endParaRPr lang="en-US" sz="900" b="0" i="0" u="none" strike="noStrike" baseline="0">
            <a:solidFill>
              <a:srgbClr val="000000"/>
            </a:solidFill>
            <a:latin typeface="Verdana"/>
            <a:ea typeface="Verdana"/>
            <a:cs typeface="Verdana"/>
          </a:endParaRPr>
        </a:p>
      </xdr:txBody>
    </xdr:sp>
    <xdr:clientData/>
  </xdr:twoCellAnchor>
  <xdr:twoCellAnchor>
    <xdr:from>
      <xdr:col>0</xdr:col>
      <xdr:colOff>68580</xdr:colOff>
      <xdr:row>7</xdr:row>
      <xdr:rowOff>137160</xdr:rowOff>
    </xdr:from>
    <xdr:to>
      <xdr:col>7</xdr:col>
      <xdr:colOff>137160</xdr:colOff>
      <xdr:row>29</xdr:row>
      <xdr:rowOff>99060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219075</xdr:colOff>
      <xdr:row>8</xdr:row>
      <xdr:rowOff>76200</xdr:rowOff>
    </xdr:from>
    <xdr:to>
      <xdr:col>6</xdr:col>
      <xdr:colOff>457200</xdr:colOff>
      <xdr:row>25</xdr:row>
      <xdr:rowOff>66675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0</xdr:row>
      <xdr:rowOff>0</xdr:rowOff>
    </xdr:from>
    <xdr:to>
      <xdr:col>23</xdr:col>
      <xdr:colOff>0</xdr:colOff>
      <xdr:row>16</xdr:row>
      <xdr:rowOff>0</xdr:rowOff>
    </xdr:to>
    <xdr:graphicFrame macro="">
      <xdr:nvGraphicFramePr>
        <xdr:cNvPr id="409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17</xdr:row>
      <xdr:rowOff>0</xdr:rowOff>
    </xdr:from>
    <xdr:to>
      <xdr:col>14</xdr:col>
      <xdr:colOff>0</xdr:colOff>
      <xdr:row>33</xdr:row>
      <xdr:rowOff>0</xdr:rowOff>
    </xdr:to>
    <xdr:graphicFrame macro="">
      <xdr:nvGraphicFramePr>
        <xdr:cNvPr id="4098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17</xdr:row>
      <xdr:rowOff>0</xdr:rowOff>
    </xdr:from>
    <xdr:to>
      <xdr:col>23</xdr:col>
      <xdr:colOff>0</xdr:colOff>
      <xdr:row>33</xdr:row>
      <xdr:rowOff>0</xdr:rowOff>
    </xdr:to>
    <xdr:graphicFrame macro="">
      <xdr:nvGraphicFramePr>
        <xdr:cNvPr id="4099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0</xdr:row>
      <xdr:rowOff>0</xdr:rowOff>
    </xdr:from>
    <xdr:to>
      <xdr:col>14</xdr:col>
      <xdr:colOff>0</xdr:colOff>
      <xdr:row>16</xdr:row>
      <xdr:rowOff>0</xdr:rowOff>
    </xdr:to>
    <xdr:graphicFrame macro="">
      <xdr:nvGraphicFramePr>
        <xdr:cNvPr id="410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0.11293</cdr:x>
      <cdr:y>0.10631</cdr:y>
    </cdr:from>
    <cdr:to>
      <cdr:x>0.58172</cdr:x>
      <cdr:y>0.28003</cdr:y>
    </cdr:to>
    <cdr:sp macro="" textlink="">
      <cdr:nvSpPr>
        <cdr:cNvPr id="5121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62814" y="270467"/>
          <a:ext cx="2346938" cy="446104"/>
        </a:xfrm>
        <a:prstGeom xmlns:a="http://schemas.openxmlformats.org/drawingml/2006/main" prst="rect">
          <a:avLst/>
        </a:prstGeom>
        <a:solidFill xmlns:a="http://schemas.openxmlformats.org/drawingml/2006/main">
          <a:srgbClr val="FFFF00"/>
        </a:solidFill>
        <a:ln xmlns:a="http://schemas.openxmlformats.org/drawingml/2006/main" w="9525">
          <a:solidFill>
            <a:srgbClr val="000000"/>
          </a:solidFill>
          <a:miter lim="800000"/>
          <a:headEnd/>
          <a:tailEnd/>
        </a:ln>
      </cdr:spPr>
      <cdr:txBody>
        <a:bodyPr xmlns:a="http://schemas.openxmlformats.org/drawingml/2006/main" vertOverflow="clip" wrap="square" lIns="36576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50" b="0" i="0" u="none" strike="noStrike" baseline="0">
              <a:solidFill>
                <a:srgbClr val="000000"/>
              </a:solidFill>
              <a:latin typeface="Arial"/>
              <a:cs typeface="Arial"/>
            </a:rPr>
            <a:t>Chart based on Columns D and E</a:t>
          </a:r>
        </a:p>
        <a:p xmlns:a="http://schemas.openxmlformats.org/drawingml/2006/main">
          <a:pPr algn="l" rtl="0">
            <a:defRPr sz="1000"/>
          </a:pPr>
          <a:r>
            <a:rPr lang="en-US" sz="1050" b="0" i="0" u="none" strike="noStrike" baseline="0">
              <a:solidFill>
                <a:srgbClr val="000000"/>
              </a:solidFill>
              <a:latin typeface="Arial"/>
              <a:cs typeface="Arial"/>
            </a:rPr>
            <a:t>Empty cells not plotted</a:t>
          </a: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0.14278</cdr:x>
      <cdr:y>0.125</cdr:y>
    </cdr:from>
    <cdr:to>
      <cdr:x>0.5964</cdr:x>
      <cdr:y>0.26518</cdr:y>
    </cdr:to>
    <cdr:sp macro="" textlink="">
      <cdr:nvSpPr>
        <cdr:cNvPr id="6145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12254" y="318462"/>
          <a:ext cx="2270993" cy="359959"/>
        </a:xfrm>
        <a:prstGeom xmlns:a="http://schemas.openxmlformats.org/drawingml/2006/main" prst="rect">
          <a:avLst/>
        </a:prstGeom>
        <a:solidFill xmlns:a="http://schemas.openxmlformats.org/drawingml/2006/main">
          <a:srgbClr val="CCFFCC"/>
        </a:solidFill>
        <a:ln xmlns:a="http://schemas.openxmlformats.org/drawingml/2006/main" w="9525">
          <a:solidFill>
            <a:srgbClr val="000000"/>
          </a:solidFill>
          <a:miter lim="800000"/>
          <a:headEnd/>
          <a:tailEnd/>
        </a:ln>
      </cdr:spPr>
      <cdr:txBody>
        <a:bodyPr xmlns:a="http://schemas.openxmlformats.org/drawingml/2006/main" vertOverflow="clip" wrap="square" lIns="36576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25" b="0" i="0" u="none" strike="noStrike" baseline="0">
              <a:solidFill>
                <a:srgbClr val="000000"/>
              </a:solidFill>
              <a:latin typeface="Arial"/>
              <a:cs typeface="Arial"/>
            </a:rPr>
            <a:t>Chart based on Columns D and E</a:t>
          </a:r>
        </a:p>
        <a:p xmlns:a="http://schemas.openxmlformats.org/drawingml/2006/main">
          <a:pPr algn="l" rtl="0">
            <a:defRPr sz="1000"/>
          </a:pPr>
          <a:r>
            <a:rPr lang="en-US" sz="1025" b="0" i="0" u="none" strike="noStrike" baseline="0">
              <a:solidFill>
                <a:srgbClr val="000000"/>
              </a:solidFill>
              <a:latin typeface="Arial"/>
              <a:cs typeface="Arial"/>
            </a:rPr>
            <a:t>Empty cells interpolated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ocuments%20and%20Settings\All%20Users\Desktop\Excel%20Class%20Files\TrendGrowth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fit Calculator with Chart"/>
      <sheetName val="Growing Trend"/>
      <sheetName val="Trends"/>
      <sheetName val="Sheet3"/>
      <sheetName val="Sheet4"/>
    </sheetNames>
    <sheetDataSet>
      <sheetData sheetId="0" refreshError="1"/>
      <sheetData sheetId="1" refreshError="1"/>
      <sheetData sheetId="2">
        <row r="2">
          <cell r="B2">
            <v>100</v>
          </cell>
        </row>
        <row r="3">
          <cell r="B3">
            <v>200</v>
          </cell>
        </row>
        <row r="4">
          <cell r="B4">
            <v>300</v>
          </cell>
        </row>
        <row r="5">
          <cell r="B5">
            <v>500</v>
          </cell>
        </row>
        <row r="6">
          <cell r="B6">
            <v>700</v>
          </cell>
        </row>
        <row r="7">
          <cell r="B7">
            <v>500</v>
          </cell>
        </row>
        <row r="8">
          <cell r="B8">
            <v>600</v>
          </cell>
        </row>
        <row r="9">
          <cell r="B9">
            <v>400</v>
          </cell>
        </row>
        <row r="10">
          <cell r="B10">
            <v>800</v>
          </cell>
        </row>
        <row r="11">
          <cell r="B11">
            <v>700</v>
          </cell>
        </row>
        <row r="12">
          <cell r="B12">
            <v>900</v>
          </cell>
        </row>
        <row r="13">
          <cell r="B13">
            <v>1200</v>
          </cell>
        </row>
        <row r="14">
          <cell r="B14">
            <v>1300</v>
          </cell>
        </row>
        <row r="15">
          <cell r="B15">
            <v>1200</v>
          </cell>
        </row>
        <row r="16">
          <cell r="B16">
            <v>1300</v>
          </cell>
        </row>
        <row r="17">
          <cell r="B17">
            <v>1700</v>
          </cell>
        </row>
        <row r="18">
          <cell r="B18">
            <v>1000</v>
          </cell>
        </row>
        <row r="19">
          <cell r="B19">
            <v>1400</v>
          </cell>
        </row>
        <row r="20">
          <cell r="B20">
            <v>800</v>
          </cell>
        </row>
        <row r="21">
          <cell r="B21">
            <v>1200</v>
          </cell>
        </row>
        <row r="22">
          <cell r="B22">
            <v>1300</v>
          </cell>
        </row>
        <row r="23">
          <cell r="B23">
            <v>1800</v>
          </cell>
        </row>
        <row r="24">
          <cell r="B24">
            <v>1900</v>
          </cell>
        </row>
        <row r="25">
          <cell r="B25">
            <v>2100</v>
          </cell>
        </row>
      </sheetData>
      <sheetData sheetId="3" refreshError="1"/>
      <sheetData sheetId="4" refreshError="1"/>
    </sheetDataSet>
  </externalBook>
</externalLink>
</file>

<file path=xl/tables/table1.xml><?xml version="1.0" encoding="utf-8"?>
<table xmlns="http://schemas.openxmlformats.org/spreadsheetml/2006/main" id="4" name="List1" displayName="List1" ref="A1:B5" insertRowShift="1" totalsRowShown="0" headerRowDxfId="5" headerRowCellStyle="Normal_Chartdata">
  <autoFilter ref="A1:B5"/>
  <tableColumns count="2">
    <tableColumn id="1" name="Dates" dataDxfId="4" dataCellStyle="Normal_Chartdata"/>
    <tableColumn id="2" name="Sales" dataDxfId="3" dataCellStyle="Comma_Chartdata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8.bin"/><Relationship Id="rId4" Type="http://schemas.openxmlformats.org/officeDocument/2006/relationships/ctrlProp" Target="../ctrlProps/ctrlProp1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9.bin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0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.xml"/><Relationship Id="rId3" Type="http://schemas.openxmlformats.org/officeDocument/2006/relationships/vmlDrawing" Target="../drawings/vmlDrawing3.vml"/><Relationship Id="rId7" Type="http://schemas.openxmlformats.org/officeDocument/2006/relationships/ctrlProp" Target="../ctrlProps/ctrlProp7.xml"/><Relationship Id="rId12" Type="http://schemas.openxmlformats.org/officeDocument/2006/relationships/ctrlProp" Target="../ctrlProps/ctrlProp12.xml"/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12.bin"/><Relationship Id="rId6" Type="http://schemas.openxmlformats.org/officeDocument/2006/relationships/ctrlProp" Target="../ctrlProps/ctrlProp6.xml"/><Relationship Id="rId11" Type="http://schemas.openxmlformats.org/officeDocument/2006/relationships/ctrlProp" Target="../ctrlProps/ctrlProp11.xml"/><Relationship Id="rId5" Type="http://schemas.openxmlformats.org/officeDocument/2006/relationships/ctrlProp" Target="../ctrlProps/ctrlProp5.xml"/><Relationship Id="rId10" Type="http://schemas.openxmlformats.org/officeDocument/2006/relationships/ctrlProp" Target="../ctrlProps/ctrlProp10.xml"/><Relationship Id="rId4" Type="http://schemas.openxmlformats.org/officeDocument/2006/relationships/ctrlProp" Target="../ctrlProps/ctrlProp4.xml"/><Relationship Id="rId9" Type="http://schemas.openxmlformats.org/officeDocument/2006/relationships/ctrlProp" Target="../ctrlProps/ctrlProp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8:P51"/>
  <sheetViews>
    <sheetView showGridLines="0" topLeftCell="A61" zoomScale="40" zoomScaleNormal="40" workbookViewId="0">
      <selection activeCell="O50" sqref="O50"/>
    </sheetView>
  </sheetViews>
  <sheetFormatPr defaultColWidth="9.140625" defaultRowHeight="12.75" x14ac:dyDescent="0.2"/>
  <cols>
    <col min="1" max="1" width="9.140625" style="1"/>
    <col min="2" max="2" width="12.28515625" style="1" bestFit="1" customWidth="1"/>
    <col min="3" max="3" width="4.140625" style="1" bestFit="1" customWidth="1"/>
    <col min="4" max="5" width="4.42578125" style="1" bestFit="1" customWidth="1"/>
    <col min="6" max="6" width="4.140625" style="1" bestFit="1" customWidth="1"/>
    <col min="7" max="7" width="4.5703125" style="1" bestFit="1" customWidth="1"/>
    <col min="8" max="8" width="4.28515625" style="1" bestFit="1" customWidth="1"/>
    <col min="9" max="9" width="5.5703125" style="1" bestFit="1" customWidth="1"/>
    <col min="10" max="10" width="9.85546875" style="1" bestFit="1" customWidth="1"/>
    <col min="11" max="18" width="9.5703125" style="1" customWidth="1"/>
    <col min="19" max="16384" width="9.140625" style="1"/>
  </cols>
  <sheetData>
    <row r="8" spans="3:16" ht="12.75" customHeight="1" x14ac:dyDescent="0.2">
      <c r="L8" s="7"/>
      <c r="M8" s="7"/>
      <c r="N8" s="7"/>
      <c r="O8" s="7"/>
      <c r="P8" s="7"/>
    </row>
    <row r="9" spans="3:16" x14ac:dyDescent="0.2">
      <c r="L9" s="7"/>
      <c r="M9" s="7"/>
      <c r="N9" s="7"/>
      <c r="O9" s="7"/>
      <c r="P9" s="7"/>
    </row>
    <row r="10" spans="3:16" x14ac:dyDescent="0.2">
      <c r="L10" s="7"/>
      <c r="M10" s="7"/>
      <c r="N10" s="7"/>
      <c r="O10" s="7"/>
      <c r="P10" s="7"/>
    </row>
    <row r="11" spans="3:16" x14ac:dyDescent="0.2">
      <c r="L11" s="7"/>
      <c r="M11" s="7"/>
      <c r="N11" s="7"/>
      <c r="O11" s="7"/>
      <c r="P11" s="7"/>
    </row>
    <row r="15" spans="3:16" x14ac:dyDescent="0.2">
      <c r="C15" s="5"/>
      <c r="D15" s="5"/>
      <c r="E15" s="5"/>
      <c r="F15" s="5"/>
      <c r="G15" s="5"/>
      <c r="H15" s="5"/>
      <c r="I15" s="5"/>
      <c r="J15" s="8"/>
    </row>
    <row r="16" spans="3:16" x14ac:dyDescent="0.2">
      <c r="C16" s="5"/>
      <c r="D16" s="5"/>
      <c r="E16" s="5"/>
      <c r="F16" s="5"/>
      <c r="G16" s="5"/>
      <c r="H16" s="5"/>
      <c r="I16" s="5"/>
      <c r="J16" s="10"/>
    </row>
    <row r="17" spans="3:10" x14ac:dyDescent="0.2">
      <c r="C17" s="5"/>
      <c r="D17" s="5"/>
      <c r="E17" s="5"/>
      <c r="F17" s="5"/>
      <c r="G17" s="5"/>
      <c r="H17" s="5"/>
      <c r="I17" s="5"/>
      <c r="J17" s="10"/>
    </row>
    <row r="18" spans="3:10" x14ac:dyDescent="0.2">
      <c r="C18" s="5"/>
      <c r="D18" s="5"/>
      <c r="E18" s="5"/>
      <c r="F18" s="5"/>
      <c r="G18" s="5"/>
      <c r="H18" s="5"/>
      <c r="I18" s="5"/>
      <c r="J18" s="10"/>
    </row>
    <row r="41" spans="2:11" ht="20.25" x14ac:dyDescent="0.3">
      <c r="B41" s="114" t="s">
        <v>97</v>
      </c>
      <c r="C41" s="114"/>
      <c r="D41" s="114"/>
      <c r="E41" s="114"/>
      <c r="F41" s="114"/>
      <c r="G41" s="114"/>
      <c r="H41" s="114"/>
      <c r="I41" s="114"/>
      <c r="J41" s="114"/>
    </row>
    <row r="42" spans="2:11" ht="18" x14ac:dyDescent="0.25">
      <c r="B42" s="2" t="s">
        <v>0</v>
      </c>
      <c r="C42" s="2"/>
      <c r="D42" s="2"/>
      <c r="E42" s="2"/>
      <c r="F42" s="2"/>
      <c r="G42" s="2"/>
      <c r="H42" s="2"/>
      <c r="I42" s="2"/>
      <c r="J42" s="2"/>
    </row>
    <row r="44" spans="2:11" x14ac:dyDescent="0.2">
      <c r="B44" s="69"/>
      <c r="C44" s="70" t="s">
        <v>1</v>
      </c>
      <c r="D44" s="70" t="s">
        <v>2</v>
      </c>
      <c r="E44" s="70" t="s">
        <v>3</v>
      </c>
      <c r="F44" s="70" t="s">
        <v>4</v>
      </c>
      <c r="G44" s="70" t="s">
        <v>5</v>
      </c>
      <c r="H44" s="70" t="s">
        <v>6</v>
      </c>
      <c r="I44" s="3" t="s">
        <v>7</v>
      </c>
      <c r="J44" s="4" t="s">
        <v>8</v>
      </c>
    </row>
    <row r="45" spans="2:11" x14ac:dyDescent="0.2">
      <c r="B45" s="69" t="s">
        <v>9</v>
      </c>
      <c r="C45" s="71">
        <v>80</v>
      </c>
      <c r="D45" s="71">
        <v>130</v>
      </c>
      <c r="E45" s="71">
        <v>125</v>
      </c>
      <c r="F45" s="71">
        <v>130</v>
      </c>
      <c r="G45" s="71">
        <v>140</v>
      </c>
      <c r="H45" s="71">
        <v>180</v>
      </c>
      <c r="I45" s="5">
        <f>SUM(C45:H45)</f>
        <v>785</v>
      </c>
      <c r="J45" s="6">
        <f>I45/$I$50</f>
        <v>0.33052631578947367</v>
      </c>
      <c r="K45" s="7"/>
    </row>
    <row r="46" spans="2:11" x14ac:dyDescent="0.2">
      <c r="B46" s="69" t="s">
        <v>10</v>
      </c>
      <c r="C46" s="71">
        <v>60</v>
      </c>
      <c r="D46" s="71">
        <v>80</v>
      </c>
      <c r="E46" s="71">
        <v>80</v>
      </c>
      <c r="F46" s="71">
        <v>100</v>
      </c>
      <c r="G46" s="71">
        <v>90</v>
      </c>
      <c r="H46" s="71">
        <v>100</v>
      </c>
      <c r="I46" s="5">
        <f>SUM(C46:H46)</f>
        <v>510</v>
      </c>
      <c r="J46" s="6">
        <f>I46/$I$50</f>
        <v>0.21473684210526317</v>
      </c>
      <c r="K46" s="7"/>
    </row>
    <row r="47" spans="2:11" x14ac:dyDescent="0.2">
      <c r="B47" s="69" t="s">
        <v>11</v>
      </c>
      <c r="C47" s="71">
        <v>110</v>
      </c>
      <c r="D47" s="71">
        <v>120</v>
      </c>
      <c r="E47" s="71">
        <v>110</v>
      </c>
      <c r="F47" s="71">
        <v>120</v>
      </c>
      <c r="G47" s="71">
        <v>120</v>
      </c>
      <c r="H47" s="71">
        <v>130</v>
      </c>
      <c r="I47" s="5">
        <f>SUM(C47:H47)</f>
        <v>710</v>
      </c>
      <c r="J47" s="6">
        <f>I47/$I$50</f>
        <v>0.29894736842105263</v>
      </c>
      <c r="K47" s="7"/>
    </row>
    <row r="48" spans="2:11" x14ac:dyDescent="0.2">
      <c r="B48" s="69" t="s">
        <v>12</v>
      </c>
      <c r="C48" s="71">
        <v>40</v>
      </c>
      <c r="D48" s="71">
        <v>60</v>
      </c>
      <c r="E48" s="71">
        <v>70</v>
      </c>
      <c r="F48" s="71">
        <v>60</v>
      </c>
      <c r="G48" s="71">
        <v>60</v>
      </c>
      <c r="H48" s="71">
        <v>80</v>
      </c>
      <c r="I48" s="5">
        <f>SUM(C48:H48)</f>
        <v>370</v>
      </c>
      <c r="J48" s="6">
        <f>I48/$I$50</f>
        <v>0.15578947368421053</v>
      </c>
      <c r="K48" s="7"/>
    </row>
    <row r="49" spans="2:10" x14ac:dyDescent="0.2">
      <c r="C49" s="5"/>
      <c r="D49" s="5"/>
      <c r="E49" s="5"/>
      <c r="F49" s="5"/>
      <c r="G49" s="5"/>
      <c r="H49" s="5"/>
      <c r="I49" s="5"/>
      <c r="J49" s="8"/>
    </row>
    <row r="50" spans="2:10" x14ac:dyDescent="0.2">
      <c r="B50" s="1" t="s">
        <v>7</v>
      </c>
      <c r="C50" s="5">
        <f t="shared" ref="C50:H50" si="0">SUM(C45:C48)</f>
        <v>290</v>
      </c>
      <c r="D50" s="5">
        <f t="shared" si="0"/>
        <v>390</v>
      </c>
      <c r="E50" s="5">
        <f t="shared" si="0"/>
        <v>385</v>
      </c>
      <c r="F50" s="5">
        <f t="shared" si="0"/>
        <v>410</v>
      </c>
      <c r="G50" s="5">
        <f t="shared" si="0"/>
        <v>410</v>
      </c>
      <c r="H50" s="5">
        <f t="shared" si="0"/>
        <v>490</v>
      </c>
      <c r="I50" s="5">
        <f>SUM(C50:H50)</f>
        <v>2375</v>
      </c>
      <c r="J50" s="6">
        <f>SUM(J45:J49)</f>
        <v>1</v>
      </c>
    </row>
    <row r="51" spans="2:10" x14ac:dyDescent="0.2">
      <c r="B51" s="1" t="s">
        <v>13</v>
      </c>
      <c r="C51" s="5">
        <f t="shared" ref="C51:I51" si="1">AVERAGE(C45:C48)</f>
        <v>72.5</v>
      </c>
      <c r="D51" s="5">
        <f t="shared" si="1"/>
        <v>97.5</v>
      </c>
      <c r="E51" s="5">
        <f t="shared" si="1"/>
        <v>96.25</v>
      </c>
      <c r="F51" s="5">
        <f t="shared" si="1"/>
        <v>102.5</v>
      </c>
      <c r="G51" s="5">
        <f t="shared" si="1"/>
        <v>102.5</v>
      </c>
      <c r="H51" s="5">
        <f t="shared" si="1"/>
        <v>122.5</v>
      </c>
      <c r="I51" s="5">
        <f t="shared" si="1"/>
        <v>593.75</v>
      </c>
      <c r="J51" s="9"/>
    </row>
  </sheetData>
  <mergeCells count="1">
    <mergeCell ref="B41:J41"/>
  </mergeCells>
  <printOptions gridLinesSet="0"/>
  <pageMargins left="0.75" right="0.75" top="1" bottom="1" header="0.5" footer="0.5"/>
  <pageSetup orientation="portrait" horizontalDpi="4294967292" verticalDpi="4294967292" r:id="rId1"/>
  <headerFooter alignWithMargins="0">
    <oddHeader>&amp;F</oddHeader>
    <oddFooter>Page &amp;P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F16"/>
  <sheetViews>
    <sheetView workbookViewId="0"/>
  </sheetViews>
  <sheetFormatPr defaultColWidth="9.140625" defaultRowHeight="12.75" x14ac:dyDescent="0.2"/>
  <cols>
    <col min="1" max="1" width="9.85546875" style="63" bestFit="1" customWidth="1"/>
    <col min="2" max="2" width="5.5703125" style="63" bestFit="1" customWidth="1"/>
    <col min="3" max="3" width="51.140625" style="63" customWidth="1"/>
    <col min="4" max="4" width="9.140625" style="63"/>
    <col min="5" max="5" width="6.42578125" style="63" customWidth="1"/>
    <col min="6" max="6" width="51.140625" style="63" customWidth="1"/>
    <col min="7" max="16384" width="9.140625" style="63"/>
  </cols>
  <sheetData>
    <row r="1" spans="1:6" x14ac:dyDescent="0.2">
      <c r="C1" s="56" t="s">
        <v>89</v>
      </c>
      <c r="F1" s="56" t="s">
        <v>90</v>
      </c>
    </row>
    <row r="3" spans="1:6" x14ac:dyDescent="0.2">
      <c r="A3" s="1"/>
      <c r="B3" s="1" t="s">
        <v>82</v>
      </c>
      <c r="C3" s="1"/>
      <c r="D3" s="1"/>
      <c r="E3" s="1" t="s">
        <v>82</v>
      </c>
    </row>
    <row r="4" spans="1:6" x14ac:dyDescent="0.2">
      <c r="A4" s="64" t="s">
        <v>1</v>
      </c>
      <c r="B4" s="14">
        <v>1.6</v>
      </c>
      <c r="C4" s="14"/>
      <c r="D4" s="64" t="s">
        <v>1</v>
      </c>
      <c r="E4" s="14">
        <v>1.6</v>
      </c>
    </row>
    <row r="5" spans="1:6" x14ac:dyDescent="0.2">
      <c r="A5" s="64" t="s">
        <v>2</v>
      </c>
      <c r="B5" s="14">
        <v>1.7</v>
      </c>
      <c r="C5" s="14"/>
      <c r="D5" s="64" t="s">
        <v>2</v>
      </c>
      <c r="E5" s="14">
        <v>1.7</v>
      </c>
    </row>
    <row r="6" spans="1:6" x14ac:dyDescent="0.2">
      <c r="A6" s="64" t="s">
        <v>3</v>
      </c>
      <c r="B6" s="14"/>
      <c r="C6" s="14"/>
      <c r="D6" s="64" t="s">
        <v>3</v>
      </c>
      <c r="E6" s="14" t="e">
        <f>NA()</f>
        <v>#N/A</v>
      </c>
    </row>
    <row r="7" spans="1:6" x14ac:dyDescent="0.2">
      <c r="A7" s="64" t="s">
        <v>4</v>
      </c>
      <c r="B7" s="14"/>
      <c r="C7" s="14"/>
      <c r="D7" s="64" t="s">
        <v>4</v>
      </c>
      <c r="E7" s="14">
        <v>8.3000000000000007</v>
      </c>
    </row>
    <row r="8" spans="1:6" x14ac:dyDescent="0.2">
      <c r="A8" s="64" t="s">
        <v>5</v>
      </c>
      <c r="B8" s="14">
        <v>1.9</v>
      </c>
      <c r="C8" s="14"/>
      <c r="D8" s="64" t="s">
        <v>5</v>
      </c>
      <c r="E8" s="14">
        <v>1.9</v>
      </c>
    </row>
    <row r="9" spans="1:6" x14ac:dyDescent="0.2">
      <c r="A9" s="64" t="s">
        <v>6</v>
      </c>
      <c r="B9" s="14">
        <v>2.1</v>
      </c>
      <c r="C9" s="14"/>
      <c r="D9" s="64" t="s">
        <v>6</v>
      </c>
      <c r="E9" s="14">
        <v>2.1</v>
      </c>
    </row>
    <row r="10" spans="1:6" x14ac:dyDescent="0.2">
      <c r="A10" s="64" t="s">
        <v>83</v>
      </c>
      <c r="B10" s="14">
        <v>2.6</v>
      </c>
      <c r="C10" s="14"/>
      <c r="D10" s="64" t="s">
        <v>83</v>
      </c>
      <c r="E10" s="14" t="e">
        <f>NA()</f>
        <v>#N/A</v>
      </c>
    </row>
    <row r="11" spans="1:6" x14ac:dyDescent="0.2">
      <c r="A11" s="64" t="s">
        <v>84</v>
      </c>
      <c r="B11" s="14">
        <v>3.9</v>
      </c>
      <c r="C11" s="14"/>
      <c r="D11" s="64" t="s">
        <v>84</v>
      </c>
      <c r="E11" s="14">
        <v>3.9</v>
      </c>
    </row>
    <row r="12" spans="1:6" x14ac:dyDescent="0.2">
      <c r="A12" s="64" t="s">
        <v>85</v>
      </c>
      <c r="B12" s="14">
        <v>4.2</v>
      </c>
      <c r="C12" s="14"/>
      <c r="D12" s="64" t="s">
        <v>85</v>
      </c>
      <c r="E12" s="14">
        <v>4.2</v>
      </c>
    </row>
    <row r="13" spans="1:6" x14ac:dyDescent="0.2">
      <c r="A13" s="64" t="s">
        <v>86</v>
      </c>
      <c r="B13" s="14"/>
      <c r="C13" s="14"/>
      <c r="D13" s="64" t="s">
        <v>86</v>
      </c>
      <c r="E13" s="14" t="e">
        <f>NA()</f>
        <v>#N/A</v>
      </c>
    </row>
    <row r="14" spans="1:6" x14ac:dyDescent="0.2">
      <c r="A14" s="64" t="s">
        <v>87</v>
      </c>
      <c r="B14" s="14"/>
      <c r="C14" s="14"/>
      <c r="D14" s="64" t="s">
        <v>87</v>
      </c>
      <c r="E14" s="14">
        <v>6.9</v>
      </c>
    </row>
    <row r="15" spans="1:6" x14ac:dyDescent="0.2">
      <c r="A15" s="64" t="s">
        <v>88</v>
      </c>
      <c r="B15" s="14">
        <v>5.2</v>
      </c>
      <c r="C15" s="14"/>
      <c r="D15" s="64" t="s">
        <v>88</v>
      </c>
      <c r="E15" s="14">
        <v>5.2</v>
      </c>
    </row>
    <row r="16" spans="1:6" x14ac:dyDescent="0.2">
      <c r="A16" s="64"/>
      <c r="B16" s="14"/>
    </row>
  </sheetData>
  <phoneticPr fontId="8" type="noConversion"/>
  <pageMargins left="0.75" right="0.75" top="1" bottom="1" header="0.5" footer="0.5"/>
  <headerFooter alignWithMargins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E17"/>
  <sheetViews>
    <sheetView workbookViewId="0"/>
  </sheetViews>
  <sheetFormatPr defaultRowHeight="12.75" x14ac:dyDescent="0.2"/>
  <cols>
    <col min="1" max="1" width="9.85546875" bestFit="1" customWidth="1"/>
    <col min="2" max="2" width="5.5703125" bestFit="1" customWidth="1"/>
    <col min="3" max="3" width="50.7109375" customWidth="1"/>
    <col min="4" max="4" width="4.5703125" customWidth="1"/>
    <col min="5" max="5" width="50.7109375" customWidth="1"/>
  </cols>
  <sheetData>
    <row r="1" spans="1:4" x14ac:dyDescent="0.2">
      <c r="A1" s="62"/>
      <c r="B1" s="58"/>
      <c r="C1" s="56" t="s">
        <v>92</v>
      </c>
      <c r="D1" s="62"/>
    </row>
    <row r="2" spans="1:4" x14ac:dyDescent="0.2">
      <c r="A2" s="62"/>
      <c r="B2" s="58"/>
      <c r="D2" s="62"/>
    </row>
    <row r="3" spans="1:4" x14ac:dyDescent="0.2">
      <c r="A3" s="11"/>
      <c r="B3" s="60" t="s">
        <v>82</v>
      </c>
      <c r="C3" s="58"/>
      <c r="D3" s="11"/>
    </row>
    <row r="4" spans="1:4" x14ac:dyDescent="0.2">
      <c r="A4" s="62" t="s">
        <v>1</v>
      </c>
      <c r="B4" s="58">
        <v>20</v>
      </c>
      <c r="C4" s="58"/>
      <c r="D4" s="62"/>
    </row>
    <row r="5" spans="1:4" x14ac:dyDescent="0.2">
      <c r="A5" s="62" t="s">
        <v>2</v>
      </c>
      <c r="B5" s="58">
        <v>45</v>
      </c>
      <c r="C5" s="58"/>
      <c r="D5" s="62"/>
    </row>
    <row r="6" spans="1:4" x14ac:dyDescent="0.2">
      <c r="A6" s="62" t="s">
        <v>3</v>
      </c>
      <c r="B6" s="58">
        <v>55</v>
      </c>
      <c r="C6" s="58"/>
      <c r="D6" s="62"/>
    </row>
    <row r="7" spans="1:4" x14ac:dyDescent="0.2">
      <c r="A7" s="62" t="s">
        <v>4</v>
      </c>
      <c r="B7" s="58">
        <v>69</v>
      </c>
      <c r="C7" s="58"/>
      <c r="D7" s="62"/>
    </row>
    <row r="8" spans="1:4" x14ac:dyDescent="0.2">
      <c r="A8" s="62" t="s">
        <v>5</v>
      </c>
      <c r="B8" s="58">
        <v>64</v>
      </c>
      <c r="C8" s="58"/>
      <c r="D8" s="62"/>
    </row>
    <row r="9" spans="1:4" x14ac:dyDescent="0.2">
      <c r="A9" s="62" t="s">
        <v>6</v>
      </c>
      <c r="B9" s="58">
        <v>80</v>
      </c>
      <c r="C9" s="58"/>
      <c r="D9" s="62"/>
    </row>
    <row r="10" spans="1:4" x14ac:dyDescent="0.2">
      <c r="A10" s="62"/>
      <c r="B10" s="58"/>
      <c r="C10" s="58"/>
    </row>
    <row r="11" spans="1:4" x14ac:dyDescent="0.2">
      <c r="A11" s="62"/>
      <c r="B11" s="58"/>
      <c r="C11" s="58"/>
    </row>
    <row r="12" spans="1:4" x14ac:dyDescent="0.2">
      <c r="A12" s="62"/>
      <c r="B12" s="58"/>
    </row>
    <row r="13" spans="1:4" x14ac:dyDescent="0.2">
      <c r="A13" s="62"/>
      <c r="B13" s="58"/>
    </row>
    <row r="14" spans="1:4" x14ac:dyDescent="0.2">
      <c r="A14" s="62"/>
      <c r="B14" s="58"/>
    </row>
    <row r="15" spans="1:4" x14ac:dyDescent="0.2">
      <c r="A15" s="62"/>
      <c r="B15" s="58"/>
    </row>
    <row r="17" spans="3:5" s="56" customFormat="1" x14ac:dyDescent="0.2">
      <c r="C17" s="56" t="s">
        <v>93</v>
      </c>
      <c r="E17" s="56" t="s">
        <v>91</v>
      </c>
    </row>
  </sheetData>
  <phoneticPr fontId="8" type="noConversion"/>
  <pageMargins left="0.75" right="0.75" top="1" bottom="1" header="0.5" footer="0.5"/>
  <headerFooter alignWithMargins="0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N26"/>
  <sheetViews>
    <sheetView zoomScale="85" workbookViewId="0"/>
  </sheetViews>
  <sheetFormatPr defaultColWidth="9.140625" defaultRowHeight="12.75" x14ac:dyDescent="0.2"/>
  <cols>
    <col min="1" max="1" width="15" style="26" customWidth="1"/>
    <col min="2" max="7" width="9.140625" style="26"/>
    <col min="8" max="8" width="3.140625" style="26" customWidth="1"/>
    <col min="9" max="11" width="9.140625" style="26"/>
    <col min="12" max="12" width="10.7109375" style="26" bestFit="1" customWidth="1"/>
    <col min="13" max="16384" width="9.140625" style="26"/>
  </cols>
  <sheetData>
    <row r="1" spans="8:14" x14ac:dyDescent="0.2">
      <c r="H1" s="25"/>
      <c r="L1" s="27"/>
      <c r="M1" s="27"/>
      <c r="N1" s="27"/>
    </row>
    <row r="2" spans="8:14" x14ac:dyDescent="0.2">
      <c r="H2" s="25"/>
      <c r="I2" s="28"/>
      <c r="J2" s="28"/>
      <c r="K2" s="28"/>
      <c r="L2" s="29"/>
    </row>
    <row r="3" spans="8:14" x14ac:dyDescent="0.2">
      <c r="H3" s="25"/>
      <c r="I3" s="29"/>
      <c r="J3" s="29"/>
      <c r="K3" s="29"/>
      <c r="L3" s="29"/>
    </row>
    <row r="4" spans="8:14" x14ac:dyDescent="0.2">
      <c r="H4" s="25"/>
      <c r="I4" s="29"/>
      <c r="J4" s="29"/>
      <c r="K4" s="29"/>
      <c r="L4" s="29"/>
    </row>
    <row r="5" spans="8:14" x14ac:dyDescent="0.2">
      <c r="H5" s="25"/>
      <c r="I5" s="29"/>
      <c r="J5" s="29"/>
      <c r="K5" s="29"/>
      <c r="L5" s="28"/>
      <c r="M5" s="27"/>
      <c r="N5" s="27"/>
    </row>
    <row r="6" spans="8:14" x14ac:dyDescent="0.2">
      <c r="H6" s="25"/>
      <c r="I6" s="29"/>
      <c r="J6" s="29"/>
      <c r="K6" s="29"/>
      <c r="L6" s="29"/>
      <c r="N6" s="30"/>
    </row>
    <row r="7" spans="8:14" x14ac:dyDescent="0.2">
      <c r="H7" s="25"/>
      <c r="I7" s="29"/>
      <c r="J7" s="29"/>
      <c r="K7" s="29"/>
      <c r="L7" s="29"/>
      <c r="N7" s="30"/>
    </row>
    <row r="8" spans="8:14" x14ac:dyDescent="0.2">
      <c r="I8" s="28"/>
      <c r="J8" s="28"/>
      <c r="K8" s="28"/>
      <c r="L8" s="29"/>
    </row>
    <row r="9" spans="8:14" x14ac:dyDescent="0.2">
      <c r="I9" s="29"/>
      <c r="J9" s="29"/>
      <c r="K9" s="29"/>
      <c r="L9" s="29"/>
    </row>
    <row r="10" spans="8:14" x14ac:dyDescent="0.2">
      <c r="I10" s="29"/>
      <c r="J10" s="29"/>
      <c r="K10" s="29"/>
      <c r="L10" s="29"/>
    </row>
    <row r="11" spans="8:14" x14ac:dyDescent="0.2">
      <c r="I11" s="29"/>
      <c r="J11" s="29"/>
      <c r="K11" s="29"/>
      <c r="L11" s="29"/>
    </row>
    <row r="12" spans="8:14" x14ac:dyDescent="0.2">
      <c r="I12" s="29"/>
      <c r="J12" s="31"/>
      <c r="K12" s="29"/>
      <c r="L12" s="32"/>
    </row>
    <row r="18" spans="1:10" s="66" customFormat="1" ht="26.25" x14ac:dyDescent="0.4">
      <c r="B18" s="67" t="s">
        <v>29</v>
      </c>
      <c r="C18" s="67"/>
      <c r="J18" s="67" t="s">
        <v>30</v>
      </c>
    </row>
    <row r="19" spans="1:10" s="66" customFormat="1" ht="26.25" x14ac:dyDescent="0.4">
      <c r="B19" s="67"/>
      <c r="C19" s="67"/>
      <c r="J19" s="67"/>
    </row>
    <row r="20" spans="1:10" x14ac:dyDescent="0.2">
      <c r="A20" s="35" t="s">
        <v>94</v>
      </c>
      <c r="B20" s="33" t="s">
        <v>1</v>
      </c>
      <c r="C20" s="33" t="s">
        <v>2</v>
      </c>
      <c r="D20" s="33" t="s">
        <v>3</v>
      </c>
      <c r="E20" s="33" t="s">
        <v>4</v>
      </c>
      <c r="F20" s="33" t="s">
        <v>5</v>
      </c>
      <c r="G20" s="33" t="s">
        <v>6</v>
      </c>
    </row>
    <row r="21" spans="1:10" x14ac:dyDescent="0.2">
      <c r="A21" s="34" t="s">
        <v>31</v>
      </c>
      <c r="B21" s="26">
        <v>271</v>
      </c>
      <c r="C21" s="26">
        <v>255</v>
      </c>
      <c r="D21" s="26">
        <v>319</v>
      </c>
      <c r="E21" s="26">
        <v>320</v>
      </c>
      <c r="F21" s="26">
        <v>352</v>
      </c>
      <c r="G21" s="26">
        <v>356</v>
      </c>
    </row>
    <row r="22" spans="1:10" x14ac:dyDescent="0.2">
      <c r="A22" s="34" t="s">
        <v>32</v>
      </c>
      <c r="B22" s="26">
        <v>266</v>
      </c>
      <c r="C22" s="26">
        <v>297</v>
      </c>
      <c r="D22" s="26">
        <v>295</v>
      </c>
      <c r="E22" s="26">
        <v>318</v>
      </c>
      <c r="F22" s="26">
        <v>317</v>
      </c>
      <c r="G22" s="26">
        <v>353</v>
      </c>
    </row>
    <row r="23" spans="1:10" x14ac:dyDescent="0.2">
      <c r="A23" s="34" t="s">
        <v>77</v>
      </c>
      <c r="B23" s="26">
        <v>257</v>
      </c>
      <c r="C23" s="26">
        <v>275</v>
      </c>
      <c r="D23" s="26">
        <v>300</v>
      </c>
      <c r="E23" s="26">
        <v>282</v>
      </c>
      <c r="F23" s="26">
        <v>300</v>
      </c>
      <c r="G23" s="26">
        <v>324</v>
      </c>
    </row>
    <row r="24" spans="1:10" x14ac:dyDescent="0.2">
      <c r="A24" s="34" t="s">
        <v>78</v>
      </c>
      <c r="B24" s="26">
        <v>163</v>
      </c>
      <c r="C24" s="26">
        <v>177</v>
      </c>
      <c r="D24" s="26">
        <v>193</v>
      </c>
      <c r="E24" s="26">
        <v>214</v>
      </c>
      <c r="F24" s="26">
        <v>198</v>
      </c>
      <c r="G24" s="26">
        <v>199</v>
      </c>
    </row>
    <row r="25" spans="1:10" x14ac:dyDescent="0.2">
      <c r="A25" s="34" t="s">
        <v>79</v>
      </c>
      <c r="B25" s="26">
        <v>95</v>
      </c>
      <c r="C25" s="26">
        <v>159</v>
      </c>
      <c r="D25" s="26">
        <v>173</v>
      </c>
      <c r="E25" s="26">
        <v>177</v>
      </c>
      <c r="F25" s="26">
        <v>221</v>
      </c>
      <c r="G25" s="26">
        <v>212</v>
      </c>
    </row>
    <row r="26" spans="1:10" x14ac:dyDescent="0.2">
      <c r="A26" s="34" t="s">
        <v>80</v>
      </c>
      <c r="B26" s="26">
        <v>156</v>
      </c>
      <c r="C26" s="26">
        <v>134</v>
      </c>
      <c r="D26" s="26">
        <v>153</v>
      </c>
      <c r="E26" s="26">
        <v>159</v>
      </c>
      <c r="F26" s="26">
        <v>147</v>
      </c>
      <c r="G26" s="26">
        <v>193</v>
      </c>
    </row>
  </sheetData>
  <autoFilter ref="A20:A26"/>
  <phoneticPr fontId="1" type="noConversion"/>
  <pageMargins left="0.75" right="0.75" top="1" bottom="1" header="0.5" footer="0.5"/>
  <pageSetup orientation="portrait" horizontalDpi="300" verticalDpi="300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O20"/>
  <sheetViews>
    <sheetView workbookViewId="0"/>
  </sheetViews>
  <sheetFormatPr defaultColWidth="9.140625" defaultRowHeight="12.75" x14ac:dyDescent="0.2"/>
  <cols>
    <col min="1" max="1" width="8.7109375" style="26" bestFit="1" customWidth="1"/>
    <col min="2" max="2" width="15.7109375" style="26" bestFit="1" customWidth="1"/>
    <col min="3" max="3" width="12" style="26" customWidth="1"/>
    <col min="4" max="4" width="9.28515625" style="26" bestFit="1" customWidth="1"/>
    <col min="5" max="13" width="9.28515625" style="26" customWidth="1"/>
    <col min="14" max="14" width="9.28515625" style="26" bestFit="1" customWidth="1"/>
    <col min="15" max="16" width="9.140625" style="26"/>
    <col min="17" max="17" width="11.140625" style="26" customWidth="1"/>
    <col min="18" max="16384" width="9.140625" style="26"/>
  </cols>
  <sheetData>
    <row r="1" spans="1:15" x14ac:dyDescent="0.2">
      <c r="A1" s="35" t="s">
        <v>28</v>
      </c>
      <c r="B1" s="36" t="s">
        <v>33</v>
      </c>
      <c r="C1" s="27"/>
      <c r="D1" s="26">
        <v>4</v>
      </c>
      <c r="F1" s="37" t="str">
        <f>IF(ISNA(B2),"","Sales through "&amp;TEXT(DATE(YEAR(A2),D1,1),"MMMM"))</f>
        <v>Sales through April</v>
      </c>
      <c r="N1" s="36" t="s">
        <v>33</v>
      </c>
    </row>
    <row r="2" spans="1:15" x14ac:dyDescent="0.2">
      <c r="A2" s="38">
        <v>39448</v>
      </c>
      <c r="B2" s="27">
        <f t="shared" ref="B2:B13" si="0">IF($D$1&gt;=MONTH(A2),N2,NA())</f>
        <v>500</v>
      </c>
      <c r="C2" s="27"/>
      <c r="N2" s="27">
        <v>500</v>
      </c>
      <c r="O2" s="39"/>
    </row>
    <row r="3" spans="1:15" x14ac:dyDescent="0.2">
      <c r="A3" s="38">
        <v>39479</v>
      </c>
      <c r="B3" s="27">
        <f t="shared" si="0"/>
        <v>750</v>
      </c>
      <c r="N3" s="27">
        <v>750</v>
      </c>
    </row>
    <row r="4" spans="1:15" x14ac:dyDescent="0.2">
      <c r="A4" s="38">
        <v>39508</v>
      </c>
      <c r="B4" s="27">
        <f t="shared" si="0"/>
        <v>800</v>
      </c>
      <c r="N4" s="27">
        <v>800</v>
      </c>
    </row>
    <row r="5" spans="1:15" x14ac:dyDescent="0.2">
      <c r="A5" s="38">
        <v>39539</v>
      </c>
      <c r="B5" s="27">
        <f t="shared" si="0"/>
        <v>740</v>
      </c>
      <c r="N5" s="27">
        <v>740</v>
      </c>
    </row>
    <row r="6" spans="1:15" x14ac:dyDescent="0.2">
      <c r="A6" s="38">
        <v>39569</v>
      </c>
      <c r="B6" s="27" t="e">
        <f t="shared" si="0"/>
        <v>#N/A</v>
      </c>
      <c r="N6" s="27">
        <v>950</v>
      </c>
    </row>
    <row r="7" spans="1:15" x14ac:dyDescent="0.2">
      <c r="A7" s="38">
        <v>39600</v>
      </c>
      <c r="B7" s="27" t="e">
        <f t="shared" si="0"/>
        <v>#N/A</v>
      </c>
      <c r="N7" s="27">
        <v>890</v>
      </c>
    </row>
    <row r="8" spans="1:15" x14ac:dyDescent="0.2">
      <c r="A8" s="38">
        <v>39630</v>
      </c>
      <c r="B8" s="27" t="e">
        <f t="shared" si="0"/>
        <v>#N/A</v>
      </c>
      <c r="C8" s="26">
        <v>730</v>
      </c>
      <c r="N8" s="27">
        <v>1000</v>
      </c>
    </row>
    <row r="9" spans="1:15" x14ac:dyDescent="0.2">
      <c r="A9" s="38">
        <v>39661</v>
      </c>
      <c r="B9" s="27" t="e">
        <f t="shared" si="0"/>
        <v>#N/A</v>
      </c>
      <c r="N9" s="27">
        <v>1200</v>
      </c>
    </row>
    <row r="10" spans="1:15" x14ac:dyDescent="0.2">
      <c r="A10" s="38">
        <v>39692</v>
      </c>
      <c r="B10" s="27" t="e">
        <f t="shared" si="0"/>
        <v>#N/A</v>
      </c>
      <c r="N10" s="27">
        <v>1150</v>
      </c>
    </row>
    <row r="11" spans="1:15" x14ac:dyDescent="0.2">
      <c r="A11" s="38">
        <v>39722</v>
      </c>
      <c r="B11" s="27" t="e">
        <f t="shared" si="0"/>
        <v>#N/A</v>
      </c>
      <c r="N11" s="27">
        <v>1230</v>
      </c>
    </row>
    <row r="12" spans="1:15" x14ac:dyDescent="0.2">
      <c r="A12" s="38">
        <v>39753</v>
      </c>
      <c r="B12" s="27" t="e">
        <f t="shared" si="0"/>
        <v>#N/A</v>
      </c>
      <c r="N12" s="27">
        <v>1260</v>
      </c>
    </row>
    <row r="13" spans="1:15" x14ac:dyDescent="0.2">
      <c r="A13" s="38">
        <v>39783</v>
      </c>
      <c r="B13" s="27" t="e">
        <f t="shared" si="0"/>
        <v>#N/A</v>
      </c>
      <c r="N13" s="27">
        <v>1400</v>
      </c>
    </row>
    <row r="16" spans="1:15" ht="51" x14ac:dyDescent="0.2">
      <c r="B16" s="40"/>
      <c r="C16" s="41" t="s">
        <v>34</v>
      </c>
    </row>
    <row r="20" spans="3:3" x14ac:dyDescent="0.2">
      <c r="C20" s="26">
        <v>366</v>
      </c>
    </row>
  </sheetData>
  <phoneticPr fontId="8" type="noConversion"/>
  <conditionalFormatting sqref="B3:B13">
    <cfRule type="expression" dxfId="8" priority="1" stopIfTrue="1">
      <formula>ISNA(B3)</formula>
    </cfRule>
    <cfRule type="expression" dxfId="7" priority="2" stopIfTrue="1">
      <formula>N3&lt;N2</formula>
    </cfRule>
  </conditionalFormatting>
  <pageMargins left="0.75" right="0.75" top="1" bottom="1" header="0.5" footer="0.5"/>
  <pageSetup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4" r:id="rId4" name="Scroll Bar 2">
              <controlPr defaultSize="0" autoPict="0">
                <anchor moveWithCells="1">
                  <from>
                    <xdr:col>2</xdr:col>
                    <xdr:colOff>57150</xdr:colOff>
                    <xdr:row>0</xdr:row>
                    <xdr:rowOff>28575</xdr:rowOff>
                  </from>
                  <to>
                    <xdr:col>3</xdr:col>
                    <xdr:colOff>466725</xdr:colOff>
                    <xdr:row>1</xdr:row>
                    <xdr:rowOff>76200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J29"/>
  <sheetViews>
    <sheetView zoomScale="85" workbookViewId="0"/>
  </sheetViews>
  <sheetFormatPr defaultColWidth="9.140625" defaultRowHeight="12.75" x14ac:dyDescent="0.2"/>
  <cols>
    <col min="1" max="1" width="7.28515625" style="26" bestFit="1" customWidth="1"/>
    <col min="2" max="3" width="12.28515625" style="26" bestFit="1" customWidth="1"/>
    <col min="4" max="4" width="17.140625" style="26" bestFit="1" customWidth="1"/>
    <col min="5" max="5" width="16.28515625" style="26" bestFit="1" customWidth="1"/>
    <col min="6" max="6" width="22" style="26" customWidth="1"/>
    <col min="7" max="7" width="16.42578125" style="26" bestFit="1" customWidth="1"/>
    <col min="8" max="8" width="16.5703125" style="26" customWidth="1"/>
    <col min="9" max="9" width="15.7109375" style="26" customWidth="1"/>
    <col min="10" max="12" width="12.42578125" style="26" bestFit="1" customWidth="1"/>
    <col min="13" max="16384" width="9.140625" style="26"/>
  </cols>
  <sheetData>
    <row r="1" spans="1:10" x14ac:dyDescent="0.2">
      <c r="A1" s="35" t="s">
        <v>28</v>
      </c>
      <c r="B1" s="36" t="s">
        <v>14</v>
      </c>
      <c r="C1" s="36" t="s">
        <v>35</v>
      </c>
      <c r="D1" s="36" t="s">
        <v>36</v>
      </c>
      <c r="G1" s="35" t="s">
        <v>37</v>
      </c>
    </row>
    <row r="2" spans="1:10" ht="25.5" x14ac:dyDescent="0.35">
      <c r="A2" s="38">
        <v>39448</v>
      </c>
      <c r="B2" s="27">
        <v>1000</v>
      </c>
      <c r="C2" s="27">
        <v>1500</v>
      </c>
      <c r="D2" s="42">
        <f>E2/1000</f>
        <v>7.0000000000000007E-2</v>
      </c>
      <c r="E2" s="65">
        <v>70</v>
      </c>
      <c r="G2" s="43">
        <f>H2/1000</f>
        <v>3.5000000000000003E-2</v>
      </c>
      <c r="H2" s="26">
        <v>35</v>
      </c>
      <c r="J2" s="26">
        <v>68.388248020982502</v>
      </c>
    </row>
    <row r="3" spans="1:10" x14ac:dyDescent="0.2">
      <c r="A3" s="38">
        <v>39479</v>
      </c>
      <c r="B3" s="27">
        <f t="shared" ref="B3:B25" si="0">B2*(1+$D$2)</f>
        <v>1070</v>
      </c>
      <c r="C3" s="27">
        <f t="shared" ref="C3:C25" si="1">C2*(1+$G$2)</f>
        <v>1552.4999999999998</v>
      </c>
      <c r="D3" s="44" t="s">
        <v>38</v>
      </c>
      <c r="G3" s="44" t="s">
        <v>38</v>
      </c>
      <c r="J3" s="26">
        <f>B2*(1+$D$2)^J2</f>
        <v>102212.75073816178</v>
      </c>
    </row>
    <row r="4" spans="1:10" x14ac:dyDescent="0.2">
      <c r="A4" s="38">
        <v>39508</v>
      </c>
      <c r="B4" s="27">
        <f t="shared" si="0"/>
        <v>1144.9000000000001</v>
      </c>
      <c r="C4" s="27">
        <f t="shared" si="1"/>
        <v>1606.8374999999996</v>
      </c>
      <c r="J4" s="26">
        <f>C2*(1+$G$2)^J2</f>
        <v>15770.142084457397</v>
      </c>
    </row>
    <row r="5" spans="1:10" x14ac:dyDescent="0.2">
      <c r="A5" s="38">
        <v>39539</v>
      </c>
      <c r="B5" s="27">
        <f t="shared" si="0"/>
        <v>1225.0430000000001</v>
      </c>
      <c r="C5" s="27">
        <f t="shared" si="1"/>
        <v>1663.0768124999995</v>
      </c>
      <c r="J5" s="26">
        <f>J4-J3</f>
        <v>-86442.608653704374</v>
      </c>
    </row>
    <row r="6" spans="1:10" x14ac:dyDescent="0.2">
      <c r="A6" s="38">
        <v>39569</v>
      </c>
      <c r="B6" s="27">
        <f t="shared" si="0"/>
        <v>1310.7960100000003</v>
      </c>
      <c r="C6" s="27">
        <f t="shared" si="1"/>
        <v>1721.2845009374994</v>
      </c>
    </row>
    <row r="7" spans="1:10" x14ac:dyDescent="0.2">
      <c r="A7" s="38">
        <v>39600</v>
      </c>
      <c r="B7" s="27">
        <f t="shared" si="0"/>
        <v>1402.5517307000005</v>
      </c>
      <c r="C7" s="27">
        <f t="shared" si="1"/>
        <v>1781.5294584703117</v>
      </c>
    </row>
    <row r="8" spans="1:10" x14ac:dyDescent="0.2">
      <c r="A8" s="38">
        <v>39630</v>
      </c>
      <c r="B8" s="27">
        <f t="shared" si="0"/>
        <v>1500.7303518490005</v>
      </c>
      <c r="C8" s="27">
        <f t="shared" si="1"/>
        <v>1843.8829895167726</v>
      </c>
    </row>
    <row r="9" spans="1:10" x14ac:dyDescent="0.2">
      <c r="A9" s="38">
        <v>39661</v>
      </c>
      <c r="B9" s="27">
        <f t="shared" si="0"/>
        <v>1605.7814764784307</v>
      </c>
      <c r="C9" s="27">
        <f t="shared" si="1"/>
        <v>1908.4188941498594</v>
      </c>
    </row>
    <row r="10" spans="1:10" x14ac:dyDescent="0.2">
      <c r="A10" s="38">
        <v>39692</v>
      </c>
      <c r="B10" s="27">
        <f t="shared" si="0"/>
        <v>1718.186179831921</v>
      </c>
      <c r="C10" s="27">
        <f t="shared" si="1"/>
        <v>1975.2135554451042</v>
      </c>
    </row>
    <row r="11" spans="1:10" x14ac:dyDescent="0.2">
      <c r="A11" s="38">
        <v>39722</v>
      </c>
      <c r="B11" s="27">
        <f t="shared" si="0"/>
        <v>1838.4592124201556</v>
      </c>
      <c r="C11" s="27">
        <f t="shared" si="1"/>
        <v>2044.3460298856828</v>
      </c>
    </row>
    <row r="12" spans="1:10" x14ac:dyDescent="0.2">
      <c r="A12" s="38">
        <v>39753</v>
      </c>
      <c r="B12" s="27">
        <f t="shared" si="0"/>
        <v>1967.1513572895667</v>
      </c>
      <c r="C12" s="27">
        <f t="shared" si="1"/>
        <v>2115.8981409316816</v>
      </c>
    </row>
    <row r="13" spans="1:10" x14ac:dyDescent="0.2">
      <c r="A13" s="38">
        <v>39783</v>
      </c>
      <c r="B13" s="27">
        <f t="shared" si="0"/>
        <v>2104.8519522998363</v>
      </c>
      <c r="C13" s="27">
        <f t="shared" si="1"/>
        <v>2189.9545758642903</v>
      </c>
    </row>
    <row r="14" spans="1:10" x14ac:dyDescent="0.2">
      <c r="A14" s="38">
        <v>39814</v>
      </c>
      <c r="B14" s="27">
        <f t="shared" si="0"/>
        <v>2252.1915889608249</v>
      </c>
      <c r="C14" s="27">
        <f t="shared" si="1"/>
        <v>2266.6029860195404</v>
      </c>
    </row>
    <row r="15" spans="1:10" x14ac:dyDescent="0.2">
      <c r="A15" s="38">
        <v>39845</v>
      </c>
      <c r="B15" s="27">
        <f t="shared" si="0"/>
        <v>2409.8450001880828</v>
      </c>
      <c r="C15" s="27">
        <f t="shared" si="1"/>
        <v>2345.9340905302242</v>
      </c>
    </row>
    <row r="16" spans="1:10" x14ac:dyDescent="0.2">
      <c r="A16" s="38">
        <v>39873</v>
      </c>
      <c r="B16" s="27">
        <f t="shared" si="0"/>
        <v>2578.5341502012488</v>
      </c>
      <c r="C16" s="27">
        <f t="shared" si="1"/>
        <v>2428.0417836987817</v>
      </c>
    </row>
    <row r="17" spans="1:4" x14ac:dyDescent="0.2">
      <c r="A17" s="38">
        <v>39904</v>
      </c>
      <c r="B17" s="27">
        <f t="shared" si="0"/>
        <v>2759.0315407153366</v>
      </c>
      <c r="C17" s="27">
        <f t="shared" si="1"/>
        <v>2513.023246128239</v>
      </c>
    </row>
    <row r="18" spans="1:4" x14ac:dyDescent="0.2">
      <c r="A18" s="38">
        <v>39934</v>
      </c>
      <c r="B18" s="27">
        <f t="shared" si="0"/>
        <v>2952.1637485654105</v>
      </c>
      <c r="C18" s="27">
        <f t="shared" si="1"/>
        <v>2600.9790597427273</v>
      </c>
    </row>
    <row r="19" spans="1:4" x14ac:dyDescent="0.2">
      <c r="A19" s="38">
        <v>39965</v>
      </c>
      <c r="B19" s="27">
        <f t="shared" si="0"/>
        <v>3158.8152109649895</v>
      </c>
      <c r="C19" s="27">
        <f t="shared" si="1"/>
        <v>2692.0133268337227</v>
      </c>
    </row>
    <row r="20" spans="1:4" x14ac:dyDescent="0.2">
      <c r="A20" s="38">
        <v>39995</v>
      </c>
      <c r="B20" s="27">
        <f t="shared" si="0"/>
        <v>3379.932275732539</v>
      </c>
      <c r="C20" s="27">
        <f t="shared" si="1"/>
        <v>2786.2337932729029</v>
      </c>
    </row>
    <row r="21" spans="1:4" x14ac:dyDescent="0.2">
      <c r="A21" s="38">
        <v>40026</v>
      </c>
      <c r="B21" s="27">
        <f t="shared" si="0"/>
        <v>3616.527535033817</v>
      </c>
      <c r="C21" s="27">
        <f t="shared" si="1"/>
        <v>2883.7519760374544</v>
      </c>
    </row>
    <row r="22" spans="1:4" x14ac:dyDescent="0.2">
      <c r="A22" s="38">
        <v>40057</v>
      </c>
      <c r="B22" s="27">
        <f t="shared" si="0"/>
        <v>3869.6844624861842</v>
      </c>
      <c r="C22" s="27">
        <f t="shared" si="1"/>
        <v>2984.6832951987649</v>
      </c>
    </row>
    <row r="23" spans="1:4" x14ac:dyDescent="0.2">
      <c r="A23" s="38">
        <v>40087</v>
      </c>
      <c r="B23" s="27">
        <f t="shared" si="0"/>
        <v>4140.5623748602175</v>
      </c>
      <c r="C23" s="27">
        <f t="shared" si="1"/>
        <v>3089.1472105307216</v>
      </c>
    </row>
    <row r="24" spans="1:4" x14ac:dyDescent="0.2">
      <c r="A24" s="38">
        <v>40118</v>
      </c>
      <c r="B24" s="27">
        <f t="shared" si="0"/>
        <v>4430.4017411004334</v>
      </c>
      <c r="C24" s="27">
        <f t="shared" si="1"/>
        <v>3197.2673628992966</v>
      </c>
    </row>
    <row r="25" spans="1:4" x14ac:dyDescent="0.2">
      <c r="A25" s="38">
        <v>40148</v>
      </c>
      <c r="B25" s="27">
        <f t="shared" si="0"/>
        <v>4740.5298629774643</v>
      </c>
      <c r="C25" s="27">
        <f t="shared" si="1"/>
        <v>3309.1717206007716</v>
      </c>
    </row>
    <row r="27" spans="1:4" x14ac:dyDescent="0.2">
      <c r="A27" s="35" t="s">
        <v>7</v>
      </c>
      <c r="B27" s="45">
        <f>SUM(B2:B23)</f>
        <v>49005.739158577569</v>
      </c>
      <c r="C27" s="45">
        <f>SUM(C2:C23)</f>
        <v>48493.353225694285</v>
      </c>
      <c r="D27" s="46">
        <f>B27-C27</f>
        <v>512.38593288328411</v>
      </c>
    </row>
    <row r="29" spans="1:4" ht="24" customHeight="1" x14ac:dyDescent="0.2">
      <c r="A29" s="40"/>
      <c r="B29" s="118" t="s">
        <v>39</v>
      </c>
      <c r="C29" s="118"/>
    </row>
  </sheetData>
  <mergeCells count="1">
    <mergeCell ref="B29:C29"/>
  </mergeCells>
  <phoneticPr fontId="8" type="noConversion"/>
  <conditionalFormatting sqref="C2:C27">
    <cfRule type="expression" dxfId="6" priority="1" stopIfTrue="1">
      <formula>C2&gt;B2</formula>
    </cfRule>
  </conditionalFormatting>
  <pageMargins left="0.75" right="0.75" top="1" bottom="1" header="0.5" footer="0.5"/>
  <pageSetup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5362" r:id="rId4" name="Scroll Bar 2">
              <controlPr defaultSize="0" autoPict="0">
                <anchor moveWithCells="1">
                  <from>
                    <xdr:col>4</xdr:col>
                    <xdr:colOff>0</xdr:colOff>
                    <xdr:row>1</xdr:row>
                    <xdr:rowOff>0</xdr:rowOff>
                  </from>
                  <to>
                    <xdr:col>5</xdr:col>
                    <xdr:colOff>0</xdr:colOff>
                    <xdr:row>1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3" r:id="rId5" name="Scroll Bar 3">
              <controlPr defaultSize="0" autoPict="0">
                <anchor moveWithCells="1">
                  <from>
                    <xdr:col>7</xdr:col>
                    <xdr:colOff>9525</xdr:colOff>
                    <xdr:row>1</xdr:row>
                    <xdr:rowOff>0</xdr:rowOff>
                  </from>
                  <to>
                    <xdr:col>7</xdr:col>
                    <xdr:colOff>1400175</xdr:colOff>
                    <xdr:row>1</xdr:row>
                    <xdr:rowOff>276225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"/>
  <sheetViews>
    <sheetView workbookViewId="0"/>
  </sheetViews>
  <sheetFormatPr defaultColWidth="9.140625" defaultRowHeight="12.75" x14ac:dyDescent="0.2"/>
  <cols>
    <col min="1" max="13" width="9.140625" style="11"/>
    <col min="14" max="14" width="61.5703125" style="11" customWidth="1"/>
    <col min="15" max="16384" width="9.140625" style="11"/>
  </cols>
  <sheetData/>
  <phoneticPr fontId="11" type="noConversion"/>
  <pageMargins left="0.75" right="0.75" top="1" bottom="1" header="0.5" footer="0.5"/>
  <headerFooter alignWithMargins="0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P15"/>
  <sheetViews>
    <sheetView zoomScale="85" workbookViewId="0"/>
  </sheetViews>
  <sheetFormatPr defaultColWidth="9.140625" defaultRowHeight="12.75" x14ac:dyDescent="0.2"/>
  <cols>
    <col min="1" max="1" width="9.140625" style="11"/>
    <col min="2" max="2" width="10.5703125" style="11" customWidth="1"/>
    <col min="3" max="15" width="9.140625" style="11"/>
    <col min="16" max="16" width="9.7109375" style="11" bestFit="1" customWidth="1"/>
    <col min="17" max="16384" width="9.140625" style="11"/>
  </cols>
  <sheetData>
    <row r="1" spans="1:16" x14ac:dyDescent="0.2">
      <c r="A1" s="47" t="s">
        <v>40</v>
      </c>
      <c r="B1" s="47" t="s">
        <v>14</v>
      </c>
    </row>
    <row r="2" spans="1:16" x14ac:dyDescent="0.2">
      <c r="A2" s="12">
        <v>39448</v>
      </c>
      <c r="B2" s="13">
        <v>1592398</v>
      </c>
      <c r="O2" s="12"/>
      <c r="P2" s="13"/>
    </row>
    <row r="3" spans="1:16" x14ac:dyDescent="0.2">
      <c r="A3" s="12">
        <v>39479</v>
      </c>
      <c r="B3" s="13">
        <v>1597197</v>
      </c>
      <c r="O3" s="12"/>
      <c r="P3" s="13"/>
    </row>
    <row r="4" spans="1:16" x14ac:dyDescent="0.2">
      <c r="A4" s="12">
        <v>39508</v>
      </c>
      <c r="B4" s="13">
        <v>1666080</v>
      </c>
    </row>
    <row r="5" spans="1:16" x14ac:dyDescent="0.2">
      <c r="A5" s="12">
        <v>39539</v>
      </c>
      <c r="B5" s="13">
        <v>2484340</v>
      </c>
    </row>
    <row r="6" spans="1:16" x14ac:dyDescent="0.2">
      <c r="A6" s="12"/>
      <c r="B6" s="13"/>
      <c r="O6" s="12"/>
      <c r="P6" s="13"/>
    </row>
    <row r="7" spans="1:16" x14ac:dyDescent="0.2">
      <c r="A7" s="12"/>
      <c r="B7" s="13"/>
      <c r="O7" s="12"/>
      <c r="P7" s="13"/>
    </row>
    <row r="8" spans="1:16" x14ac:dyDescent="0.2">
      <c r="A8" s="12"/>
      <c r="B8" s="13"/>
      <c r="O8" s="12"/>
      <c r="P8" s="13"/>
    </row>
    <row r="9" spans="1:16" x14ac:dyDescent="0.2">
      <c r="A9" s="12"/>
      <c r="B9" s="13"/>
      <c r="O9" s="12"/>
      <c r="P9" s="13"/>
    </row>
    <row r="10" spans="1:16" x14ac:dyDescent="0.2">
      <c r="A10" s="12"/>
      <c r="B10" s="13"/>
      <c r="O10" s="12"/>
      <c r="P10" s="13"/>
    </row>
    <row r="11" spans="1:16" x14ac:dyDescent="0.2">
      <c r="A11" s="12"/>
      <c r="B11" s="13"/>
      <c r="O11" s="12"/>
      <c r="P11" s="13"/>
    </row>
    <row r="12" spans="1:16" x14ac:dyDescent="0.2">
      <c r="A12" s="12"/>
      <c r="B12" s="13"/>
      <c r="O12" s="12"/>
      <c r="P12" s="13"/>
    </row>
    <row r="13" spans="1:16" x14ac:dyDescent="0.2">
      <c r="A13" s="12"/>
      <c r="B13" s="13"/>
      <c r="O13" s="12"/>
      <c r="P13" s="13"/>
    </row>
    <row r="14" spans="1:16" x14ac:dyDescent="0.2">
      <c r="A14" s="12"/>
      <c r="B14" s="13"/>
    </row>
    <row r="15" spans="1:16" x14ac:dyDescent="0.2">
      <c r="A15" s="12"/>
      <c r="B15" s="13"/>
    </row>
  </sheetData>
  <phoneticPr fontId="11" type="noConversion"/>
  <pageMargins left="0.75" right="0.75" top="1" bottom="1" header="0.5" footer="0.5"/>
  <pageSetup orientation="portrait" r:id="rId1"/>
  <headerFooter alignWithMargins="0"/>
  <drawing r:id="rId2"/>
  <tableParts count="1">
    <tablePart r:id="rId3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H3:H16"/>
  <sheetViews>
    <sheetView workbookViewId="0"/>
  </sheetViews>
  <sheetFormatPr defaultRowHeight="12.75" x14ac:dyDescent="0.2"/>
  <cols>
    <col min="7" max="7" width="4.140625" customWidth="1"/>
    <col min="8" max="8" width="73" bestFit="1" customWidth="1"/>
  </cols>
  <sheetData>
    <row r="3" spans="8:8" x14ac:dyDescent="0.2">
      <c r="H3" s="56" t="s">
        <v>65</v>
      </c>
    </row>
    <row r="4" spans="8:8" x14ac:dyDescent="0.2">
      <c r="H4" t="s">
        <v>96</v>
      </c>
    </row>
    <row r="5" spans="8:8" x14ac:dyDescent="0.2">
      <c r="H5" t="s">
        <v>66</v>
      </c>
    </row>
    <row r="6" spans="8:8" x14ac:dyDescent="0.2">
      <c r="H6" t="s">
        <v>95</v>
      </c>
    </row>
    <row r="7" spans="8:8" x14ac:dyDescent="0.2">
      <c r="H7" t="s">
        <v>67</v>
      </c>
    </row>
    <row r="8" spans="8:8" x14ac:dyDescent="0.2">
      <c r="H8" t="s">
        <v>69</v>
      </c>
    </row>
    <row r="9" spans="8:8" x14ac:dyDescent="0.2">
      <c r="H9" t="s">
        <v>70</v>
      </c>
    </row>
    <row r="10" spans="8:8" x14ac:dyDescent="0.2">
      <c r="H10" t="s">
        <v>71</v>
      </c>
    </row>
    <row r="11" spans="8:8" x14ac:dyDescent="0.2">
      <c r="H11" t="s">
        <v>72</v>
      </c>
    </row>
    <row r="12" spans="8:8" x14ac:dyDescent="0.2">
      <c r="H12" t="s">
        <v>73</v>
      </c>
    </row>
    <row r="13" spans="8:8" x14ac:dyDescent="0.2">
      <c r="H13" t="s">
        <v>74</v>
      </c>
    </row>
    <row r="14" spans="8:8" x14ac:dyDescent="0.2">
      <c r="H14" t="s">
        <v>75</v>
      </c>
    </row>
    <row r="15" spans="8:8" x14ac:dyDescent="0.2">
      <c r="H15" t="s">
        <v>68</v>
      </c>
    </row>
    <row r="16" spans="8:8" x14ac:dyDescent="0.2">
      <c r="H16" t="s">
        <v>76</v>
      </c>
    </row>
  </sheetData>
  <phoneticPr fontId="8" type="noConversion"/>
  <pageMargins left="0.75" right="0.75" top="1" bottom="1" header="0.5" footer="0.5"/>
  <pageSetup orientation="portrait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N28"/>
  <sheetViews>
    <sheetView showGridLines="0" workbookViewId="0"/>
  </sheetViews>
  <sheetFormatPr defaultColWidth="9.140625" defaultRowHeight="12.75" x14ac:dyDescent="0.2"/>
  <cols>
    <col min="1" max="1" width="5.85546875" style="48" bestFit="1" customWidth="1"/>
    <col min="2" max="2" width="3.7109375" style="48" customWidth="1"/>
    <col min="3" max="3" width="10.28515625" style="48" bestFit="1" customWidth="1"/>
    <col min="4" max="6" width="6.42578125" style="48" customWidth="1"/>
    <col min="7" max="7" width="15.28515625" style="35" bestFit="1" customWidth="1"/>
    <col min="8" max="8" width="6.85546875" style="48" customWidth="1"/>
    <col min="9" max="9" width="10.85546875" style="48" bestFit="1" customWidth="1"/>
    <col min="10" max="16384" width="9.140625" style="48"/>
  </cols>
  <sheetData>
    <row r="1" spans="1:14" x14ac:dyDescent="0.2">
      <c r="G1" s="49"/>
      <c r="H1" s="50"/>
      <c r="I1" s="50"/>
      <c r="J1" s="50"/>
      <c r="K1" s="50"/>
      <c r="L1" s="50"/>
      <c r="M1" s="50"/>
      <c r="N1" s="50"/>
    </row>
    <row r="2" spans="1:14" ht="25.5" x14ac:dyDescent="0.2">
      <c r="A2" s="48">
        <v>3</v>
      </c>
      <c r="G2" s="51" t="s">
        <v>41</v>
      </c>
      <c r="H2" s="50"/>
      <c r="I2" s="50"/>
      <c r="J2" s="50"/>
      <c r="K2" s="68"/>
      <c r="L2" s="50"/>
      <c r="M2" s="50"/>
      <c r="N2" s="50"/>
    </row>
    <row r="3" spans="1:14" x14ac:dyDescent="0.2">
      <c r="G3" s="49"/>
      <c r="H3" s="50"/>
      <c r="I3" s="50"/>
      <c r="J3" s="50"/>
      <c r="K3" s="50"/>
      <c r="L3" s="50"/>
      <c r="M3" s="50"/>
      <c r="N3" s="50"/>
    </row>
    <row r="4" spans="1:14" x14ac:dyDescent="0.2">
      <c r="G4" s="49"/>
      <c r="H4" s="50">
        <v>1</v>
      </c>
      <c r="I4" s="50" t="s">
        <v>42</v>
      </c>
      <c r="J4" s="50"/>
      <c r="K4" s="50"/>
      <c r="L4" s="50"/>
      <c r="M4" s="50"/>
      <c r="N4" s="50"/>
    </row>
    <row r="5" spans="1:14" x14ac:dyDescent="0.2">
      <c r="G5" s="49"/>
      <c r="H5" s="50">
        <v>2</v>
      </c>
      <c r="I5" s="50" t="s">
        <v>43</v>
      </c>
      <c r="J5" s="50"/>
      <c r="K5" s="50"/>
      <c r="L5" s="50"/>
      <c r="M5" s="50"/>
      <c r="N5" s="50"/>
    </row>
    <row r="6" spans="1:14" x14ac:dyDescent="0.2">
      <c r="G6" s="49"/>
      <c r="H6" s="50">
        <v>3</v>
      </c>
      <c r="I6" s="50" t="s">
        <v>44</v>
      </c>
      <c r="J6" s="50"/>
      <c r="K6" s="50"/>
      <c r="L6" s="50"/>
      <c r="M6" s="50"/>
      <c r="N6" s="50"/>
    </row>
    <row r="7" spans="1:14" x14ac:dyDescent="0.2">
      <c r="G7" s="49"/>
      <c r="H7" s="50"/>
      <c r="I7" s="50"/>
      <c r="J7" s="50"/>
      <c r="K7" s="50"/>
      <c r="L7" s="50"/>
      <c r="M7" s="50"/>
      <c r="N7" s="50"/>
    </row>
    <row r="8" spans="1:14" x14ac:dyDescent="0.2">
      <c r="G8" s="49"/>
      <c r="H8" s="50"/>
      <c r="I8" s="50"/>
      <c r="J8" s="50"/>
      <c r="K8" s="50"/>
      <c r="L8" s="50"/>
      <c r="M8" s="50"/>
      <c r="N8" s="50"/>
    </row>
    <row r="9" spans="1:14" x14ac:dyDescent="0.2">
      <c r="G9" s="49"/>
      <c r="H9" s="50"/>
      <c r="I9" s="50"/>
      <c r="J9" s="50"/>
      <c r="K9" s="50"/>
      <c r="L9" s="50"/>
      <c r="M9" s="50"/>
      <c r="N9" s="50"/>
    </row>
    <row r="10" spans="1:14" x14ac:dyDescent="0.2">
      <c r="G10" s="49"/>
      <c r="H10" s="50"/>
      <c r="I10" s="50"/>
      <c r="J10" s="50"/>
      <c r="K10" s="50"/>
      <c r="L10" s="50"/>
      <c r="M10" s="50"/>
      <c r="N10" s="50"/>
    </row>
    <row r="11" spans="1:14" x14ac:dyDescent="0.2">
      <c r="G11" s="49"/>
      <c r="H11" s="50"/>
      <c r="I11" s="50"/>
      <c r="J11" s="50"/>
      <c r="K11" s="50"/>
      <c r="L11" s="50"/>
      <c r="M11" s="50"/>
      <c r="N11" s="50"/>
    </row>
    <row r="12" spans="1:14" x14ac:dyDescent="0.2">
      <c r="A12" s="52" t="b">
        <v>1</v>
      </c>
      <c r="B12" s="52"/>
      <c r="G12" s="49" t="s">
        <v>45</v>
      </c>
      <c r="H12" s="50" t="b">
        <v>1</v>
      </c>
      <c r="I12" s="68" t="str">
        <f>IF(H12,"Resident","Non-Resident")</f>
        <v>Resident</v>
      </c>
      <c r="J12" s="50"/>
      <c r="K12" s="50"/>
      <c r="L12" s="50"/>
      <c r="M12" s="50"/>
      <c r="N12" s="50"/>
    </row>
    <row r="13" spans="1:14" x14ac:dyDescent="0.2">
      <c r="A13" s="52"/>
      <c r="B13" s="52"/>
      <c r="G13" s="49"/>
      <c r="H13" s="50">
        <v>1</v>
      </c>
      <c r="I13" s="53" t="s">
        <v>46</v>
      </c>
      <c r="J13" s="50"/>
      <c r="K13" s="50"/>
      <c r="L13" s="50"/>
      <c r="M13" s="50"/>
      <c r="N13" s="50"/>
    </row>
    <row r="14" spans="1:14" x14ac:dyDescent="0.2">
      <c r="G14" s="49"/>
      <c r="H14" s="50">
        <v>2</v>
      </c>
      <c r="I14" s="53" t="s">
        <v>47</v>
      </c>
      <c r="J14" s="50"/>
      <c r="K14" s="50"/>
      <c r="L14" s="50"/>
      <c r="M14" s="50"/>
      <c r="N14" s="50"/>
    </row>
    <row r="15" spans="1:14" x14ac:dyDescent="0.2">
      <c r="A15" s="48">
        <v>5</v>
      </c>
      <c r="G15" s="49"/>
      <c r="H15" s="50">
        <v>3</v>
      </c>
      <c r="I15" s="53" t="s">
        <v>49</v>
      </c>
      <c r="J15" s="50"/>
      <c r="K15" s="50"/>
      <c r="L15" s="50"/>
      <c r="M15" s="50"/>
      <c r="N15" s="50"/>
    </row>
    <row r="16" spans="1:14" x14ac:dyDescent="0.2">
      <c r="G16" s="49" t="s">
        <v>48</v>
      </c>
      <c r="H16" s="50">
        <v>4</v>
      </c>
      <c r="I16" s="53" t="s">
        <v>50</v>
      </c>
      <c r="J16" s="50"/>
      <c r="K16" s="50"/>
      <c r="L16" s="50"/>
      <c r="M16" s="50"/>
      <c r="N16" s="50"/>
    </row>
    <row r="17" spans="1:14" x14ac:dyDescent="0.2">
      <c r="G17" s="49"/>
      <c r="H17" s="50">
        <v>5</v>
      </c>
      <c r="I17" s="53" t="s">
        <v>51</v>
      </c>
      <c r="J17" s="50"/>
      <c r="K17" s="50"/>
      <c r="L17" s="50"/>
      <c r="M17" s="50"/>
      <c r="N17" s="50"/>
    </row>
    <row r="18" spans="1:14" x14ac:dyDescent="0.2">
      <c r="G18" s="49"/>
      <c r="H18" s="50">
        <v>6</v>
      </c>
      <c r="I18" s="53" t="s">
        <v>53</v>
      </c>
      <c r="J18" s="50"/>
      <c r="K18" s="50"/>
      <c r="L18" s="50"/>
      <c r="M18" s="50"/>
      <c r="N18" s="50"/>
    </row>
    <row r="19" spans="1:14" x14ac:dyDescent="0.2">
      <c r="A19" s="48">
        <v>3</v>
      </c>
      <c r="G19" s="49" t="s">
        <v>52</v>
      </c>
      <c r="H19" s="50">
        <v>1</v>
      </c>
      <c r="I19" s="53" t="s">
        <v>55</v>
      </c>
      <c r="J19" s="50"/>
      <c r="K19" s="50"/>
      <c r="L19" s="50"/>
      <c r="M19" s="50"/>
      <c r="N19" s="50"/>
    </row>
    <row r="20" spans="1:14" x14ac:dyDescent="0.2">
      <c r="G20" s="49"/>
      <c r="H20" s="50">
        <v>2</v>
      </c>
      <c r="I20" s="53" t="s">
        <v>57</v>
      </c>
      <c r="J20" s="50"/>
      <c r="K20" s="50"/>
      <c r="L20" s="50"/>
      <c r="M20" s="50"/>
      <c r="N20" s="50"/>
    </row>
    <row r="21" spans="1:14" x14ac:dyDescent="0.2">
      <c r="A21" s="48">
        <v>77</v>
      </c>
      <c r="C21" s="54" t="s">
        <v>54</v>
      </c>
      <c r="G21" s="49"/>
      <c r="H21" s="50">
        <v>3</v>
      </c>
      <c r="I21" s="53" t="s">
        <v>58</v>
      </c>
      <c r="J21" s="50"/>
      <c r="K21" s="50"/>
      <c r="L21" s="50"/>
      <c r="M21" s="50"/>
      <c r="N21" s="50"/>
    </row>
    <row r="22" spans="1:14" x14ac:dyDescent="0.2">
      <c r="G22" s="49" t="s">
        <v>56</v>
      </c>
      <c r="H22" s="50">
        <v>4</v>
      </c>
      <c r="I22" s="53" t="s">
        <v>60</v>
      </c>
      <c r="J22" s="50"/>
      <c r="K22" s="50"/>
      <c r="L22" s="50"/>
      <c r="M22" s="50"/>
      <c r="N22" s="50"/>
    </row>
    <row r="23" spans="1:14" x14ac:dyDescent="0.2">
      <c r="G23" s="49"/>
      <c r="H23" s="50">
        <v>5</v>
      </c>
      <c r="I23" s="53" t="s">
        <v>61</v>
      </c>
      <c r="J23" s="50"/>
      <c r="K23" s="50"/>
      <c r="L23" s="50"/>
      <c r="M23" s="50"/>
      <c r="N23" s="50"/>
    </row>
    <row r="24" spans="1:14" x14ac:dyDescent="0.2">
      <c r="A24" s="55">
        <v>47</v>
      </c>
      <c r="C24" s="54" t="s">
        <v>59</v>
      </c>
      <c r="G24" s="49"/>
      <c r="H24" s="50">
        <v>6</v>
      </c>
      <c r="I24" s="53" t="s">
        <v>63</v>
      </c>
      <c r="J24" s="50"/>
      <c r="K24" s="50"/>
      <c r="L24" s="50"/>
      <c r="M24" s="50"/>
      <c r="N24" s="50"/>
    </row>
    <row r="25" spans="1:14" x14ac:dyDescent="0.2">
      <c r="G25" s="49"/>
      <c r="H25" s="50">
        <v>7</v>
      </c>
      <c r="I25" s="53" t="s">
        <v>64</v>
      </c>
      <c r="J25" s="50"/>
      <c r="K25" s="50"/>
      <c r="L25" s="50"/>
      <c r="M25" s="50"/>
      <c r="N25" s="50"/>
    </row>
    <row r="26" spans="1:14" x14ac:dyDescent="0.2">
      <c r="G26" s="49" t="s">
        <v>62</v>
      </c>
      <c r="H26" s="50"/>
      <c r="I26" s="53"/>
      <c r="J26" s="50"/>
      <c r="K26" s="50"/>
      <c r="L26" s="50"/>
      <c r="M26" s="50"/>
      <c r="N26" s="50"/>
    </row>
    <row r="27" spans="1:14" x14ac:dyDescent="0.2">
      <c r="G27" s="49"/>
      <c r="H27" s="50"/>
      <c r="I27" s="53"/>
      <c r="J27" s="50"/>
      <c r="K27" s="50"/>
      <c r="L27" s="50"/>
      <c r="M27" s="50"/>
      <c r="N27" s="50"/>
    </row>
    <row r="28" spans="1:14" x14ac:dyDescent="0.2">
      <c r="G28" s="49"/>
      <c r="H28" s="50"/>
      <c r="I28" s="53"/>
      <c r="J28" s="50"/>
      <c r="K28" s="50"/>
      <c r="L28" s="50"/>
      <c r="M28" s="50"/>
      <c r="N28" s="50"/>
    </row>
  </sheetData>
  <phoneticPr fontId="8" type="noConversion"/>
  <conditionalFormatting sqref="I19:I27">
    <cfRule type="expression" dxfId="2" priority="1" stopIfTrue="1">
      <formula>I19=INDEX($I$26:$I$27,MATCH($A$15,$H$26:$H$27))</formula>
    </cfRule>
  </conditionalFormatting>
  <conditionalFormatting sqref="I13:I18">
    <cfRule type="expression" dxfId="1" priority="2" stopIfTrue="1">
      <formula>I13=INDEX($I$19:$I$24,MATCH($A$19,$H$19:$H$24))</formula>
    </cfRule>
  </conditionalFormatting>
  <conditionalFormatting sqref="I4:I6">
    <cfRule type="cellIs" dxfId="0" priority="3" stopIfTrue="1" operator="equal">
      <formula>INDEX($I$4:$I$6,MATCH($A$2,$H$4:$H$6))</formula>
    </cfRule>
  </conditionalFormatting>
  <pageMargins left="0.75" right="0.75" top="1" bottom="1" header="0.5" footer="0.5"/>
  <pageSetup orientation="portrait" horizontalDpi="1200" verticalDpi="120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9457" r:id="rId4" name="Group Box 1">
              <controlPr defaultSize="0" autoFill="0" autoPict="0" altText="Highest Degree Achieved">
                <anchor moveWithCells="1">
                  <from>
                    <xdr:col>2</xdr:col>
                    <xdr:colOff>0</xdr:colOff>
                    <xdr:row>0</xdr:row>
                    <xdr:rowOff>133350</xdr:rowOff>
                  </from>
                  <to>
                    <xdr:col>5</xdr:col>
                    <xdr:colOff>95250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8" r:id="rId5" name="Option Button 2">
              <controlPr defaultSize="0" autoFill="0" autoLine="0" autoPict="0">
                <anchor moveWithCells="1">
                  <from>
                    <xdr:col>2</xdr:col>
                    <xdr:colOff>304800</xdr:colOff>
                    <xdr:row>1</xdr:row>
                    <xdr:rowOff>276225</xdr:rowOff>
                  </from>
                  <to>
                    <xdr:col>4</xdr:col>
                    <xdr:colOff>142875</xdr:colOff>
                    <xdr:row>3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9" r:id="rId6" name="Option Button 3">
              <controlPr defaultSize="0" autoFill="0" autoLine="0" autoPict="0">
                <anchor moveWithCells="1">
                  <from>
                    <xdr:col>2</xdr:col>
                    <xdr:colOff>304800</xdr:colOff>
                    <xdr:row>4</xdr:row>
                    <xdr:rowOff>76200</xdr:rowOff>
                  </from>
                  <to>
                    <xdr:col>4</xdr:col>
                    <xdr:colOff>114300</xdr:colOff>
                    <xdr:row>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0" r:id="rId7" name="Option Button 4">
              <controlPr defaultSize="0" autoFill="0" autoLine="0" autoPict="0">
                <anchor moveWithCells="1">
                  <from>
                    <xdr:col>2</xdr:col>
                    <xdr:colOff>304800</xdr:colOff>
                    <xdr:row>6</xdr:row>
                    <xdr:rowOff>200025</xdr:rowOff>
                  </from>
                  <to>
                    <xdr:col>4</xdr:col>
                    <xdr:colOff>133350</xdr:colOff>
                    <xdr:row>9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1" r:id="rId8" name="Check Box 5">
              <controlPr defaultSize="0" autoFill="0" autoLine="0" autoPict="0">
                <anchor moveWithCells="1">
                  <from>
                    <xdr:col>2</xdr:col>
                    <xdr:colOff>28575</xdr:colOff>
                    <xdr:row>10</xdr:row>
                    <xdr:rowOff>85725</xdr:rowOff>
                  </from>
                  <to>
                    <xdr:col>5</xdr:col>
                    <xdr:colOff>76200</xdr:colOff>
                    <xdr:row>11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2" r:id="rId9" name="List Box 6">
              <controlPr defaultSize="0" autoLine="0" autoPict="0">
                <anchor moveWithCells="1">
                  <from>
                    <xdr:col>2</xdr:col>
                    <xdr:colOff>0</xdr:colOff>
                    <xdr:row>13</xdr:row>
                    <xdr:rowOff>47625</xdr:rowOff>
                  </from>
                  <to>
                    <xdr:col>5</xdr:col>
                    <xdr:colOff>95250</xdr:colOff>
                    <xdr:row>17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3" r:id="rId10" name="Drop Down 7">
              <controlPr defaultSize="0" autoLine="0" autoPict="0">
                <anchor moveWithCells="1">
                  <from>
                    <xdr:col>2</xdr:col>
                    <xdr:colOff>0</xdr:colOff>
                    <xdr:row>17</xdr:row>
                    <xdr:rowOff>180975</xdr:rowOff>
                  </from>
                  <to>
                    <xdr:col>5</xdr:col>
                    <xdr:colOff>95250</xdr:colOff>
                    <xdr:row>19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4" r:id="rId11" name="Scroll Bar 8">
              <controlPr defaultSize="0" autoPict="0">
                <anchor moveWithCells="1">
                  <from>
                    <xdr:col>2</xdr:col>
                    <xdr:colOff>0</xdr:colOff>
                    <xdr:row>21</xdr:row>
                    <xdr:rowOff>0</xdr:rowOff>
                  </from>
                  <to>
                    <xdr:col>5</xdr:col>
                    <xdr:colOff>95250</xdr:colOff>
                    <xdr:row>22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5" r:id="rId12" name="Spinner 9">
              <controlPr defaultSize="0" autoPict="0">
                <anchor moveWithCells="1" sizeWithCells="1">
                  <from>
                    <xdr:col>2</xdr:col>
                    <xdr:colOff>0</xdr:colOff>
                    <xdr:row>24</xdr:row>
                    <xdr:rowOff>57150</xdr:rowOff>
                  </from>
                  <to>
                    <xdr:col>5</xdr:col>
                    <xdr:colOff>28575</xdr:colOff>
                    <xdr:row>27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00FF00"/>
  </sheetPr>
  <dimension ref="A1:K19"/>
  <sheetViews>
    <sheetView tabSelected="1" zoomScale="115" zoomScaleNormal="115" workbookViewId="0">
      <selection activeCell="K1" sqref="K1"/>
    </sheetView>
  </sheetViews>
  <sheetFormatPr defaultColWidth="9.140625" defaultRowHeight="12.75" x14ac:dyDescent="0.2"/>
  <cols>
    <col min="1" max="1" width="12.42578125" style="72" bestFit="1" customWidth="1"/>
    <col min="2" max="8" width="6.42578125" style="72" customWidth="1"/>
    <col min="9" max="9" width="8.5703125" style="72" bestFit="1" customWidth="1"/>
    <col min="10" max="17" width="9.5703125" style="72" customWidth="1"/>
    <col min="18" max="16384" width="9.140625" style="72"/>
  </cols>
  <sheetData>
    <row r="1" spans="1:11" ht="57.6" customHeight="1" x14ac:dyDescent="0.2">
      <c r="B1" s="100"/>
      <c r="C1" s="100"/>
      <c r="D1" s="113"/>
      <c r="E1" s="113"/>
      <c r="F1" s="113"/>
      <c r="G1" s="113"/>
      <c r="H1" s="113"/>
      <c r="I1" s="113"/>
    </row>
    <row r="2" spans="1:11" ht="15" x14ac:dyDescent="0.25">
      <c r="A2" s="102"/>
      <c r="B2" s="115" t="s">
        <v>0</v>
      </c>
      <c r="C2" s="115"/>
      <c r="D2" s="115"/>
      <c r="E2" s="115"/>
      <c r="F2" s="115"/>
      <c r="G2" s="115"/>
      <c r="H2" s="115"/>
      <c r="I2" s="115"/>
    </row>
    <row r="3" spans="1:11" ht="15" x14ac:dyDescent="0.25">
      <c r="A3" s="102"/>
      <c r="B3" s="102"/>
      <c r="C3" s="102"/>
      <c r="D3" s="102"/>
      <c r="E3" s="102"/>
      <c r="F3" s="102"/>
      <c r="G3" s="102"/>
      <c r="H3" s="102"/>
      <c r="I3" s="102"/>
    </row>
    <row r="4" spans="1:11" ht="15" x14ac:dyDescent="0.25">
      <c r="A4" s="103"/>
      <c r="B4" s="104" t="s">
        <v>1</v>
      </c>
      <c r="C4" s="104" t="s">
        <v>2</v>
      </c>
      <c r="D4" s="104" t="s">
        <v>3</v>
      </c>
      <c r="E4" s="104" t="s">
        <v>4</v>
      </c>
      <c r="F4" s="104" t="s">
        <v>5</v>
      </c>
      <c r="G4" s="104" t="s">
        <v>6</v>
      </c>
      <c r="H4" s="105" t="s">
        <v>7</v>
      </c>
      <c r="I4" s="106" t="s">
        <v>8</v>
      </c>
    </row>
    <row r="5" spans="1:11" ht="15" x14ac:dyDescent="0.25">
      <c r="A5" s="107" t="s">
        <v>9</v>
      </c>
      <c r="B5" s="108">
        <v>80</v>
      </c>
      <c r="C5" s="108">
        <v>130</v>
      </c>
      <c r="D5" s="108">
        <v>125</v>
      </c>
      <c r="E5" s="108">
        <v>130</v>
      </c>
      <c r="F5" s="108">
        <v>140</v>
      </c>
      <c r="G5" s="108">
        <v>180</v>
      </c>
      <c r="H5" s="108">
        <f>SUM(B5:G5)</f>
        <v>785</v>
      </c>
      <c r="I5" s="109">
        <f>H5/$H$9</f>
        <v>0.33052631578947367</v>
      </c>
      <c r="J5"/>
      <c r="K5"/>
    </row>
    <row r="6" spans="1:11" ht="15" x14ac:dyDescent="0.25">
      <c r="A6" s="107" t="s">
        <v>10</v>
      </c>
      <c r="B6" s="108">
        <v>60</v>
      </c>
      <c r="C6" s="108">
        <v>80</v>
      </c>
      <c r="D6" s="108">
        <v>80</v>
      </c>
      <c r="E6" s="108">
        <v>100</v>
      </c>
      <c r="F6" s="108">
        <v>90</v>
      </c>
      <c r="G6" s="108">
        <v>100</v>
      </c>
      <c r="H6" s="108">
        <f>SUM(B6:G6)</f>
        <v>510</v>
      </c>
      <c r="I6" s="109">
        <f>H6/$H$9</f>
        <v>0.21473684210526317</v>
      </c>
      <c r="J6"/>
      <c r="K6"/>
    </row>
    <row r="7" spans="1:11" ht="15" x14ac:dyDescent="0.25">
      <c r="A7" s="107" t="s">
        <v>11</v>
      </c>
      <c r="B7" s="108">
        <v>110</v>
      </c>
      <c r="C7" s="108">
        <v>120</v>
      </c>
      <c r="D7" s="108">
        <v>110</v>
      </c>
      <c r="E7" s="108">
        <v>120</v>
      </c>
      <c r="F7" s="108">
        <v>120</v>
      </c>
      <c r="G7" s="108">
        <v>130</v>
      </c>
      <c r="H7" s="108">
        <f>SUM(B7:G7)</f>
        <v>710</v>
      </c>
      <c r="I7" s="109">
        <f>H7/$H$9</f>
        <v>0.29894736842105263</v>
      </c>
      <c r="J7"/>
      <c r="K7"/>
    </row>
    <row r="8" spans="1:11" ht="12.75" customHeight="1" x14ac:dyDescent="0.25">
      <c r="A8" s="107" t="s">
        <v>12</v>
      </c>
      <c r="B8" s="108">
        <v>40</v>
      </c>
      <c r="C8" s="108">
        <v>60</v>
      </c>
      <c r="D8" s="108">
        <v>70</v>
      </c>
      <c r="E8" s="108">
        <v>60</v>
      </c>
      <c r="F8" s="108">
        <v>60</v>
      </c>
      <c r="G8" s="108">
        <v>80</v>
      </c>
      <c r="H8" s="108">
        <f>SUM(B8:G8)</f>
        <v>370</v>
      </c>
      <c r="I8" s="109">
        <f>H8/$H$9</f>
        <v>0.15578947368421053</v>
      </c>
      <c r="J8"/>
      <c r="K8"/>
    </row>
    <row r="9" spans="1:11" ht="15" x14ac:dyDescent="0.25">
      <c r="A9" s="102" t="s">
        <v>7</v>
      </c>
      <c r="B9" s="108">
        <f t="shared" ref="B9:I9" si="0">SUM(B5:B8)</f>
        <v>290</v>
      </c>
      <c r="C9" s="108">
        <f t="shared" si="0"/>
        <v>390</v>
      </c>
      <c r="D9" s="108">
        <f t="shared" si="0"/>
        <v>385</v>
      </c>
      <c r="E9" s="108">
        <f t="shared" si="0"/>
        <v>410</v>
      </c>
      <c r="F9" s="108">
        <f t="shared" si="0"/>
        <v>410</v>
      </c>
      <c r="G9" s="108">
        <f t="shared" si="0"/>
        <v>490</v>
      </c>
      <c r="H9" s="108">
        <f t="shared" si="0"/>
        <v>2375</v>
      </c>
      <c r="I9" s="109">
        <f t="shared" si="0"/>
        <v>1</v>
      </c>
    </row>
    <row r="10" spans="1:11" ht="15" x14ac:dyDescent="0.25">
      <c r="A10" s="102" t="s">
        <v>13</v>
      </c>
      <c r="B10" s="108">
        <f t="shared" ref="B10:H10" si="1">AVERAGE(B5:B8)</f>
        <v>72.5</v>
      </c>
      <c r="C10" s="108">
        <f t="shared" si="1"/>
        <v>97.5</v>
      </c>
      <c r="D10" s="108">
        <f t="shared" si="1"/>
        <v>96.25</v>
      </c>
      <c r="E10" s="108">
        <f t="shared" si="1"/>
        <v>102.5</v>
      </c>
      <c r="F10" s="108">
        <f t="shared" si="1"/>
        <v>102.5</v>
      </c>
      <c r="G10" s="108">
        <f t="shared" si="1"/>
        <v>122.5</v>
      </c>
      <c r="H10" s="108">
        <f t="shared" si="1"/>
        <v>593.75</v>
      </c>
      <c r="I10" s="110"/>
    </row>
    <row r="13" spans="1:11" ht="15" x14ac:dyDescent="0.25">
      <c r="A13" s="107"/>
      <c r="B13" s="107">
        <v>2010</v>
      </c>
      <c r="C13" s="107">
        <v>2011</v>
      </c>
      <c r="D13" s="107">
        <v>2012</v>
      </c>
      <c r="E13" s="107">
        <v>2013</v>
      </c>
    </row>
    <row r="14" spans="1:11" ht="15" x14ac:dyDescent="0.25">
      <c r="A14" s="104" t="s">
        <v>1</v>
      </c>
      <c r="B14" s="72">
        <v>90</v>
      </c>
      <c r="C14" s="72">
        <v>77</v>
      </c>
      <c r="D14" s="72">
        <v>140</v>
      </c>
      <c r="E14" s="72">
        <v>56</v>
      </c>
    </row>
    <row r="15" spans="1:11" ht="15" x14ac:dyDescent="0.25">
      <c r="A15" s="104" t="s">
        <v>2</v>
      </c>
      <c r="B15" s="72">
        <v>142</v>
      </c>
      <c r="C15" s="72">
        <v>110</v>
      </c>
      <c r="D15" s="72">
        <v>143</v>
      </c>
      <c r="E15" s="72">
        <v>82</v>
      </c>
    </row>
    <row r="16" spans="1:11" ht="15" x14ac:dyDescent="0.25">
      <c r="A16" s="104" t="s">
        <v>3</v>
      </c>
      <c r="B16" s="72">
        <v>151</v>
      </c>
      <c r="C16" s="72">
        <v>94</v>
      </c>
      <c r="D16" s="72">
        <v>133</v>
      </c>
      <c r="E16" s="72">
        <v>90</v>
      </c>
    </row>
    <row r="17" spans="1:5" ht="15" x14ac:dyDescent="0.25">
      <c r="A17" s="104" t="s">
        <v>4</v>
      </c>
      <c r="B17" s="72">
        <v>145</v>
      </c>
      <c r="C17" s="72">
        <v>126</v>
      </c>
      <c r="D17" s="72">
        <v>143</v>
      </c>
      <c r="E17" s="72">
        <v>81</v>
      </c>
    </row>
    <row r="18" spans="1:5" ht="15" x14ac:dyDescent="0.25">
      <c r="A18" s="104" t="s">
        <v>5</v>
      </c>
      <c r="B18" s="72">
        <v>169</v>
      </c>
      <c r="C18" s="72">
        <v>110</v>
      </c>
      <c r="D18" s="72">
        <v>148</v>
      </c>
      <c r="E18" s="72">
        <v>88</v>
      </c>
    </row>
    <row r="19" spans="1:5" ht="15" x14ac:dyDescent="0.25">
      <c r="A19" s="104" t="s">
        <v>6</v>
      </c>
      <c r="B19" s="72">
        <v>193</v>
      </c>
      <c r="C19" s="72">
        <v>129</v>
      </c>
      <c r="D19" s="72">
        <v>143</v>
      </c>
      <c r="E19" s="72">
        <v>102</v>
      </c>
    </row>
  </sheetData>
  <mergeCells count="1">
    <mergeCell ref="B2:I2"/>
  </mergeCells>
  <phoneticPr fontId="2" type="noConversion"/>
  <printOptions gridLines="1" gridLinesSet="0"/>
  <pageMargins left="0.75" right="0.75" top="1" bottom="1" header="0.5" footer="0.5"/>
  <pageSetup orientation="portrait" horizontalDpi="4294967292" verticalDpi="4294967292" r:id="rId1"/>
  <headerFooter alignWithMargins="0">
    <oddHeader>&amp;F</oddHeader>
    <oddFooter>Page 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rgb="FFFFFF00"/>
  </sheetPr>
  <dimension ref="A1:C34"/>
  <sheetViews>
    <sheetView zoomScale="85" zoomScaleNormal="85" workbookViewId="0">
      <selection activeCell="A4" sqref="A4"/>
    </sheetView>
  </sheetViews>
  <sheetFormatPr defaultColWidth="9.140625" defaultRowHeight="15" x14ac:dyDescent="0.25"/>
  <cols>
    <col min="1" max="1" width="9.42578125" style="82" customWidth="1"/>
    <col min="2" max="2" width="10.85546875" style="82" bestFit="1" customWidth="1"/>
    <col min="3" max="3" width="3" style="82" customWidth="1"/>
    <col min="4" max="4" width="31.28515625" style="82" customWidth="1"/>
    <col min="5" max="16384" width="9.140625" style="82"/>
  </cols>
  <sheetData>
    <row r="1" spans="1:3" x14ac:dyDescent="0.25">
      <c r="A1" s="81" t="s">
        <v>28</v>
      </c>
      <c r="B1" s="81" t="s">
        <v>14</v>
      </c>
    </row>
    <row r="2" spans="1:3" x14ac:dyDescent="0.25">
      <c r="A2" s="101">
        <v>40544</v>
      </c>
      <c r="B2" s="83">
        <v>1592398</v>
      </c>
      <c r="C2" s="84"/>
    </row>
    <row r="3" spans="1:3" x14ac:dyDescent="0.25">
      <c r="A3" s="101">
        <v>40575</v>
      </c>
      <c r="B3" s="83">
        <v>1597197</v>
      </c>
      <c r="C3" s="84"/>
    </row>
    <row r="4" spans="1:3" x14ac:dyDescent="0.25">
      <c r="A4" s="101">
        <v>40603</v>
      </c>
      <c r="B4" s="83">
        <v>1666080</v>
      </c>
      <c r="C4" s="84"/>
    </row>
    <row r="5" spans="1:3" x14ac:dyDescent="0.25">
      <c r="A5" s="101">
        <v>40634</v>
      </c>
      <c r="B5" s="83">
        <v>2484340</v>
      </c>
      <c r="C5" s="84"/>
    </row>
    <row r="6" spans="1:3" x14ac:dyDescent="0.25">
      <c r="A6" s="101">
        <v>40664</v>
      </c>
      <c r="B6" s="83">
        <v>2669994</v>
      </c>
      <c r="C6" s="84"/>
    </row>
    <row r="7" spans="1:3" x14ac:dyDescent="0.25">
      <c r="A7" s="101">
        <v>40695</v>
      </c>
      <c r="B7" s="83">
        <v>5081937</v>
      </c>
      <c r="C7" s="84"/>
    </row>
    <row r="8" spans="1:3" x14ac:dyDescent="0.25">
      <c r="A8" s="101">
        <v>40725</v>
      </c>
      <c r="B8" s="83">
        <v>3360840</v>
      </c>
      <c r="C8" s="84"/>
    </row>
    <row r="9" spans="1:3" x14ac:dyDescent="0.25">
      <c r="A9" s="101">
        <v>40756</v>
      </c>
      <c r="B9" s="83">
        <v>6989238</v>
      </c>
      <c r="C9" s="84"/>
    </row>
    <row r="10" spans="1:3" x14ac:dyDescent="0.25">
      <c r="A10" s="101">
        <v>40787</v>
      </c>
      <c r="B10" s="83">
        <v>7729650</v>
      </c>
      <c r="C10" s="84"/>
    </row>
    <row r="11" spans="1:3" x14ac:dyDescent="0.25">
      <c r="A11" s="101">
        <v>40817</v>
      </c>
      <c r="B11" s="83">
        <v>6038549</v>
      </c>
      <c r="C11" s="84"/>
    </row>
    <row r="12" spans="1:3" x14ac:dyDescent="0.25">
      <c r="A12" s="101">
        <v>40848</v>
      </c>
      <c r="B12" s="83">
        <v>5484312</v>
      </c>
      <c r="C12" s="84"/>
    </row>
    <row r="13" spans="1:3" x14ac:dyDescent="0.25">
      <c r="A13" s="101">
        <v>40878</v>
      </c>
      <c r="B13" s="83">
        <v>8551452</v>
      </c>
      <c r="C13" s="84"/>
    </row>
    <row r="14" spans="1:3" x14ac:dyDescent="0.25">
      <c r="A14" s="101">
        <v>40909</v>
      </c>
      <c r="B14" s="83">
        <v>8238174</v>
      </c>
      <c r="C14" s="84"/>
    </row>
    <row r="15" spans="1:3" x14ac:dyDescent="0.25">
      <c r="A15" s="101">
        <v>40940</v>
      </c>
      <c r="B15" s="83">
        <v>8831025</v>
      </c>
      <c r="C15" s="84"/>
    </row>
    <row r="16" spans="1:3" x14ac:dyDescent="0.25">
      <c r="A16" s="101">
        <v>40969</v>
      </c>
      <c r="B16" s="83">
        <v>6924096</v>
      </c>
      <c r="C16" s="84"/>
    </row>
    <row r="17" spans="1:3" x14ac:dyDescent="0.25">
      <c r="A17" s="101">
        <v>41000</v>
      </c>
      <c r="B17" s="83">
        <v>13085376</v>
      </c>
      <c r="C17" s="84"/>
    </row>
    <row r="18" spans="1:3" x14ac:dyDescent="0.25">
      <c r="A18" s="101">
        <v>41030</v>
      </c>
      <c r="B18" s="83">
        <v>8230572</v>
      </c>
      <c r="C18" s="84"/>
    </row>
    <row r="19" spans="1:3" x14ac:dyDescent="0.25">
      <c r="A19" s="101">
        <v>41061</v>
      </c>
      <c r="B19" s="83">
        <v>12352014</v>
      </c>
      <c r="C19" s="84"/>
    </row>
    <row r="20" spans="1:3" x14ac:dyDescent="0.25">
      <c r="A20" s="101">
        <v>41091</v>
      </c>
      <c r="B20" s="83">
        <v>8246180</v>
      </c>
      <c r="C20" s="84"/>
    </row>
    <row r="21" spans="1:3" x14ac:dyDescent="0.25">
      <c r="A21" s="101">
        <v>41122</v>
      </c>
      <c r="B21" s="83">
        <v>12531645</v>
      </c>
      <c r="C21" s="84"/>
    </row>
    <row r="22" spans="1:3" x14ac:dyDescent="0.25">
      <c r="A22" s="101">
        <v>41153</v>
      </c>
      <c r="B22" s="83">
        <v>11636328</v>
      </c>
      <c r="C22" s="84"/>
    </row>
    <row r="23" spans="1:3" x14ac:dyDescent="0.25">
      <c r="A23" s="101">
        <v>41183</v>
      </c>
      <c r="B23" s="83">
        <v>14015464</v>
      </c>
      <c r="C23" s="84"/>
    </row>
    <row r="24" spans="1:3" x14ac:dyDescent="0.25">
      <c r="A24" s="101">
        <v>41214</v>
      </c>
      <c r="B24" s="83">
        <v>19252800</v>
      </c>
      <c r="C24" s="84"/>
    </row>
    <row r="25" spans="1:3" x14ac:dyDescent="0.25">
      <c r="A25" s="101">
        <v>41244</v>
      </c>
      <c r="B25" s="83">
        <v>19362725</v>
      </c>
      <c r="C25" s="84"/>
    </row>
    <row r="26" spans="1:3" x14ac:dyDescent="0.25">
      <c r="A26" s="101">
        <v>41275</v>
      </c>
      <c r="B26" s="83">
        <v>12495600</v>
      </c>
      <c r="C26" s="84"/>
    </row>
    <row r="27" spans="1:3" x14ac:dyDescent="0.25">
      <c r="A27" s="101">
        <v>41306</v>
      </c>
      <c r="B27" s="83">
        <v>19798587</v>
      </c>
      <c r="C27" s="84"/>
    </row>
    <row r="28" spans="1:3" x14ac:dyDescent="0.25">
      <c r="A28" s="101">
        <v>41334</v>
      </c>
      <c r="B28" s="83">
        <v>17511312</v>
      </c>
      <c r="C28" s="84"/>
    </row>
    <row r="29" spans="1:3" x14ac:dyDescent="0.25">
      <c r="A29" s="101">
        <v>41365</v>
      </c>
      <c r="B29" s="83">
        <v>22216929</v>
      </c>
      <c r="C29" s="84"/>
    </row>
    <row r="30" spans="1:3" x14ac:dyDescent="0.25">
      <c r="A30" s="101">
        <v>41395</v>
      </c>
      <c r="B30" s="83">
        <v>14804280</v>
      </c>
      <c r="C30" s="84"/>
    </row>
    <row r="31" spans="1:3" x14ac:dyDescent="0.25">
      <c r="A31" s="101">
        <v>41426</v>
      </c>
      <c r="B31" s="83">
        <v>17176170</v>
      </c>
      <c r="C31" s="84"/>
    </row>
    <row r="34" spans="1:1" x14ac:dyDescent="0.25">
      <c r="A34" s="85"/>
    </row>
  </sheetData>
  <phoneticPr fontId="2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B100"/>
  <sheetViews>
    <sheetView zoomScale="130" zoomScaleNormal="130" workbookViewId="0">
      <selection activeCell="A2" sqref="A2"/>
    </sheetView>
  </sheetViews>
  <sheetFormatPr defaultColWidth="9.140625" defaultRowHeight="12.75" x14ac:dyDescent="0.2"/>
  <cols>
    <col min="1" max="1" width="4.42578125" style="99" bestFit="1" customWidth="1"/>
    <col min="2" max="2" width="7.5703125" style="99" bestFit="1" customWidth="1"/>
    <col min="3" max="16384" width="9.140625" style="86"/>
  </cols>
  <sheetData>
    <row r="1" spans="1:2" ht="15" x14ac:dyDescent="0.25">
      <c r="A1" s="96" t="s">
        <v>104</v>
      </c>
      <c r="B1" s="96" t="s">
        <v>105</v>
      </c>
    </row>
    <row r="2" spans="1:2" ht="15" x14ac:dyDescent="0.25">
      <c r="A2" s="97">
        <v>26</v>
      </c>
      <c r="B2" s="98">
        <v>3.1817129629629633E-2</v>
      </c>
    </row>
    <row r="3" spans="1:2" ht="15" x14ac:dyDescent="0.25">
      <c r="A3" s="97">
        <v>24</v>
      </c>
      <c r="B3" s="98">
        <v>3.3020833333333333E-2</v>
      </c>
    </row>
    <row r="4" spans="1:2" ht="15" x14ac:dyDescent="0.25">
      <c r="A4" s="97">
        <v>36</v>
      </c>
      <c r="B4" s="98">
        <v>3.3217592592592597E-2</v>
      </c>
    </row>
    <row r="5" spans="1:2" ht="15" x14ac:dyDescent="0.25">
      <c r="A5" s="97">
        <v>31</v>
      </c>
      <c r="B5" s="98">
        <v>3.3738425925925929E-2</v>
      </c>
    </row>
    <row r="6" spans="1:2" ht="15" x14ac:dyDescent="0.25">
      <c r="A6" s="97">
        <v>33</v>
      </c>
      <c r="B6" s="98">
        <v>3.4548611111111113E-2</v>
      </c>
    </row>
    <row r="7" spans="1:2" ht="15" x14ac:dyDescent="0.25">
      <c r="A7" s="97">
        <v>27</v>
      </c>
      <c r="B7" s="98">
        <v>3.4745370370370371E-2</v>
      </c>
    </row>
    <row r="8" spans="1:2" ht="15" x14ac:dyDescent="0.25">
      <c r="A8" s="97">
        <v>27</v>
      </c>
      <c r="B8" s="98">
        <v>3.5034722222222224E-2</v>
      </c>
    </row>
    <row r="9" spans="1:2" ht="15" x14ac:dyDescent="0.25">
      <c r="A9" s="97">
        <v>33</v>
      </c>
      <c r="B9" s="98">
        <v>3.5127314814814813E-2</v>
      </c>
    </row>
    <row r="10" spans="1:2" ht="15" x14ac:dyDescent="0.25">
      <c r="A10" s="97">
        <v>28</v>
      </c>
      <c r="B10" s="98">
        <v>3.5833333333333335E-2</v>
      </c>
    </row>
    <row r="11" spans="1:2" ht="15" x14ac:dyDescent="0.25">
      <c r="A11" s="97">
        <v>44</v>
      </c>
      <c r="B11" s="98">
        <v>3.7037037037037042E-2</v>
      </c>
    </row>
    <row r="12" spans="1:2" ht="15" x14ac:dyDescent="0.25">
      <c r="A12" s="97">
        <v>32</v>
      </c>
      <c r="B12" s="98">
        <v>3.7291666666666667E-2</v>
      </c>
    </row>
    <row r="13" spans="1:2" ht="15" x14ac:dyDescent="0.25">
      <c r="A13" s="97">
        <v>22</v>
      </c>
      <c r="B13" s="98">
        <v>3.7361111111111109E-2</v>
      </c>
    </row>
    <row r="14" spans="1:2" ht="15" x14ac:dyDescent="0.25">
      <c r="A14" s="97">
        <v>27</v>
      </c>
      <c r="B14" s="98">
        <v>3.7384259259259263E-2</v>
      </c>
    </row>
    <row r="15" spans="1:2" ht="15" x14ac:dyDescent="0.25">
      <c r="A15" s="97">
        <v>24</v>
      </c>
      <c r="B15" s="98">
        <v>3.7499999999999999E-2</v>
      </c>
    </row>
    <row r="16" spans="1:2" ht="15" x14ac:dyDescent="0.25">
      <c r="A16" s="97">
        <v>40</v>
      </c>
      <c r="B16" s="98">
        <v>3.7800925925925925E-2</v>
      </c>
    </row>
    <row r="17" spans="1:2" ht="15" x14ac:dyDescent="0.25">
      <c r="A17" s="97">
        <v>47</v>
      </c>
      <c r="B17" s="98">
        <v>3.7870370370370367E-2</v>
      </c>
    </row>
    <row r="18" spans="1:2" ht="15" x14ac:dyDescent="0.25">
      <c r="A18" s="97">
        <v>28</v>
      </c>
      <c r="B18" s="98">
        <v>3.8101851851851852E-2</v>
      </c>
    </row>
    <row r="19" spans="1:2" ht="15" x14ac:dyDescent="0.25">
      <c r="A19" s="97">
        <v>23</v>
      </c>
      <c r="B19" s="98">
        <v>3.8194444444444441E-2</v>
      </c>
    </row>
    <row r="20" spans="1:2" ht="15" x14ac:dyDescent="0.25">
      <c r="A20" s="97">
        <v>29</v>
      </c>
      <c r="B20" s="98">
        <v>3.8622685185185184E-2</v>
      </c>
    </row>
    <row r="21" spans="1:2" ht="15" x14ac:dyDescent="0.25">
      <c r="A21" s="97">
        <v>28</v>
      </c>
      <c r="B21" s="98">
        <v>3.90625E-2</v>
      </c>
    </row>
    <row r="22" spans="1:2" ht="15" x14ac:dyDescent="0.25">
      <c r="A22" s="97">
        <v>33</v>
      </c>
      <c r="B22" s="98">
        <v>3.9155092592592596E-2</v>
      </c>
    </row>
    <row r="23" spans="1:2" ht="15" x14ac:dyDescent="0.25">
      <c r="A23" s="97">
        <v>36</v>
      </c>
      <c r="B23" s="98">
        <v>3.9270833333333331E-2</v>
      </c>
    </row>
    <row r="24" spans="1:2" ht="15" x14ac:dyDescent="0.25">
      <c r="A24" s="97">
        <v>36</v>
      </c>
      <c r="B24" s="98">
        <v>3.9583333333333331E-2</v>
      </c>
    </row>
    <row r="25" spans="1:2" ht="15" x14ac:dyDescent="0.25">
      <c r="A25" s="97">
        <v>51</v>
      </c>
      <c r="B25" s="98">
        <v>3.9756944444444449E-2</v>
      </c>
    </row>
    <row r="26" spans="1:2" ht="15" x14ac:dyDescent="0.25">
      <c r="A26" s="97">
        <v>39</v>
      </c>
      <c r="B26" s="98">
        <v>3.9780092592592589E-2</v>
      </c>
    </row>
    <row r="27" spans="1:2" ht="15" x14ac:dyDescent="0.25">
      <c r="A27" s="97">
        <v>25</v>
      </c>
      <c r="B27" s="98">
        <v>4.0300925925925928E-2</v>
      </c>
    </row>
    <row r="28" spans="1:2" ht="15" x14ac:dyDescent="0.25">
      <c r="A28" s="97">
        <v>33</v>
      </c>
      <c r="B28" s="98">
        <v>4.0486111111111105E-2</v>
      </c>
    </row>
    <row r="29" spans="1:2" ht="15" x14ac:dyDescent="0.25">
      <c r="A29" s="97">
        <v>29</v>
      </c>
      <c r="B29" s="98">
        <v>4.0706018518518523E-2</v>
      </c>
    </row>
    <row r="30" spans="1:2" ht="15" x14ac:dyDescent="0.25">
      <c r="A30" s="97">
        <v>46</v>
      </c>
      <c r="B30" s="98">
        <v>4.0914351851851848E-2</v>
      </c>
    </row>
    <row r="31" spans="1:2" ht="15" x14ac:dyDescent="0.25">
      <c r="A31" s="97">
        <v>36</v>
      </c>
      <c r="B31" s="98">
        <v>4.0925925925925928E-2</v>
      </c>
    </row>
    <row r="32" spans="1:2" ht="15" x14ac:dyDescent="0.25">
      <c r="A32" s="97">
        <v>51</v>
      </c>
      <c r="B32" s="98">
        <v>4.1550925925925929E-2</v>
      </c>
    </row>
    <row r="33" spans="1:2" ht="15" x14ac:dyDescent="0.25">
      <c r="A33" s="97">
        <v>36</v>
      </c>
      <c r="B33" s="98">
        <v>4.162037037037037E-2</v>
      </c>
    </row>
    <row r="34" spans="1:2" ht="15" x14ac:dyDescent="0.25">
      <c r="A34" s="97">
        <v>35</v>
      </c>
      <c r="B34" s="98">
        <v>4.1689814814814818E-2</v>
      </c>
    </row>
    <row r="35" spans="1:2" ht="15" x14ac:dyDescent="0.25">
      <c r="A35" s="97">
        <v>32</v>
      </c>
      <c r="B35" s="98">
        <v>4.2303240740740738E-2</v>
      </c>
    </row>
    <row r="36" spans="1:2" ht="15" x14ac:dyDescent="0.25">
      <c r="A36" s="97">
        <v>30</v>
      </c>
      <c r="B36" s="98">
        <v>4.2442129629629628E-2</v>
      </c>
    </row>
    <row r="37" spans="1:2" ht="15" x14ac:dyDescent="0.25">
      <c r="A37" s="97">
        <v>41</v>
      </c>
      <c r="B37" s="98">
        <v>4.2766203703703702E-2</v>
      </c>
    </row>
    <row r="38" spans="1:2" ht="15" x14ac:dyDescent="0.25">
      <c r="A38" s="97">
        <v>47</v>
      </c>
      <c r="B38" s="98">
        <v>4.3055555555555562E-2</v>
      </c>
    </row>
    <row r="39" spans="1:2" ht="15" x14ac:dyDescent="0.25">
      <c r="A39" s="97">
        <v>37</v>
      </c>
      <c r="B39" s="98">
        <v>4.3298611111111107E-2</v>
      </c>
    </row>
    <row r="40" spans="1:2" ht="15" x14ac:dyDescent="0.25">
      <c r="A40" s="97">
        <v>38</v>
      </c>
      <c r="B40" s="98">
        <v>4.3576388888888894E-2</v>
      </c>
    </row>
    <row r="41" spans="1:2" ht="15" x14ac:dyDescent="0.25">
      <c r="A41" s="97">
        <v>23</v>
      </c>
      <c r="B41" s="98">
        <v>4.4097222222222225E-2</v>
      </c>
    </row>
    <row r="42" spans="1:2" ht="15" x14ac:dyDescent="0.25">
      <c r="A42" s="97">
        <v>34</v>
      </c>
      <c r="B42" s="98">
        <v>4.4120370370370372E-2</v>
      </c>
    </row>
    <row r="43" spans="1:2" ht="15" x14ac:dyDescent="0.25">
      <c r="A43" s="97">
        <v>33</v>
      </c>
      <c r="B43" s="98">
        <v>4.4143518518518519E-2</v>
      </c>
    </row>
    <row r="44" spans="1:2" ht="15" x14ac:dyDescent="0.25">
      <c r="A44" s="97">
        <v>39</v>
      </c>
      <c r="B44" s="98">
        <v>4.4166666666666667E-2</v>
      </c>
    </row>
    <row r="45" spans="1:2" ht="15" x14ac:dyDescent="0.25">
      <c r="A45" s="97">
        <v>33</v>
      </c>
      <c r="B45" s="98">
        <v>4.4212962962962961E-2</v>
      </c>
    </row>
    <row r="46" spans="1:2" ht="15" x14ac:dyDescent="0.25">
      <c r="A46" s="97">
        <v>48</v>
      </c>
      <c r="B46" s="98">
        <v>4.4328703703703703E-2</v>
      </c>
    </row>
    <row r="47" spans="1:2" ht="15" x14ac:dyDescent="0.25">
      <c r="A47" s="97">
        <v>30</v>
      </c>
      <c r="B47" s="98">
        <v>4.4351851851851858E-2</v>
      </c>
    </row>
    <row r="48" spans="1:2" ht="15" x14ac:dyDescent="0.25">
      <c r="A48" s="97">
        <v>49</v>
      </c>
      <c r="B48" s="98">
        <v>4.4710648148148152E-2</v>
      </c>
    </row>
    <row r="49" spans="1:2" ht="15" x14ac:dyDescent="0.25">
      <c r="A49" s="97">
        <v>39</v>
      </c>
      <c r="B49" s="98">
        <v>4.4826388888888895E-2</v>
      </c>
    </row>
    <row r="50" spans="1:2" ht="15" x14ac:dyDescent="0.25">
      <c r="A50" s="97">
        <v>47</v>
      </c>
      <c r="B50" s="98">
        <v>4.4907407407407403E-2</v>
      </c>
    </row>
    <row r="51" spans="1:2" ht="15" x14ac:dyDescent="0.25">
      <c r="A51" s="97">
        <v>38</v>
      </c>
      <c r="B51" s="98">
        <v>4.5833333333333337E-2</v>
      </c>
    </row>
    <row r="52" spans="1:2" ht="15" x14ac:dyDescent="0.25">
      <c r="A52" s="97">
        <v>38</v>
      </c>
      <c r="B52" s="98">
        <v>4.6527777777777779E-2</v>
      </c>
    </row>
    <row r="53" spans="1:2" ht="15" x14ac:dyDescent="0.25">
      <c r="A53" s="97">
        <v>38</v>
      </c>
      <c r="B53" s="98">
        <v>4.6527777777777779E-2</v>
      </c>
    </row>
    <row r="54" spans="1:2" ht="15" x14ac:dyDescent="0.25">
      <c r="A54" s="97">
        <v>43</v>
      </c>
      <c r="B54" s="98">
        <v>4.6643518518518522E-2</v>
      </c>
    </row>
    <row r="55" spans="1:2" ht="15" x14ac:dyDescent="0.25">
      <c r="A55" s="97">
        <v>47</v>
      </c>
      <c r="B55" s="98">
        <v>4.670138888888889E-2</v>
      </c>
    </row>
    <row r="56" spans="1:2" ht="15" x14ac:dyDescent="0.25">
      <c r="A56" s="97">
        <v>37</v>
      </c>
      <c r="B56" s="98">
        <v>4.6759259259259257E-2</v>
      </c>
    </row>
    <row r="57" spans="1:2" ht="15" x14ac:dyDescent="0.25">
      <c r="A57" s="97">
        <v>37</v>
      </c>
      <c r="B57" s="98">
        <v>4.6828703703703706E-2</v>
      </c>
    </row>
    <row r="58" spans="1:2" ht="15" x14ac:dyDescent="0.25">
      <c r="A58" s="97">
        <v>28</v>
      </c>
      <c r="B58" s="98">
        <v>4.704861111111111E-2</v>
      </c>
    </row>
    <row r="59" spans="1:2" ht="15" x14ac:dyDescent="0.25">
      <c r="A59" s="97">
        <v>25</v>
      </c>
      <c r="B59" s="98">
        <v>4.7337962962962964E-2</v>
      </c>
    </row>
    <row r="60" spans="1:2" ht="15" x14ac:dyDescent="0.25">
      <c r="A60" s="97">
        <v>40</v>
      </c>
      <c r="B60" s="98">
        <v>4.780092592592592E-2</v>
      </c>
    </row>
    <row r="61" spans="1:2" ht="15" x14ac:dyDescent="0.25">
      <c r="A61" s="97">
        <v>30</v>
      </c>
      <c r="B61" s="98">
        <v>4.7893518518518523E-2</v>
      </c>
    </row>
    <row r="62" spans="1:2" ht="15" x14ac:dyDescent="0.25">
      <c r="A62" s="97">
        <v>36</v>
      </c>
      <c r="B62" s="98">
        <v>4.7916666666666663E-2</v>
      </c>
    </row>
    <row r="63" spans="1:2" ht="15" x14ac:dyDescent="0.25">
      <c r="A63" s="97">
        <v>36</v>
      </c>
      <c r="B63" s="98">
        <v>4.8495370370370376E-2</v>
      </c>
    </row>
    <row r="64" spans="1:2" ht="15" x14ac:dyDescent="0.25">
      <c r="A64" s="97">
        <v>58</v>
      </c>
      <c r="B64" s="98">
        <v>4.9189814814814818E-2</v>
      </c>
    </row>
    <row r="65" spans="1:2" ht="15" x14ac:dyDescent="0.25">
      <c r="A65" s="97">
        <v>33</v>
      </c>
      <c r="B65" s="98">
        <v>4.9768518518518517E-2</v>
      </c>
    </row>
    <row r="66" spans="1:2" ht="15" x14ac:dyDescent="0.25">
      <c r="A66" s="97">
        <v>25</v>
      </c>
      <c r="B66" s="98">
        <v>5.0115740740740738E-2</v>
      </c>
    </row>
    <row r="67" spans="1:2" ht="15" x14ac:dyDescent="0.25">
      <c r="A67" s="97">
        <v>59</v>
      </c>
      <c r="B67" s="98">
        <v>5.0520833333333327E-2</v>
      </c>
    </row>
    <row r="68" spans="1:2" ht="15" x14ac:dyDescent="0.25">
      <c r="A68" s="97">
        <v>27</v>
      </c>
      <c r="B68" s="98">
        <v>5.0578703703703709E-2</v>
      </c>
    </row>
    <row r="69" spans="1:2" ht="15" x14ac:dyDescent="0.25">
      <c r="A69" s="97">
        <v>36</v>
      </c>
      <c r="B69" s="98">
        <v>5.0648148148148144E-2</v>
      </c>
    </row>
    <row r="70" spans="1:2" ht="15" x14ac:dyDescent="0.25">
      <c r="A70" s="97">
        <v>50</v>
      </c>
      <c r="B70" s="98">
        <v>5.1076388888888886E-2</v>
      </c>
    </row>
    <row r="71" spans="1:2" ht="15" x14ac:dyDescent="0.25">
      <c r="A71" s="97">
        <v>37</v>
      </c>
      <c r="B71" s="98">
        <v>5.1388888888888894E-2</v>
      </c>
    </row>
    <row r="72" spans="1:2" ht="15" x14ac:dyDescent="0.25">
      <c r="A72" s="97">
        <v>34</v>
      </c>
      <c r="B72" s="98">
        <v>5.1562499999999997E-2</v>
      </c>
    </row>
    <row r="73" spans="1:2" ht="15" x14ac:dyDescent="0.25">
      <c r="A73" s="97">
        <v>29</v>
      </c>
      <c r="B73" s="98">
        <v>5.2962962962962962E-2</v>
      </c>
    </row>
    <row r="74" spans="1:2" ht="15" x14ac:dyDescent="0.25">
      <c r="A74" s="97">
        <v>41</v>
      </c>
      <c r="B74" s="98">
        <v>5.3067129629629638E-2</v>
      </c>
    </row>
    <row r="75" spans="1:2" ht="15" x14ac:dyDescent="0.25">
      <c r="A75" s="97">
        <v>36</v>
      </c>
      <c r="B75" s="98">
        <v>5.3159722222222226E-2</v>
      </c>
    </row>
    <row r="76" spans="1:2" ht="15" x14ac:dyDescent="0.25">
      <c r="A76" s="97">
        <v>31</v>
      </c>
      <c r="B76" s="98">
        <v>5.347222222222222E-2</v>
      </c>
    </row>
    <row r="77" spans="1:2" ht="15" x14ac:dyDescent="0.25">
      <c r="A77" s="97">
        <v>31</v>
      </c>
      <c r="B77" s="98">
        <v>5.347222222222222E-2</v>
      </c>
    </row>
    <row r="78" spans="1:2" ht="15" x14ac:dyDescent="0.25">
      <c r="A78" s="97">
        <v>50</v>
      </c>
      <c r="B78" s="98">
        <v>5.4421296296296294E-2</v>
      </c>
    </row>
    <row r="79" spans="1:2" ht="15" x14ac:dyDescent="0.25">
      <c r="A79" s="97">
        <v>25</v>
      </c>
      <c r="B79" s="98">
        <v>5.4571759259259257E-2</v>
      </c>
    </row>
    <row r="80" spans="1:2" ht="15" x14ac:dyDescent="0.25">
      <c r="A80" s="97">
        <v>29</v>
      </c>
      <c r="B80" s="98">
        <v>5.4618055555555552E-2</v>
      </c>
    </row>
    <row r="81" spans="1:2" ht="15" x14ac:dyDescent="0.25">
      <c r="A81" s="97">
        <v>36</v>
      </c>
      <c r="B81" s="98">
        <v>5.4942129629629632E-2</v>
      </c>
    </row>
    <row r="82" spans="1:2" ht="15" x14ac:dyDescent="0.25">
      <c r="A82" s="97">
        <v>52</v>
      </c>
      <c r="B82" s="98">
        <v>5.5671296296296302E-2</v>
      </c>
    </row>
    <row r="83" spans="1:2" ht="15" x14ac:dyDescent="0.25">
      <c r="A83" s="97">
        <v>29</v>
      </c>
      <c r="B83" s="98">
        <v>5.6076388888888884E-2</v>
      </c>
    </row>
    <row r="84" spans="1:2" ht="15" x14ac:dyDescent="0.25">
      <c r="A84" s="97">
        <v>37</v>
      </c>
      <c r="B84" s="98">
        <v>5.6365740740740744E-2</v>
      </c>
    </row>
    <row r="85" spans="1:2" ht="15" x14ac:dyDescent="0.25">
      <c r="A85" s="97">
        <v>32</v>
      </c>
      <c r="B85" s="98">
        <v>5.6365740740740744E-2</v>
      </c>
    </row>
    <row r="86" spans="1:2" ht="15" x14ac:dyDescent="0.25">
      <c r="A86" s="97">
        <v>30</v>
      </c>
      <c r="B86" s="98">
        <v>5.6944444444444443E-2</v>
      </c>
    </row>
    <row r="87" spans="1:2" ht="15" x14ac:dyDescent="0.25">
      <c r="A87" s="97">
        <v>54</v>
      </c>
      <c r="B87" s="98">
        <v>5.7881944444444444E-2</v>
      </c>
    </row>
    <row r="88" spans="1:2" ht="15" x14ac:dyDescent="0.25">
      <c r="A88" s="97">
        <v>54</v>
      </c>
      <c r="B88" s="98">
        <v>5.8414351851851849E-2</v>
      </c>
    </row>
    <row r="89" spans="1:2" ht="15" x14ac:dyDescent="0.25">
      <c r="A89" s="97">
        <v>54</v>
      </c>
      <c r="B89" s="98">
        <v>5.842592592592593E-2</v>
      </c>
    </row>
    <row r="90" spans="1:2" ht="15" x14ac:dyDescent="0.25">
      <c r="A90" s="97">
        <v>33</v>
      </c>
      <c r="B90" s="98">
        <v>5.9247685185185188E-2</v>
      </c>
    </row>
    <row r="91" spans="1:2" ht="15" x14ac:dyDescent="0.25">
      <c r="A91" s="97">
        <v>64</v>
      </c>
      <c r="B91" s="98">
        <v>5.9293981481481482E-2</v>
      </c>
    </row>
    <row r="92" spans="1:2" ht="15" x14ac:dyDescent="0.25">
      <c r="A92" s="97">
        <v>43</v>
      </c>
      <c r="B92" s="98">
        <v>5.9456018518518526E-2</v>
      </c>
    </row>
    <row r="93" spans="1:2" ht="15" x14ac:dyDescent="0.25">
      <c r="A93" s="97">
        <v>41</v>
      </c>
      <c r="B93" s="98">
        <v>6.5092592592592591E-2</v>
      </c>
    </row>
    <row r="94" spans="1:2" ht="15" x14ac:dyDescent="0.25">
      <c r="A94" s="97">
        <v>46</v>
      </c>
      <c r="B94" s="98">
        <v>6.7824074074074078E-2</v>
      </c>
    </row>
    <row r="95" spans="1:2" ht="15" x14ac:dyDescent="0.25">
      <c r="A95" s="97">
        <v>40</v>
      </c>
      <c r="B95" s="98">
        <v>6.9143518518518521E-2</v>
      </c>
    </row>
    <row r="96" spans="1:2" ht="15" x14ac:dyDescent="0.25">
      <c r="A96" s="97">
        <v>36</v>
      </c>
      <c r="B96" s="98">
        <v>7.013888888888889E-2</v>
      </c>
    </row>
    <row r="97" spans="1:2" ht="15" x14ac:dyDescent="0.25">
      <c r="A97" s="97">
        <v>36</v>
      </c>
      <c r="B97" s="98">
        <v>7.03125E-2</v>
      </c>
    </row>
    <row r="98" spans="1:2" ht="15" x14ac:dyDescent="0.25">
      <c r="A98" s="97">
        <v>43</v>
      </c>
      <c r="B98" s="98">
        <v>7.1608796296296295E-2</v>
      </c>
    </row>
    <row r="99" spans="1:2" ht="15" x14ac:dyDescent="0.25">
      <c r="A99" s="97">
        <v>43</v>
      </c>
      <c r="B99" s="98">
        <v>7.3240740740740731E-2</v>
      </c>
    </row>
    <row r="100" spans="1:2" ht="15" x14ac:dyDescent="0.25">
      <c r="A100" s="97">
        <v>50</v>
      </c>
      <c r="B100" s="98">
        <v>7.5648148148148145E-2</v>
      </c>
    </row>
  </sheetData>
  <phoneticPr fontId="8" type="noConversion"/>
  <pageMargins left="0.75" right="0.75" top="1" bottom="1" header="0.5" footer="0.5"/>
  <pageSetup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N47"/>
  <sheetViews>
    <sheetView zoomScale="130" zoomScaleNormal="130" workbookViewId="0">
      <selection activeCell="F14" sqref="F14"/>
    </sheetView>
  </sheetViews>
  <sheetFormatPr defaultColWidth="9.140625" defaultRowHeight="12.75" x14ac:dyDescent="0.2"/>
  <cols>
    <col min="1" max="1" width="8.85546875" style="86" bestFit="1" customWidth="1"/>
    <col min="2" max="3" width="4.28515625" style="86" bestFit="1" customWidth="1"/>
    <col min="4" max="4" width="4.5703125" style="86" bestFit="1" customWidth="1"/>
    <col min="5" max="5" width="4.28515625" style="86" bestFit="1" customWidth="1"/>
    <col min="6" max="6" width="4.7109375" style="86" bestFit="1" customWidth="1"/>
    <col min="7" max="8" width="4.28515625" style="86" bestFit="1" customWidth="1"/>
    <col min="9" max="9" width="4.42578125" style="86" bestFit="1" customWidth="1"/>
    <col min="10" max="11" width="4.28515625" style="86" bestFit="1" customWidth="1"/>
    <col min="12" max="12" width="4.5703125" style="86" bestFit="1" customWidth="1"/>
    <col min="13" max="13" width="4.28515625" style="86" bestFit="1" customWidth="1"/>
    <col min="14" max="14" width="9.140625" style="86" customWidth="1"/>
    <col min="15" max="16384" width="9.140625" style="86"/>
  </cols>
  <sheetData>
    <row r="1" spans="1:14" ht="18.75" x14ac:dyDescent="0.3">
      <c r="A1" s="116" t="s">
        <v>106</v>
      </c>
      <c r="B1" s="117"/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7"/>
    </row>
    <row r="2" spans="1:14" ht="15" x14ac:dyDescent="0.2">
      <c r="A2" s="87" t="s">
        <v>102</v>
      </c>
      <c r="B2" s="87">
        <v>40558</v>
      </c>
      <c r="C2" s="87">
        <v>40589</v>
      </c>
      <c r="D2" s="87">
        <v>40617</v>
      </c>
      <c r="E2" s="87">
        <v>40648</v>
      </c>
      <c r="F2" s="87">
        <v>40678</v>
      </c>
      <c r="G2" s="87">
        <v>40709</v>
      </c>
      <c r="H2" s="87">
        <v>40739</v>
      </c>
      <c r="I2" s="87">
        <v>40770</v>
      </c>
      <c r="J2" s="87">
        <v>40801</v>
      </c>
      <c r="K2" s="87">
        <v>40831</v>
      </c>
      <c r="L2" s="87">
        <v>40862</v>
      </c>
      <c r="M2" s="87">
        <v>40892</v>
      </c>
    </row>
    <row r="3" spans="1:14" ht="15" x14ac:dyDescent="0.25">
      <c r="A3" s="88" t="s">
        <v>98</v>
      </c>
      <c r="B3" s="111">
        <v>75</v>
      </c>
      <c r="C3" s="111">
        <v>34</v>
      </c>
      <c r="D3" s="111">
        <v>234</v>
      </c>
      <c r="E3" s="111">
        <v>296</v>
      </c>
      <c r="F3" s="111">
        <v>184</v>
      </c>
      <c r="G3" s="111">
        <v>144</v>
      </c>
      <c r="H3" s="111">
        <v>102</v>
      </c>
      <c r="I3" s="111">
        <v>-50</v>
      </c>
      <c r="J3" s="111">
        <v>100</v>
      </c>
      <c r="K3" s="111">
        <v>201</v>
      </c>
      <c r="L3" s="111">
        <v>145</v>
      </c>
      <c r="M3" s="111">
        <v>222</v>
      </c>
      <c r="N3"/>
    </row>
    <row r="4" spans="1:14" ht="15" x14ac:dyDescent="0.25">
      <c r="A4" s="88" t="s">
        <v>99</v>
      </c>
      <c r="B4" s="111">
        <v>-87</v>
      </c>
      <c r="C4" s="111">
        <v>339</v>
      </c>
      <c r="D4" s="111">
        <v>114</v>
      </c>
      <c r="E4" s="111">
        <v>-25</v>
      </c>
      <c r="F4" s="111">
        <v>127</v>
      </c>
      <c r="G4" s="111">
        <v>248</v>
      </c>
      <c r="H4" s="111">
        <v>373</v>
      </c>
      <c r="I4" s="111">
        <v>227</v>
      </c>
      <c r="J4" s="111">
        <v>-45</v>
      </c>
      <c r="K4" s="111">
        <v>251</v>
      </c>
      <c r="L4" s="111">
        <v>201</v>
      </c>
      <c r="M4" s="111">
        <v>201</v>
      </c>
      <c r="N4"/>
    </row>
    <row r="5" spans="1:14" ht="15" x14ac:dyDescent="0.25">
      <c r="A5" s="88" t="s">
        <v>100</v>
      </c>
      <c r="B5" s="111">
        <v>125</v>
      </c>
      <c r="C5" s="111">
        <v>-40</v>
      </c>
      <c r="D5" s="111">
        <v>257</v>
      </c>
      <c r="E5" s="111">
        <v>420</v>
      </c>
      <c r="F5" s="111">
        <v>300</v>
      </c>
      <c r="G5" s="111">
        <v>250</v>
      </c>
      <c r="H5" s="111">
        <v>128</v>
      </c>
      <c r="I5" s="111">
        <v>-50</v>
      </c>
      <c r="J5" s="111">
        <v>43</v>
      </c>
      <c r="K5" s="111">
        <v>136</v>
      </c>
      <c r="L5" s="111">
        <v>258</v>
      </c>
      <c r="M5" s="111">
        <v>250</v>
      </c>
      <c r="N5"/>
    </row>
    <row r="6" spans="1:14" ht="15" x14ac:dyDescent="0.25">
      <c r="A6" s="90" t="s">
        <v>101</v>
      </c>
      <c r="B6" s="111">
        <v>43</v>
      </c>
      <c r="C6" s="111">
        <v>500</v>
      </c>
      <c r="D6" s="111">
        <v>251</v>
      </c>
      <c r="E6" s="111">
        <v>-82</v>
      </c>
      <c r="F6" s="111">
        <v>75</v>
      </c>
      <c r="G6" s="111">
        <v>203</v>
      </c>
      <c r="H6" s="111">
        <v>341</v>
      </c>
      <c r="I6" s="111">
        <v>416</v>
      </c>
      <c r="J6" s="111">
        <v>345</v>
      </c>
      <c r="K6" s="111">
        <v>234</v>
      </c>
      <c r="L6" s="111">
        <v>380</v>
      </c>
      <c r="M6" s="111">
        <v>320</v>
      </c>
      <c r="N6"/>
    </row>
    <row r="7" spans="1:14" ht="15" x14ac:dyDescent="0.25">
      <c r="A7" s="90" t="s">
        <v>7</v>
      </c>
      <c r="B7" s="112">
        <f t="shared" ref="B7:M7" si="0">SUM(B3:B6)</f>
        <v>156</v>
      </c>
      <c r="C7" s="112">
        <f t="shared" si="0"/>
        <v>833</v>
      </c>
      <c r="D7" s="112">
        <f t="shared" si="0"/>
        <v>856</v>
      </c>
      <c r="E7" s="112">
        <f t="shared" si="0"/>
        <v>609</v>
      </c>
      <c r="F7" s="112">
        <f t="shared" si="0"/>
        <v>686</v>
      </c>
      <c r="G7" s="112">
        <f t="shared" si="0"/>
        <v>845</v>
      </c>
      <c r="H7" s="112">
        <f t="shared" si="0"/>
        <v>944</v>
      </c>
      <c r="I7" s="112">
        <f t="shared" si="0"/>
        <v>543</v>
      </c>
      <c r="J7" s="112">
        <f t="shared" si="0"/>
        <v>443</v>
      </c>
      <c r="K7" s="112">
        <f t="shared" si="0"/>
        <v>822</v>
      </c>
      <c r="L7" s="112">
        <f>SUM(L3:L6)</f>
        <v>984</v>
      </c>
      <c r="M7" s="112">
        <f t="shared" si="0"/>
        <v>993</v>
      </c>
      <c r="N7"/>
    </row>
    <row r="8" spans="1:14" ht="15" x14ac:dyDescent="0.25">
      <c r="B8" s="95"/>
      <c r="C8" s="95"/>
      <c r="D8" s="95"/>
      <c r="E8" s="95"/>
      <c r="F8" s="95"/>
      <c r="G8" s="95"/>
      <c r="H8" s="95"/>
      <c r="I8" s="95"/>
      <c r="J8" s="95"/>
      <c r="K8" s="95"/>
      <c r="L8" s="95"/>
      <c r="M8" s="95"/>
    </row>
    <row r="9" spans="1:14" ht="15" x14ac:dyDescent="0.25">
      <c r="B9" s="95"/>
      <c r="C9" s="95"/>
      <c r="D9" s="95"/>
      <c r="E9" s="95"/>
      <c r="F9" s="95"/>
      <c r="G9" s="95"/>
      <c r="H9" s="95"/>
      <c r="I9" s="95"/>
      <c r="J9" s="95"/>
      <c r="K9" s="95"/>
      <c r="L9" s="95"/>
      <c r="M9" s="95"/>
    </row>
    <row r="42" spans="8:9" x14ac:dyDescent="0.2">
      <c r="H42" s="91"/>
      <c r="I42" s="91"/>
    </row>
    <row r="43" spans="8:9" x14ac:dyDescent="0.2">
      <c r="H43" s="92"/>
      <c r="I43" s="92"/>
    </row>
    <row r="46" spans="8:9" x14ac:dyDescent="0.2">
      <c r="I46" s="93"/>
    </row>
    <row r="47" spans="8:9" x14ac:dyDescent="0.2">
      <c r="I47" s="94"/>
    </row>
  </sheetData>
  <mergeCells count="1">
    <mergeCell ref="A1:M1"/>
  </mergeCells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N47"/>
  <sheetViews>
    <sheetView zoomScale="130" zoomScaleNormal="130" workbookViewId="0">
      <selection activeCell="Q3" sqref="Q3"/>
    </sheetView>
  </sheetViews>
  <sheetFormatPr defaultColWidth="9.140625" defaultRowHeight="12.75" x14ac:dyDescent="0.2"/>
  <cols>
    <col min="1" max="1" width="8.85546875" style="86" bestFit="1" customWidth="1"/>
    <col min="2" max="3" width="4.28515625" style="86" bestFit="1" customWidth="1"/>
    <col min="4" max="4" width="4.5703125" style="86" bestFit="1" customWidth="1"/>
    <col min="5" max="5" width="4.28515625" style="86" bestFit="1" customWidth="1"/>
    <col min="6" max="6" width="4.7109375" style="86" bestFit="1" customWidth="1"/>
    <col min="7" max="8" width="4.28515625" style="86" bestFit="1" customWidth="1"/>
    <col min="9" max="9" width="4.42578125" style="86" bestFit="1" customWidth="1"/>
    <col min="10" max="11" width="4.28515625" style="86" bestFit="1" customWidth="1"/>
    <col min="12" max="12" width="4.5703125" style="86" bestFit="1" customWidth="1"/>
    <col min="13" max="13" width="4.28515625" style="86" bestFit="1" customWidth="1"/>
    <col min="14" max="14" width="9.85546875" style="86" customWidth="1"/>
    <col min="15" max="16384" width="9.140625" style="86"/>
  </cols>
  <sheetData>
    <row r="1" spans="1:14" ht="18.75" x14ac:dyDescent="0.3">
      <c r="A1" s="116" t="s">
        <v>103</v>
      </c>
      <c r="B1" s="117"/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7"/>
    </row>
    <row r="2" spans="1:14" ht="15" x14ac:dyDescent="0.2">
      <c r="A2" s="87" t="s">
        <v>102</v>
      </c>
      <c r="B2" s="87">
        <v>40558</v>
      </c>
      <c r="C2" s="87">
        <v>40589</v>
      </c>
      <c r="D2" s="87">
        <v>40617</v>
      </c>
      <c r="E2" s="87">
        <v>40648</v>
      </c>
      <c r="F2" s="87">
        <v>40678</v>
      </c>
      <c r="G2" s="87">
        <v>40709</v>
      </c>
      <c r="H2" s="87">
        <v>40739</v>
      </c>
      <c r="I2" s="87">
        <v>40770</v>
      </c>
      <c r="J2" s="87">
        <v>40801</v>
      </c>
      <c r="K2" s="87">
        <v>40831</v>
      </c>
      <c r="L2" s="87">
        <v>40862</v>
      </c>
      <c r="M2" s="87">
        <v>40892</v>
      </c>
    </row>
    <row r="3" spans="1:14" ht="15" x14ac:dyDescent="0.25">
      <c r="A3" s="88" t="s">
        <v>98</v>
      </c>
      <c r="B3" s="89">
        <v>75</v>
      </c>
      <c r="C3" s="89">
        <v>34</v>
      </c>
      <c r="D3" s="89">
        <v>234</v>
      </c>
      <c r="E3" s="89">
        <v>296</v>
      </c>
      <c r="F3" s="89">
        <v>184</v>
      </c>
      <c r="G3" s="89">
        <v>144</v>
      </c>
      <c r="H3" s="89">
        <v>102</v>
      </c>
      <c r="I3" s="89">
        <v>-50</v>
      </c>
      <c r="J3" s="89">
        <v>100</v>
      </c>
      <c r="K3" s="89">
        <v>201</v>
      </c>
      <c r="L3" s="89">
        <v>145</v>
      </c>
      <c r="M3" s="89">
        <v>222</v>
      </c>
      <c r="N3"/>
    </row>
    <row r="4" spans="1:14" ht="15" x14ac:dyDescent="0.25">
      <c r="A4" s="88" t="s">
        <v>99</v>
      </c>
      <c r="B4" s="89">
        <v>-87</v>
      </c>
      <c r="C4" s="89">
        <v>339</v>
      </c>
      <c r="D4" s="89">
        <v>114</v>
      </c>
      <c r="E4" s="89">
        <v>-25</v>
      </c>
      <c r="F4" s="89">
        <v>127</v>
      </c>
      <c r="G4" s="89">
        <v>248</v>
      </c>
      <c r="H4" s="89">
        <v>373</v>
      </c>
      <c r="I4" s="89">
        <v>227</v>
      </c>
      <c r="J4" s="89">
        <v>-45</v>
      </c>
      <c r="K4" s="89">
        <v>251</v>
      </c>
      <c r="L4" s="89">
        <v>201</v>
      </c>
      <c r="M4" s="89">
        <v>201</v>
      </c>
      <c r="N4"/>
    </row>
    <row r="5" spans="1:14" ht="15" x14ac:dyDescent="0.25">
      <c r="A5" s="88" t="s">
        <v>100</v>
      </c>
      <c r="B5" s="89">
        <v>125</v>
      </c>
      <c r="C5" s="89">
        <v>-40</v>
      </c>
      <c r="D5" s="89">
        <v>257</v>
      </c>
      <c r="E5" s="89">
        <v>420</v>
      </c>
      <c r="F5" s="89">
        <v>300</v>
      </c>
      <c r="G5" s="89">
        <v>250</v>
      </c>
      <c r="H5" s="89">
        <v>128</v>
      </c>
      <c r="I5" s="89">
        <v>-50</v>
      </c>
      <c r="J5" s="89">
        <v>43</v>
      </c>
      <c r="K5" s="89">
        <v>136</v>
      </c>
      <c r="L5" s="89">
        <v>258</v>
      </c>
      <c r="M5" s="89">
        <v>250</v>
      </c>
      <c r="N5"/>
    </row>
    <row r="6" spans="1:14" ht="15" x14ac:dyDescent="0.25">
      <c r="A6" s="90" t="s">
        <v>101</v>
      </c>
      <c r="B6" s="89">
        <v>43</v>
      </c>
      <c r="C6" s="89">
        <v>500</v>
      </c>
      <c r="D6" s="89">
        <v>251</v>
      </c>
      <c r="E6" s="89">
        <v>-82</v>
      </c>
      <c r="F6" s="89">
        <v>75</v>
      </c>
      <c r="G6" s="89">
        <v>203</v>
      </c>
      <c r="H6" s="89">
        <v>341</v>
      </c>
      <c r="I6" s="89">
        <v>416</v>
      </c>
      <c r="J6" s="89">
        <v>345</v>
      </c>
      <c r="K6" s="89">
        <v>234</v>
      </c>
      <c r="L6" s="89">
        <v>380</v>
      </c>
      <c r="M6" s="89">
        <v>320</v>
      </c>
      <c r="N6"/>
    </row>
    <row r="7" spans="1:14" ht="15" x14ac:dyDescent="0.25">
      <c r="A7" s="90" t="s">
        <v>7</v>
      </c>
      <c r="B7" s="95">
        <f t="shared" ref="B7:M7" si="0">SUM(B3:B6)</f>
        <v>156</v>
      </c>
      <c r="C7" s="95">
        <f t="shared" si="0"/>
        <v>833</v>
      </c>
      <c r="D7" s="95">
        <f t="shared" si="0"/>
        <v>856</v>
      </c>
      <c r="E7" s="95">
        <f t="shared" si="0"/>
        <v>609</v>
      </c>
      <c r="F7" s="95">
        <f t="shared" si="0"/>
        <v>686</v>
      </c>
      <c r="G7" s="95">
        <f t="shared" si="0"/>
        <v>845</v>
      </c>
      <c r="H7" s="95">
        <f t="shared" si="0"/>
        <v>944</v>
      </c>
      <c r="I7" s="95">
        <f t="shared" si="0"/>
        <v>543</v>
      </c>
      <c r="J7" s="95">
        <f t="shared" si="0"/>
        <v>443</v>
      </c>
      <c r="K7" s="95">
        <f t="shared" si="0"/>
        <v>822</v>
      </c>
      <c r="L7" s="95">
        <f>SUM(L3:L6)</f>
        <v>984</v>
      </c>
      <c r="M7" s="95">
        <f t="shared" si="0"/>
        <v>993</v>
      </c>
      <c r="N7"/>
    </row>
    <row r="8" spans="1:14" ht="15" x14ac:dyDescent="0.25">
      <c r="B8" s="95"/>
      <c r="C8" s="95"/>
      <c r="D8" s="95"/>
      <c r="E8" s="95"/>
      <c r="F8" s="95"/>
      <c r="G8" s="95"/>
      <c r="H8" s="95"/>
      <c r="I8" s="95"/>
      <c r="J8" s="95"/>
      <c r="K8" s="95"/>
      <c r="L8" s="95"/>
      <c r="M8" s="95"/>
    </row>
    <row r="9" spans="1:14" ht="15" x14ac:dyDescent="0.25">
      <c r="B9" s="95"/>
      <c r="C9" s="95"/>
      <c r="D9" s="95"/>
      <c r="E9" s="95"/>
      <c r="F9" s="95"/>
      <c r="G9" s="95"/>
      <c r="H9" s="95"/>
      <c r="I9" s="95"/>
      <c r="J9" s="95"/>
      <c r="K9" s="95"/>
      <c r="L9" s="95"/>
      <c r="M9" s="95"/>
    </row>
    <row r="42" spans="8:9" x14ac:dyDescent="0.2">
      <c r="H42" s="91"/>
      <c r="I42" s="91"/>
    </row>
    <row r="43" spans="8:9" x14ac:dyDescent="0.2">
      <c r="H43" s="92"/>
      <c r="I43" s="92"/>
    </row>
    <row r="46" spans="8:9" x14ac:dyDescent="0.2">
      <c r="I46" s="93"/>
    </row>
    <row r="47" spans="8:9" x14ac:dyDescent="0.2">
      <c r="I47" s="94"/>
    </row>
  </sheetData>
  <mergeCells count="1">
    <mergeCell ref="A1:M1"/>
  </mergeCells>
  <conditionalFormatting sqref="B3:M6">
    <cfRule type="cellIs" dxfId="9" priority="1" operator="lessThan">
      <formula>0</formula>
    </cfRule>
  </conditionalFormatting>
  <pageMargins left="0.75" right="0.75" top="1" bottom="1" header="0.5" footer="0.5"/>
  <pageSetup orientation="portrait" r:id="rId1"/>
  <headerFooter alignWithMargins="0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high="1" low="1" displayXAxis="1" displayHidden="1">
          <x14:colorSeries theme="5" tint="-0.249977111117893"/>
          <x14:colorNegative theme="6"/>
          <x14:colorAxis rgb="FF000000"/>
          <x14:colorMarkers theme="6" tint="-0.249977111117893"/>
          <x14:colorFirst theme="6" tint="-0.249977111117893"/>
          <x14:colorLast theme="6" tint="-0.249977111117893"/>
          <x14:colorHigh theme="6" tint="-0.249977111117893"/>
          <x14:colorLow theme="6" tint="-0.249977111117893"/>
          <x14:sparklines>
            <x14:sparkline>
              <xm:f>'SalesResults (2)'!B3:M3</xm:f>
              <xm:sqref>N3</xm:sqref>
            </x14:sparkline>
            <x14:sparkline>
              <xm:f>'SalesResults (2)'!B4:M4</xm:f>
              <xm:sqref>N4</xm:sqref>
            </x14:sparkline>
            <x14:sparkline>
              <xm:f>'SalesResults (2)'!B5:M5</xm:f>
              <xm:sqref>N5</xm:sqref>
            </x14:sparkline>
            <x14:sparkline>
              <xm:f>'SalesResults (2)'!B6:M6</xm:f>
              <xm:sqref>N6</xm:sqref>
            </x14:sparkline>
            <x14:sparkline>
              <xm:f>'SalesResults (2)'!B7:M7</xm:f>
              <xm:sqref>N7</xm:sqref>
            </x14:sparkline>
          </x14:sparklines>
        </x14:sparklineGroup>
        <x14:sparklineGroup type="column"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'SalesResults (2)'!B3:M3</xm:f>
              <xm:sqref>O3</xm:sqref>
            </x14:sparkline>
            <x14:sparkline>
              <xm:f>'SalesResults (2)'!B4:M4</xm:f>
              <xm:sqref>O4</xm:sqref>
            </x14:sparkline>
            <x14:sparkline>
              <xm:f>'SalesResults (2)'!B5:M5</xm:f>
              <xm:sqref>O5</xm:sqref>
            </x14:sparkline>
            <x14:sparkline>
              <xm:f>'SalesResults (2)'!B6:M6</xm:f>
              <xm:sqref>O6</xm:sqref>
            </x14:sparkline>
            <x14:sparkline>
              <xm:f>'SalesResults (2)'!B7:M7</xm:f>
              <xm:sqref>O7</xm:sqref>
            </x14:sparkline>
          </x14:sparklines>
        </x14:sparklineGroup>
        <x14:sparklineGroup type="stacked" displayEmptyCellsAs="gap" negative="1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'SalesResults (2)'!B3:M3</xm:f>
              <xm:sqref>P3</xm:sqref>
            </x14:sparkline>
            <x14:sparkline>
              <xm:f>'SalesResults (2)'!B4:M4</xm:f>
              <xm:sqref>P4</xm:sqref>
            </x14:sparkline>
            <x14:sparkline>
              <xm:f>'SalesResults (2)'!B5:M5</xm:f>
              <xm:sqref>P5</xm:sqref>
            </x14:sparkline>
            <x14:sparkline>
              <xm:f>'SalesResults (2)'!B6:M6</xm:f>
              <xm:sqref>P6</xm:sqref>
            </x14:sparkline>
            <x14:sparkline>
              <xm:f>'SalesResults (2)'!B7:M7</xm:f>
              <xm:sqref>P7</xm:sqref>
            </x14:sparkline>
          </x14:sparklines>
        </x14:sparklineGroup>
      </x14:sparklineGroup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rgb="FF00B0F0"/>
  </sheetPr>
  <dimension ref="A1:C13"/>
  <sheetViews>
    <sheetView zoomScale="150" workbookViewId="0">
      <selection activeCell="J16" sqref="J16"/>
    </sheetView>
  </sheetViews>
  <sheetFormatPr defaultColWidth="9.140625" defaultRowHeight="12.75" x14ac:dyDescent="0.2"/>
  <cols>
    <col min="1" max="1" width="6.5703125" style="80" bestFit="1" customWidth="1"/>
    <col min="2" max="2" width="7" style="73" bestFit="1" customWidth="1"/>
    <col min="3" max="3" width="5.28515625" style="73" bestFit="1" customWidth="1"/>
    <col min="4" max="16384" width="9.140625" style="1"/>
  </cols>
  <sheetData>
    <row r="1" spans="1:3" x14ac:dyDescent="0.2">
      <c r="A1" s="75" t="s">
        <v>28</v>
      </c>
      <c r="B1" s="76" t="s">
        <v>15</v>
      </c>
      <c r="C1" s="76" t="s">
        <v>16</v>
      </c>
    </row>
    <row r="2" spans="1:3" x14ac:dyDescent="0.2">
      <c r="A2" s="77" t="s">
        <v>1</v>
      </c>
      <c r="B2" s="78">
        <v>8670</v>
      </c>
      <c r="C2" s="79">
        <v>24.5</v>
      </c>
    </row>
    <row r="3" spans="1:3" x14ac:dyDescent="0.2">
      <c r="A3" s="77" t="s">
        <v>2</v>
      </c>
      <c r="B3" s="78">
        <v>6396</v>
      </c>
      <c r="C3" s="79">
        <v>22.3</v>
      </c>
    </row>
    <row r="4" spans="1:3" x14ac:dyDescent="0.2">
      <c r="A4" s="77" t="s">
        <v>3</v>
      </c>
      <c r="B4" s="78">
        <v>8304</v>
      </c>
      <c r="C4" s="79">
        <v>25.9</v>
      </c>
    </row>
    <row r="5" spans="1:3" x14ac:dyDescent="0.2">
      <c r="A5" s="77" t="s">
        <v>4</v>
      </c>
      <c r="B5" s="78">
        <v>4797</v>
      </c>
      <c r="C5" s="79">
        <v>37.1</v>
      </c>
    </row>
    <row r="6" spans="1:3" x14ac:dyDescent="0.2">
      <c r="A6" s="77" t="s">
        <v>5</v>
      </c>
      <c r="B6" s="78">
        <v>8826</v>
      </c>
      <c r="C6" s="79">
        <v>18</v>
      </c>
    </row>
    <row r="7" spans="1:3" x14ac:dyDescent="0.2">
      <c r="A7" s="77" t="s">
        <v>6</v>
      </c>
      <c r="B7" s="78">
        <v>6675</v>
      </c>
      <c r="C7" s="79">
        <v>21.5</v>
      </c>
    </row>
    <row r="8" spans="1:3" x14ac:dyDescent="0.2">
      <c r="A8" s="77" t="s">
        <v>83</v>
      </c>
      <c r="B8" s="78">
        <v>8616</v>
      </c>
      <c r="C8" s="79">
        <v>15.5</v>
      </c>
    </row>
    <row r="9" spans="1:3" x14ac:dyDescent="0.2">
      <c r="A9" s="77" t="s">
        <v>84</v>
      </c>
      <c r="B9" s="78">
        <v>7512</v>
      </c>
      <c r="C9" s="79">
        <v>25.5</v>
      </c>
    </row>
    <row r="10" spans="1:3" x14ac:dyDescent="0.2">
      <c r="A10" s="77" t="s">
        <v>85</v>
      </c>
      <c r="B10" s="78">
        <v>5001</v>
      </c>
      <c r="C10" s="79">
        <v>20</v>
      </c>
    </row>
    <row r="11" spans="1:3" x14ac:dyDescent="0.2">
      <c r="A11" s="77" t="s">
        <v>86</v>
      </c>
      <c r="B11" s="78">
        <v>5718</v>
      </c>
      <c r="C11" s="79">
        <v>29</v>
      </c>
    </row>
    <row r="12" spans="1:3" x14ac:dyDescent="0.2">
      <c r="A12" s="77" t="s">
        <v>87</v>
      </c>
      <c r="B12" s="78">
        <v>5226</v>
      </c>
      <c r="C12" s="79">
        <v>26.4</v>
      </c>
    </row>
    <row r="13" spans="1:3" x14ac:dyDescent="0.2">
      <c r="A13" s="77" t="s">
        <v>88</v>
      </c>
      <c r="B13" s="78">
        <v>5943</v>
      </c>
      <c r="C13" s="79">
        <v>23.3</v>
      </c>
    </row>
  </sheetData>
  <phoneticPr fontId="2" type="noConversion"/>
  <pageMargins left="0.75" right="0.75" top="1" bottom="1" header="0.5" footer="0.5"/>
  <headerFooter alignWithMargins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U8"/>
  <sheetViews>
    <sheetView workbookViewId="0">
      <selection activeCell="Q23" sqref="Q23"/>
    </sheetView>
  </sheetViews>
  <sheetFormatPr defaultColWidth="9.140625" defaultRowHeight="12.75" x14ac:dyDescent="0.2"/>
  <cols>
    <col min="1" max="1" width="11.28515625" style="17" customWidth="1"/>
    <col min="2" max="2" width="9.5703125" style="17" bestFit="1" customWidth="1"/>
    <col min="3" max="3" width="14.42578125" style="17" bestFit="1" customWidth="1"/>
    <col min="4" max="4" width="9.42578125" style="17" customWidth="1"/>
    <col min="5" max="5" width="11" style="17" bestFit="1" customWidth="1"/>
    <col min="6" max="6" width="9.28515625" style="17" bestFit="1" customWidth="1"/>
    <col min="7" max="7" width="9.140625" style="17"/>
    <col min="8" max="8" width="4.140625" style="17" customWidth="1"/>
    <col min="9" max="13" width="9.140625" style="17"/>
    <col min="14" max="14" width="13.42578125" style="17" customWidth="1"/>
    <col min="15" max="19" width="9.140625" style="17"/>
    <col min="20" max="20" width="26.5703125" style="17" customWidth="1"/>
    <col min="21" max="21" width="12.140625" style="17" customWidth="1"/>
    <col min="22" max="16384" width="9.140625" style="17"/>
  </cols>
  <sheetData>
    <row r="1" spans="1:21" x14ac:dyDescent="0.2">
      <c r="A1" s="16"/>
      <c r="B1" s="16" t="s">
        <v>18</v>
      </c>
      <c r="C1" s="17" t="s">
        <v>19</v>
      </c>
      <c r="E1" s="18"/>
      <c r="F1" s="16"/>
      <c r="K1" s="19"/>
      <c r="T1" s="18" t="s">
        <v>20</v>
      </c>
      <c r="U1" s="16" t="s">
        <v>21</v>
      </c>
    </row>
    <row r="2" spans="1:21" x14ac:dyDescent="0.2">
      <c r="A2" s="16" t="s">
        <v>22</v>
      </c>
      <c r="B2" s="20">
        <v>40553</v>
      </c>
      <c r="C2" s="21">
        <v>20</v>
      </c>
      <c r="E2" s="22"/>
      <c r="F2" s="74">
        <f t="shared" ref="F2:F7" si="0">B2</f>
        <v>40553</v>
      </c>
      <c r="K2" s="19"/>
      <c r="T2" s="23">
        <f t="shared" ref="T2:T7" si="1">U2-B2</f>
        <v>28</v>
      </c>
      <c r="U2" s="24">
        <f t="shared" ref="U2:U7" si="2">WORKDAY(B2,C2)</f>
        <v>40581</v>
      </c>
    </row>
    <row r="3" spans="1:21" x14ac:dyDescent="0.2">
      <c r="A3" s="16" t="s">
        <v>23</v>
      </c>
      <c r="B3" s="20">
        <v>40574</v>
      </c>
      <c r="C3" s="21">
        <v>30</v>
      </c>
      <c r="E3" s="22"/>
      <c r="F3" s="74">
        <f t="shared" si="0"/>
        <v>40574</v>
      </c>
      <c r="K3" s="19"/>
      <c r="T3" s="23">
        <f t="shared" si="1"/>
        <v>42</v>
      </c>
      <c r="U3" s="24">
        <f t="shared" si="2"/>
        <v>40616</v>
      </c>
    </row>
    <row r="4" spans="1:21" ht="25.5" x14ac:dyDescent="0.2">
      <c r="A4" s="16" t="s">
        <v>24</v>
      </c>
      <c r="B4" s="20">
        <v>40598</v>
      </c>
      <c r="C4" s="21">
        <v>45</v>
      </c>
      <c r="E4" s="22"/>
      <c r="F4" s="74">
        <f t="shared" si="0"/>
        <v>40598</v>
      </c>
      <c r="K4" s="19"/>
      <c r="T4" s="23">
        <f t="shared" si="1"/>
        <v>63</v>
      </c>
      <c r="U4" s="24">
        <f t="shared" si="2"/>
        <v>40661</v>
      </c>
    </row>
    <row r="5" spans="1:21" x14ac:dyDescent="0.2">
      <c r="A5" s="16" t="s">
        <v>25</v>
      </c>
      <c r="B5" s="20">
        <v>40629</v>
      </c>
      <c r="C5" s="21">
        <v>60</v>
      </c>
      <c r="E5" s="22"/>
      <c r="F5" s="74">
        <f t="shared" si="0"/>
        <v>40629</v>
      </c>
      <c r="K5" s="19"/>
      <c r="T5" s="23">
        <f t="shared" si="1"/>
        <v>82</v>
      </c>
      <c r="U5" s="24">
        <f t="shared" si="2"/>
        <v>40711</v>
      </c>
    </row>
    <row r="6" spans="1:21" x14ac:dyDescent="0.2">
      <c r="A6" s="16" t="s">
        <v>26</v>
      </c>
      <c r="B6" s="20">
        <v>40674</v>
      </c>
      <c r="C6" s="21">
        <v>20</v>
      </c>
      <c r="E6" s="22"/>
      <c r="F6" s="74">
        <f t="shared" si="0"/>
        <v>40674</v>
      </c>
      <c r="K6" s="19"/>
      <c r="T6" s="23">
        <f t="shared" si="1"/>
        <v>28</v>
      </c>
      <c r="U6" s="24">
        <f t="shared" si="2"/>
        <v>40702</v>
      </c>
    </row>
    <row r="7" spans="1:21" x14ac:dyDescent="0.2">
      <c r="A7" s="16" t="s">
        <v>27</v>
      </c>
      <c r="B7" s="20">
        <v>40675</v>
      </c>
      <c r="C7" s="21">
        <v>30</v>
      </c>
      <c r="E7" s="22"/>
      <c r="F7" s="74">
        <f t="shared" si="0"/>
        <v>40675</v>
      </c>
      <c r="K7" s="19"/>
      <c r="T7" s="23">
        <f t="shared" si="1"/>
        <v>42</v>
      </c>
      <c r="U7" s="24">
        <f t="shared" si="2"/>
        <v>40717</v>
      </c>
    </row>
    <row r="8" spans="1:21" x14ac:dyDescent="0.2">
      <c r="K8" s="19"/>
    </row>
  </sheetData>
  <phoneticPr fontId="8" type="noConversion"/>
  <pageMargins left="0.75" right="0.75" top="1" bottom="1" header="0.5" footer="0.5"/>
  <pageSetup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F45"/>
  <sheetViews>
    <sheetView zoomScale="75" workbookViewId="0"/>
  </sheetViews>
  <sheetFormatPr defaultColWidth="9.140625" defaultRowHeight="12.75" x14ac:dyDescent="0.2"/>
  <cols>
    <col min="1" max="1" width="5.140625" style="11" bestFit="1" customWidth="1"/>
    <col min="2" max="2" width="8.42578125" style="11" bestFit="1" customWidth="1"/>
    <col min="3" max="3" width="2.7109375" style="11" customWidth="1"/>
    <col min="4" max="4" width="5.140625" style="11" bestFit="1" customWidth="1"/>
    <col min="5" max="5" width="7.7109375" style="11" customWidth="1"/>
    <col min="6" max="6" width="2.7109375" style="11" customWidth="1"/>
    <col min="7" max="14" width="9.140625" style="11"/>
    <col min="15" max="15" width="2.5703125" style="11" customWidth="1"/>
    <col min="16" max="16384" width="9.140625" style="11"/>
  </cols>
  <sheetData>
    <row r="1" spans="1:6" x14ac:dyDescent="0.2">
      <c r="A1" s="60" t="s">
        <v>81</v>
      </c>
      <c r="B1" s="11" t="s">
        <v>17</v>
      </c>
      <c r="D1" s="11" t="s">
        <v>81</v>
      </c>
      <c r="E1" s="11" t="s">
        <v>17</v>
      </c>
    </row>
    <row r="2" spans="1:6" x14ac:dyDescent="0.2">
      <c r="A2" s="61">
        <v>38565</v>
      </c>
      <c r="B2" s="58">
        <v>1.6</v>
      </c>
      <c r="C2" s="57"/>
      <c r="D2" s="61">
        <v>38565</v>
      </c>
      <c r="E2" s="58">
        <v>1.6</v>
      </c>
      <c r="F2" s="61"/>
    </row>
    <row r="3" spans="1:6" x14ac:dyDescent="0.2">
      <c r="A3" s="61">
        <v>38566</v>
      </c>
      <c r="B3" s="58">
        <v>1.7</v>
      </c>
      <c r="C3" s="57"/>
      <c r="D3" s="61">
        <v>38566</v>
      </c>
      <c r="E3" s="58">
        <v>1.7</v>
      </c>
      <c r="F3" s="61"/>
    </row>
    <row r="4" spans="1:6" x14ac:dyDescent="0.2">
      <c r="A4" s="61">
        <v>38567</v>
      </c>
      <c r="B4" s="58">
        <v>1.9</v>
      </c>
      <c r="C4" s="57"/>
      <c r="D4" s="61">
        <v>38567</v>
      </c>
      <c r="E4" s="58">
        <v>1.9</v>
      </c>
      <c r="F4" s="61"/>
    </row>
    <row r="5" spans="1:6" x14ac:dyDescent="0.2">
      <c r="A5" s="61">
        <v>38568</v>
      </c>
      <c r="B5" s="58">
        <v>2.1</v>
      </c>
      <c r="C5" s="57"/>
      <c r="D5" s="61">
        <v>38568</v>
      </c>
      <c r="E5" s="58">
        <v>2.1</v>
      </c>
      <c r="F5" s="61"/>
    </row>
    <row r="6" spans="1:6" x14ac:dyDescent="0.2">
      <c r="A6" s="61">
        <v>38569</v>
      </c>
      <c r="B6" s="58">
        <v>2.6</v>
      </c>
      <c r="C6" s="57"/>
      <c r="D6" s="61">
        <v>38569</v>
      </c>
      <c r="E6" s="58">
        <v>2.6</v>
      </c>
      <c r="F6" s="61"/>
    </row>
    <row r="7" spans="1:6" x14ac:dyDescent="0.2">
      <c r="A7" s="61">
        <v>38572</v>
      </c>
      <c r="B7" s="58">
        <v>3.9</v>
      </c>
      <c r="C7" s="57"/>
      <c r="D7" s="61">
        <v>38570</v>
      </c>
      <c r="E7" s="58"/>
      <c r="F7" s="61"/>
    </row>
    <row r="8" spans="1:6" x14ac:dyDescent="0.2">
      <c r="A8" s="61">
        <v>38573</v>
      </c>
      <c r="B8" s="58">
        <v>4.2</v>
      </c>
      <c r="C8" s="57"/>
      <c r="D8" s="61">
        <v>38571</v>
      </c>
      <c r="E8" s="58"/>
      <c r="F8" s="61"/>
    </row>
    <row r="9" spans="1:6" x14ac:dyDescent="0.2">
      <c r="A9" s="61">
        <v>38574</v>
      </c>
      <c r="B9" s="58">
        <v>5.2</v>
      </c>
      <c r="C9" s="57"/>
      <c r="D9" s="61">
        <v>38572</v>
      </c>
      <c r="E9" s="58">
        <v>3.9</v>
      </c>
      <c r="F9" s="61"/>
    </row>
    <row r="10" spans="1:6" x14ac:dyDescent="0.2">
      <c r="A10" s="61">
        <v>38575</v>
      </c>
      <c r="B10" s="58">
        <v>7.4</v>
      </c>
      <c r="C10" s="57"/>
      <c r="D10" s="61">
        <v>38573</v>
      </c>
      <c r="E10" s="58">
        <v>4.2</v>
      </c>
      <c r="F10" s="61"/>
    </row>
    <row r="11" spans="1:6" x14ac:dyDescent="0.2">
      <c r="A11" s="61">
        <v>38576</v>
      </c>
      <c r="B11" s="58">
        <v>6.9</v>
      </c>
      <c r="C11" s="57"/>
      <c r="D11" s="61">
        <v>38574</v>
      </c>
      <c r="E11" s="58">
        <v>5.2</v>
      </c>
      <c r="F11" s="61"/>
    </row>
    <row r="12" spans="1:6" x14ac:dyDescent="0.2">
      <c r="A12" s="61">
        <v>38579</v>
      </c>
      <c r="B12" s="58">
        <v>5.8</v>
      </c>
      <c r="C12" s="57"/>
      <c r="D12" s="61">
        <v>38575</v>
      </c>
      <c r="E12" s="58">
        <v>7.4</v>
      </c>
      <c r="F12" s="61"/>
    </row>
    <row r="13" spans="1:6" x14ac:dyDescent="0.2">
      <c r="A13" s="61">
        <v>38580</v>
      </c>
      <c r="B13" s="58">
        <v>7</v>
      </c>
      <c r="C13" s="57"/>
      <c r="D13" s="61">
        <v>38576</v>
      </c>
      <c r="E13" s="58">
        <v>6.9</v>
      </c>
      <c r="F13" s="61"/>
    </row>
    <row r="14" spans="1:6" x14ac:dyDescent="0.2">
      <c r="A14" s="61">
        <v>38581</v>
      </c>
      <c r="B14" s="58">
        <v>8.4</v>
      </c>
      <c r="C14" s="57"/>
      <c r="D14" s="61">
        <v>38577</v>
      </c>
      <c r="E14" s="58"/>
      <c r="F14" s="61"/>
    </row>
    <row r="15" spans="1:6" x14ac:dyDescent="0.2">
      <c r="A15" s="61">
        <v>38582</v>
      </c>
      <c r="B15" s="58">
        <v>8.5</v>
      </c>
      <c r="C15" s="57"/>
      <c r="D15" s="61">
        <v>38578</v>
      </c>
      <c r="E15" s="58"/>
      <c r="F15" s="61"/>
    </row>
    <row r="16" spans="1:6" x14ac:dyDescent="0.2">
      <c r="A16" s="61">
        <v>38583</v>
      </c>
      <c r="B16" s="58">
        <v>7.9</v>
      </c>
      <c r="C16" s="57"/>
      <c r="D16" s="61">
        <v>38579</v>
      </c>
      <c r="E16" s="58">
        <v>5.8</v>
      </c>
      <c r="F16" s="61"/>
    </row>
    <row r="17" spans="1:6" x14ac:dyDescent="0.2">
      <c r="A17" s="61">
        <v>38586</v>
      </c>
      <c r="B17" s="58">
        <v>10</v>
      </c>
      <c r="C17" s="57"/>
      <c r="D17" s="61">
        <v>38580</v>
      </c>
      <c r="E17" s="58">
        <v>7</v>
      </c>
      <c r="F17" s="61"/>
    </row>
    <row r="18" spans="1:6" x14ac:dyDescent="0.2">
      <c r="A18" s="61">
        <v>38587</v>
      </c>
      <c r="B18" s="58">
        <v>10.7</v>
      </c>
      <c r="C18" s="57"/>
      <c r="D18" s="61">
        <v>38581</v>
      </c>
      <c r="E18" s="58">
        <v>8.4</v>
      </c>
      <c r="F18" s="61"/>
    </row>
    <row r="19" spans="1:6" x14ac:dyDescent="0.2">
      <c r="A19" s="61">
        <v>38588</v>
      </c>
      <c r="B19" s="58">
        <v>10.3</v>
      </c>
      <c r="C19" s="57"/>
      <c r="D19" s="61">
        <v>38582</v>
      </c>
      <c r="E19" s="58">
        <v>8.5</v>
      </c>
      <c r="F19" s="61"/>
    </row>
    <row r="20" spans="1:6" x14ac:dyDescent="0.2">
      <c r="A20" s="61">
        <v>38589</v>
      </c>
      <c r="B20" s="58">
        <v>10.3</v>
      </c>
      <c r="C20" s="57"/>
      <c r="D20" s="61">
        <v>38583</v>
      </c>
      <c r="E20" s="58">
        <v>7.9</v>
      </c>
      <c r="F20" s="61"/>
    </row>
    <row r="21" spans="1:6" x14ac:dyDescent="0.2">
      <c r="A21" s="61">
        <v>38590</v>
      </c>
      <c r="B21" s="58">
        <v>10.4</v>
      </c>
      <c r="C21" s="57"/>
      <c r="D21" s="61">
        <v>38584</v>
      </c>
      <c r="E21" s="58"/>
      <c r="F21" s="61"/>
    </row>
    <row r="22" spans="1:6" x14ac:dyDescent="0.2">
      <c r="A22" s="61">
        <v>38593</v>
      </c>
      <c r="B22" s="58">
        <v>12.1</v>
      </c>
      <c r="C22" s="57"/>
      <c r="D22" s="61">
        <v>38585</v>
      </c>
      <c r="E22" s="58"/>
      <c r="F22" s="61"/>
    </row>
    <row r="23" spans="1:6" x14ac:dyDescent="0.2">
      <c r="A23" s="61">
        <v>38594</v>
      </c>
      <c r="B23" s="58">
        <v>11.8</v>
      </c>
      <c r="C23" s="57"/>
      <c r="D23" s="61">
        <v>38586</v>
      </c>
      <c r="E23" s="58">
        <v>10</v>
      </c>
      <c r="F23" s="61"/>
    </row>
    <row r="24" spans="1:6" x14ac:dyDescent="0.2">
      <c r="A24" s="61">
        <v>38595</v>
      </c>
      <c r="B24" s="58">
        <v>11.9</v>
      </c>
      <c r="C24" s="57"/>
      <c r="D24" s="61">
        <v>38587</v>
      </c>
      <c r="E24" s="58">
        <v>10.7</v>
      </c>
      <c r="F24" s="61"/>
    </row>
    <row r="25" spans="1:6" x14ac:dyDescent="0.2">
      <c r="A25" s="61"/>
      <c r="B25" s="58"/>
      <c r="C25" s="57"/>
      <c r="D25" s="61">
        <v>38588</v>
      </c>
      <c r="E25" s="58">
        <v>10.3</v>
      </c>
      <c r="F25" s="61"/>
    </row>
    <row r="26" spans="1:6" x14ac:dyDescent="0.2">
      <c r="A26" s="61"/>
      <c r="B26" s="58"/>
      <c r="C26" s="57"/>
      <c r="D26" s="61">
        <v>38589</v>
      </c>
      <c r="E26" s="58">
        <v>10.3</v>
      </c>
      <c r="F26" s="61"/>
    </row>
    <row r="27" spans="1:6" x14ac:dyDescent="0.2">
      <c r="A27" s="61"/>
      <c r="B27" s="58"/>
      <c r="C27" s="57"/>
      <c r="D27" s="61">
        <v>38590</v>
      </c>
      <c r="E27" s="58">
        <v>10.4</v>
      </c>
      <c r="F27" s="61"/>
    </row>
    <row r="28" spans="1:6" x14ac:dyDescent="0.2">
      <c r="A28" s="61"/>
      <c r="B28" s="58"/>
      <c r="C28" s="57"/>
      <c r="D28" s="61">
        <v>38591</v>
      </c>
      <c r="E28" s="58"/>
      <c r="F28" s="61"/>
    </row>
    <row r="29" spans="1:6" x14ac:dyDescent="0.2">
      <c r="A29" s="61"/>
      <c r="B29" s="58"/>
      <c r="C29" s="57"/>
      <c r="D29" s="61">
        <v>38592</v>
      </c>
      <c r="E29" s="58"/>
      <c r="F29" s="61"/>
    </row>
    <row r="30" spans="1:6" x14ac:dyDescent="0.2">
      <c r="A30" s="61"/>
      <c r="B30" s="58"/>
      <c r="C30" s="57"/>
      <c r="D30" s="61">
        <v>38593</v>
      </c>
      <c r="E30" s="58">
        <v>12.1</v>
      </c>
      <c r="F30" s="61"/>
    </row>
    <row r="31" spans="1:6" x14ac:dyDescent="0.2">
      <c r="A31" s="61"/>
      <c r="B31" s="58"/>
      <c r="C31" s="57"/>
      <c r="D31" s="61">
        <v>38594</v>
      </c>
      <c r="E31" s="58">
        <v>11.8</v>
      </c>
      <c r="F31" s="61"/>
    </row>
    <row r="32" spans="1:6" x14ac:dyDescent="0.2">
      <c r="A32" s="59"/>
      <c r="B32" s="58"/>
      <c r="C32" s="57"/>
      <c r="D32" s="61">
        <v>38595</v>
      </c>
      <c r="E32" s="58">
        <v>11.9</v>
      </c>
    </row>
    <row r="33" spans="3:5" x14ac:dyDescent="0.2">
      <c r="C33" s="15"/>
      <c r="D33" s="59"/>
      <c r="E33" s="58"/>
    </row>
    <row r="34" spans="3:5" x14ac:dyDescent="0.2">
      <c r="C34" s="15"/>
      <c r="D34" s="59"/>
      <c r="E34" s="58"/>
    </row>
    <row r="35" spans="3:5" x14ac:dyDescent="0.2">
      <c r="C35" s="15"/>
      <c r="D35" s="59"/>
      <c r="E35" s="58"/>
    </row>
    <row r="36" spans="3:5" x14ac:dyDescent="0.2">
      <c r="C36" s="15"/>
      <c r="D36" s="59"/>
      <c r="E36" s="58"/>
    </row>
    <row r="37" spans="3:5" x14ac:dyDescent="0.2">
      <c r="C37" s="15"/>
      <c r="D37" s="59"/>
      <c r="E37" s="58"/>
    </row>
    <row r="38" spans="3:5" x14ac:dyDescent="0.2">
      <c r="C38" s="15"/>
      <c r="D38" s="59"/>
      <c r="E38" s="58"/>
    </row>
    <row r="39" spans="3:5" x14ac:dyDescent="0.2">
      <c r="C39" s="15"/>
      <c r="D39" s="59"/>
      <c r="E39" s="58"/>
    </row>
    <row r="40" spans="3:5" x14ac:dyDescent="0.2">
      <c r="C40" s="15"/>
      <c r="D40" s="59"/>
      <c r="E40" s="58"/>
    </row>
    <row r="41" spans="3:5" x14ac:dyDescent="0.2">
      <c r="C41" s="15"/>
      <c r="D41" s="59"/>
      <c r="E41" s="58"/>
    </row>
    <row r="42" spans="3:5" x14ac:dyDescent="0.2">
      <c r="C42" s="15"/>
      <c r="D42" s="59"/>
      <c r="E42" s="58"/>
    </row>
    <row r="43" spans="3:5" x14ac:dyDescent="0.2">
      <c r="C43" s="15"/>
      <c r="D43" s="59"/>
      <c r="E43" s="58"/>
    </row>
    <row r="44" spans="3:5" x14ac:dyDescent="0.2">
      <c r="C44" s="15"/>
      <c r="D44" s="59"/>
      <c r="E44" s="58"/>
    </row>
    <row r="45" spans="3:5" x14ac:dyDescent="0.2">
      <c r="C45" s="15"/>
      <c r="D45" s="59"/>
      <c r="E45" s="58"/>
    </row>
  </sheetData>
  <phoneticPr fontId="8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2</vt:i4>
      </vt:variant>
    </vt:vector>
  </HeadingPairs>
  <TitlesOfParts>
    <vt:vector size="20" baseType="lpstr">
      <vt:lpstr>Chart2007 Samples</vt:lpstr>
      <vt:lpstr>DataSelection</vt:lpstr>
      <vt:lpstr>Line Chart</vt:lpstr>
      <vt:lpstr>Race Results</vt:lpstr>
      <vt:lpstr>SalesResults</vt:lpstr>
      <vt:lpstr>SalesResults (2)</vt:lpstr>
      <vt:lpstr>Column-Line</vt:lpstr>
      <vt:lpstr>Gantt Chart</vt:lpstr>
      <vt:lpstr>BlankCellsCharts</vt:lpstr>
      <vt:lpstr>BlankOrNA</vt:lpstr>
      <vt:lpstr>XAxisLabels</vt:lpstr>
      <vt:lpstr>ChartFilter</vt:lpstr>
      <vt:lpstr>GrowingChart</vt:lpstr>
      <vt:lpstr>CalculatorChart</vt:lpstr>
      <vt:lpstr>LinkedFrozen</vt:lpstr>
      <vt:lpstr>Dynamic</vt:lpstr>
      <vt:lpstr>TransparentColumns</vt:lpstr>
      <vt:lpstr>Form</vt:lpstr>
      <vt:lpstr>Form!Days</vt:lpstr>
      <vt:lpstr>Form!DegreeLevel</vt:lpstr>
    </vt:vector>
  </TitlesOfParts>
  <Company>Taylor Associates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P. Taylor</dc:creator>
  <cp:lastModifiedBy>Dennis Taylor</cp:lastModifiedBy>
  <dcterms:created xsi:type="dcterms:W3CDTF">2005-08-22T17:17:22Z</dcterms:created>
  <dcterms:modified xsi:type="dcterms:W3CDTF">2013-06-03T21:19:36Z</dcterms:modified>
</cp:coreProperties>
</file>