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4590" yWindow="3960" windowWidth="12450" windowHeight="4125" tabRatio="937"/>
  </bookViews>
  <sheets>
    <sheet name="HidingTitles" sheetId="5" r:id="rId1"/>
    <sheet name="MissingTitles" sheetId="4" r:id="rId2"/>
    <sheet name="LargeValueFormats" sheetId="1" r:id="rId3"/>
    <sheet name="Quarter1" sheetId="13" r:id="rId4"/>
    <sheet name="Quarter2" sheetId="14" r:id="rId5"/>
    <sheet name="Quarter3" sheetId="15" r:id="rId6"/>
    <sheet name="Quarter4" sheetId="16" r:id="rId7"/>
    <sheet name="Summary" sheetId="17" r:id="rId8"/>
    <sheet name="RowColumnTitles" sheetId="2" r:id="rId9"/>
    <sheet name="DoubleSpacedPrint" sheetId="7" r:id="rId10"/>
    <sheet name="Sheet3" sheetId="3" r:id="rId11"/>
  </sheets>
  <definedNames>
    <definedName name="ee" localSheetId="9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9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9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9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9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C14" i="13" l="1"/>
  <c r="D14" i="13"/>
  <c r="B14" i="14" s="1"/>
  <c r="C14" i="14" s="1"/>
  <c r="D14" i="14" s="1"/>
  <c r="B14" i="15" s="1"/>
  <c r="C14" i="15" s="1"/>
  <c r="D14" i="15" s="1"/>
  <c r="B14" i="16" s="1"/>
  <c r="C14" i="16" s="1"/>
  <c r="D14" i="16" s="1"/>
  <c r="C15" i="13"/>
  <c r="D15" i="13" s="1"/>
  <c r="B15" i="14" s="1"/>
  <c r="C15" i="14" s="1"/>
  <c r="D15" i="14" s="1"/>
  <c r="B15" i="15" s="1"/>
  <c r="C15" i="15" s="1"/>
  <c r="D15" i="15" s="1"/>
  <c r="B15" i="16" s="1"/>
  <c r="C15" i="16" s="1"/>
  <c r="D15" i="16" s="1"/>
  <c r="C16" i="13"/>
  <c r="D16" i="13" s="1"/>
  <c r="B16" i="14" s="1"/>
  <c r="C16" i="14" s="1"/>
  <c r="D16" i="14" s="1"/>
  <c r="B16" i="15" s="1"/>
  <c r="C16" i="15" s="1"/>
  <c r="D16" i="15" s="1"/>
  <c r="B16" i="16" s="1"/>
  <c r="C16" i="16" s="1"/>
  <c r="D16" i="16" s="1"/>
  <c r="C17" i="13"/>
  <c r="D17" i="13" s="1"/>
  <c r="B17" i="14" s="1"/>
  <c r="C17" i="14" s="1"/>
  <c r="D17" i="14" s="1"/>
  <c r="B17" i="15" s="1"/>
  <c r="C17" i="15" s="1"/>
  <c r="D17" i="15" s="1"/>
  <c r="B17" i="16" s="1"/>
  <c r="C17" i="16" s="1"/>
  <c r="D17" i="16" s="1"/>
  <c r="C18" i="13"/>
  <c r="D18" i="13" s="1"/>
  <c r="B18" i="14" s="1"/>
  <c r="C18" i="14" s="1"/>
  <c r="D18" i="14" s="1"/>
  <c r="B18" i="15" s="1"/>
  <c r="C18" i="15" s="1"/>
  <c r="D18" i="15" s="1"/>
  <c r="B18" i="16" s="1"/>
  <c r="C18" i="16" s="1"/>
  <c r="D18" i="16" s="1"/>
  <c r="C19" i="13"/>
  <c r="D19" i="13" s="1"/>
  <c r="B19" i="14" s="1"/>
  <c r="C19" i="14" s="1"/>
  <c r="D19" i="14" s="1"/>
  <c r="B19" i="15" s="1"/>
  <c r="C19" i="15" s="1"/>
  <c r="D19" i="15" s="1"/>
  <c r="B19" i="16" s="1"/>
  <c r="C19" i="16" s="1"/>
  <c r="D19" i="16" s="1"/>
  <c r="C20" i="13"/>
  <c r="D20" i="13"/>
  <c r="B20" i="14" s="1"/>
  <c r="C20" i="14" s="1"/>
  <c r="D20" i="14" s="1"/>
  <c r="B20" i="15" s="1"/>
  <c r="C20" i="15" s="1"/>
  <c r="D20" i="15" s="1"/>
  <c r="B20" i="16" s="1"/>
  <c r="C20" i="16" s="1"/>
  <c r="D20" i="16" s="1"/>
  <c r="C21" i="13"/>
  <c r="D21" i="13" s="1"/>
  <c r="B21" i="14" s="1"/>
  <c r="C21" i="14" s="1"/>
  <c r="D21" i="14" s="1"/>
  <c r="B21" i="15" s="1"/>
  <c r="C21" i="15" s="1"/>
  <c r="D21" i="15" s="1"/>
  <c r="B21" i="16" s="1"/>
  <c r="C21" i="16" s="1"/>
  <c r="D21" i="16" s="1"/>
  <c r="C22" i="13"/>
  <c r="D22" i="13" s="1"/>
  <c r="B22" i="14" s="1"/>
  <c r="C22" i="14" s="1"/>
  <c r="D22" i="14" s="1"/>
  <c r="B22" i="15" s="1"/>
  <c r="C22" i="15" s="1"/>
  <c r="D22" i="15" s="1"/>
  <c r="B22" i="16" s="1"/>
  <c r="C22" i="16" s="1"/>
  <c r="D22" i="16" s="1"/>
  <c r="C23" i="13"/>
  <c r="D23" i="13"/>
  <c r="B23" i="14" s="1"/>
  <c r="C23" i="14" s="1"/>
  <c r="D23" i="14" s="1"/>
  <c r="B23" i="15" s="1"/>
  <c r="C23" i="15" s="1"/>
  <c r="D23" i="15" s="1"/>
  <c r="B23" i="16" s="1"/>
  <c r="C23" i="16" s="1"/>
  <c r="D23" i="16" s="1"/>
  <c r="C24" i="13"/>
  <c r="D24" i="13" s="1"/>
  <c r="B24" i="14" s="1"/>
  <c r="C24" i="14" s="1"/>
  <c r="D24" i="14" s="1"/>
  <c r="B24" i="15" s="1"/>
  <c r="C24" i="15" s="1"/>
  <c r="D24" i="15" s="1"/>
  <c r="B24" i="16" s="1"/>
  <c r="C24" i="16" s="1"/>
  <c r="D24" i="16" s="1"/>
  <c r="C7" i="13"/>
  <c r="D7" i="13" s="1"/>
  <c r="B7" i="14" s="1"/>
  <c r="C7" i="14" s="1"/>
  <c r="D7" i="14" s="1"/>
  <c r="B7" i="15" s="1"/>
  <c r="C7" i="15" s="1"/>
  <c r="D7" i="15" s="1"/>
  <c r="B7" i="16" s="1"/>
  <c r="C7" i="16" s="1"/>
  <c r="D7" i="16" s="1"/>
  <c r="C8" i="13"/>
  <c r="D8" i="13" s="1"/>
  <c r="B8" i="14" s="1"/>
  <c r="C8" i="14" s="1"/>
  <c r="D8" i="14" s="1"/>
  <c r="B8" i="15" s="1"/>
  <c r="C8" i="15" s="1"/>
  <c r="D8" i="15" s="1"/>
  <c r="B8" i="16" s="1"/>
  <c r="C8" i="16" s="1"/>
  <c r="D8" i="16" s="1"/>
  <c r="C9" i="13"/>
  <c r="D9" i="13" s="1"/>
  <c r="B9" i="14" s="1"/>
  <c r="C9" i="14" s="1"/>
  <c r="D9" i="14" s="1"/>
  <c r="B9" i="15" s="1"/>
  <c r="C9" i="15" s="1"/>
  <c r="D9" i="15" s="1"/>
  <c r="B9" i="16" s="1"/>
  <c r="C9" i="16" s="1"/>
  <c r="D9" i="16" s="1"/>
  <c r="C3" i="13"/>
  <c r="D3" i="13" s="1"/>
  <c r="B3" i="14" s="1"/>
  <c r="C3" i="14" s="1"/>
  <c r="D3" i="14" s="1"/>
  <c r="B3" i="15" s="1"/>
  <c r="C3" i="15" s="1"/>
  <c r="D3" i="15" s="1"/>
  <c r="B3" i="16" s="1"/>
  <c r="C3" i="16" s="1"/>
  <c r="D3" i="16" s="1"/>
  <c r="C4" i="13"/>
  <c r="D4" i="13"/>
  <c r="B4" i="14" s="1"/>
  <c r="C4" i="14" s="1"/>
  <c r="D4" i="14" s="1"/>
  <c r="B4" i="15" s="1"/>
  <c r="C4" i="15" s="1"/>
  <c r="D4" i="15" s="1"/>
  <c r="B4" i="16" s="1"/>
  <c r="C4" i="16" s="1"/>
  <c r="D4" i="16" s="1"/>
  <c r="D25" i="16" l="1"/>
  <c r="C25" i="16"/>
  <c r="B25" i="16"/>
  <c r="E24" i="16"/>
  <c r="E24" i="17" s="1"/>
  <c r="E23" i="16"/>
  <c r="E23" i="17" s="1"/>
  <c r="E22" i="16"/>
  <c r="E22" i="17" s="1"/>
  <c r="E21" i="16"/>
  <c r="E21" i="17" s="1"/>
  <c r="E20" i="16"/>
  <c r="E20" i="17" s="1"/>
  <c r="E19" i="16"/>
  <c r="E19" i="17" s="1"/>
  <c r="E18" i="16"/>
  <c r="E18" i="17" s="1"/>
  <c r="E17" i="16"/>
  <c r="E17" i="17" s="1"/>
  <c r="E16" i="16"/>
  <c r="E15" i="16"/>
  <c r="E15" i="17" s="1"/>
  <c r="E14" i="16"/>
  <c r="E14" i="17" s="1"/>
  <c r="D10" i="16"/>
  <c r="C10" i="16"/>
  <c r="B10" i="16"/>
  <c r="E9" i="16"/>
  <c r="E9" i="17" s="1"/>
  <c r="E8" i="16"/>
  <c r="E8" i="17" s="1"/>
  <c r="E7" i="16"/>
  <c r="E10" i="16" s="1"/>
  <c r="D5" i="16"/>
  <c r="C5" i="16"/>
  <c r="C11" i="16" s="1"/>
  <c r="B5" i="16"/>
  <c r="B11" i="16" s="1"/>
  <c r="E4" i="16"/>
  <c r="E4" i="17" s="1"/>
  <c r="E3" i="16"/>
  <c r="E3" i="17" s="1"/>
  <c r="D25" i="15"/>
  <c r="C25" i="15"/>
  <c r="B25" i="15"/>
  <c r="E24" i="15"/>
  <c r="D24" i="17" s="1"/>
  <c r="E23" i="15"/>
  <c r="D23" i="17" s="1"/>
  <c r="E22" i="15"/>
  <c r="D22" i="17" s="1"/>
  <c r="E21" i="15"/>
  <c r="D21" i="17" s="1"/>
  <c r="E20" i="15"/>
  <c r="D20" i="17" s="1"/>
  <c r="E19" i="15"/>
  <c r="D19" i="17" s="1"/>
  <c r="E18" i="15"/>
  <c r="D18" i="17" s="1"/>
  <c r="E17" i="15"/>
  <c r="D17" i="17" s="1"/>
  <c r="E16" i="15"/>
  <c r="D16" i="17" s="1"/>
  <c r="E15" i="15"/>
  <c r="D15" i="17" s="1"/>
  <c r="E14" i="15"/>
  <c r="D14" i="17" s="1"/>
  <c r="D10" i="15"/>
  <c r="C10" i="15"/>
  <c r="B10" i="15"/>
  <c r="E9" i="15"/>
  <c r="D9" i="17" s="1"/>
  <c r="E8" i="15"/>
  <c r="D8" i="17" s="1"/>
  <c r="E7" i="15"/>
  <c r="D7" i="17" s="1"/>
  <c r="D5" i="15"/>
  <c r="C5" i="15"/>
  <c r="C11" i="15" s="1"/>
  <c r="B5" i="15"/>
  <c r="B11" i="15" s="1"/>
  <c r="E4" i="15"/>
  <c r="D4" i="17" s="1"/>
  <c r="E3" i="15"/>
  <c r="D25" i="14"/>
  <c r="C25" i="14"/>
  <c r="B25" i="14"/>
  <c r="E24" i="14"/>
  <c r="C24" i="17" s="1"/>
  <c r="E23" i="14"/>
  <c r="C23" i="17" s="1"/>
  <c r="E22" i="14"/>
  <c r="C22" i="17" s="1"/>
  <c r="E21" i="14"/>
  <c r="C21" i="17" s="1"/>
  <c r="E20" i="14"/>
  <c r="C20" i="17" s="1"/>
  <c r="E19" i="14"/>
  <c r="C19" i="17" s="1"/>
  <c r="E18" i="14"/>
  <c r="C18" i="17" s="1"/>
  <c r="E17" i="14"/>
  <c r="C17" i="17" s="1"/>
  <c r="E16" i="14"/>
  <c r="C16" i="17" s="1"/>
  <c r="E15" i="14"/>
  <c r="C15" i="17" s="1"/>
  <c r="E14" i="14"/>
  <c r="C14" i="17" s="1"/>
  <c r="D10" i="14"/>
  <c r="C10" i="14"/>
  <c r="B10" i="14"/>
  <c r="E9" i="14"/>
  <c r="C9" i="17" s="1"/>
  <c r="E8" i="14"/>
  <c r="C8" i="17" s="1"/>
  <c r="E7" i="14"/>
  <c r="D5" i="14"/>
  <c r="D11" i="14" s="1"/>
  <c r="C5" i="14"/>
  <c r="B5" i="14"/>
  <c r="B11" i="14" s="1"/>
  <c r="E4" i="14"/>
  <c r="C4" i="17" s="1"/>
  <c r="E3" i="14"/>
  <c r="D25" i="13"/>
  <c r="C25" i="13"/>
  <c r="B25" i="13"/>
  <c r="E24" i="13"/>
  <c r="B24" i="17" s="1"/>
  <c r="E23" i="13"/>
  <c r="B23" i="17" s="1"/>
  <c r="E22" i="13"/>
  <c r="B22" i="17" s="1"/>
  <c r="E21" i="13"/>
  <c r="B21" i="17" s="1"/>
  <c r="E20" i="13"/>
  <c r="B20" i="17" s="1"/>
  <c r="E19" i="13"/>
  <c r="B19" i="17" s="1"/>
  <c r="E18" i="13"/>
  <c r="B18" i="17" s="1"/>
  <c r="E17" i="13"/>
  <c r="B17" i="17" s="1"/>
  <c r="E16" i="13"/>
  <c r="B16" i="17" s="1"/>
  <c r="E15" i="13"/>
  <c r="B15" i="17" s="1"/>
  <c r="E14" i="13"/>
  <c r="B14" i="17" s="1"/>
  <c r="D10" i="13"/>
  <c r="C10" i="13"/>
  <c r="B10" i="13"/>
  <c r="E9" i="13"/>
  <c r="B9" i="17" s="1"/>
  <c r="E8" i="13"/>
  <c r="B8" i="17" s="1"/>
  <c r="E7" i="13"/>
  <c r="D5" i="13"/>
  <c r="C5" i="13"/>
  <c r="C11" i="13" s="1"/>
  <c r="B5" i="13"/>
  <c r="E4" i="13"/>
  <c r="B4" i="17" s="1"/>
  <c r="E3" i="13"/>
  <c r="D11" i="13" l="1"/>
  <c r="B27" i="15"/>
  <c r="D11" i="16"/>
  <c r="B27" i="16"/>
  <c r="E5" i="13"/>
  <c r="C27" i="16"/>
  <c r="E5" i="17"/>
  <c r="E25" i="16"/>
  <c r="E7" i="17"/>
  <c r="E16" i="17"/>
  <c r="F16" i="17" s="1"/>
  <c r="C27" i="15"/>
  <c r="E10" i="15"/>
  <c r="E5" i="15"/>
  <c r="E10" i="14"/>
  <c r="C11" i="14"/>
  <c r="C27" i="14" s="1"/>
  <c r="E5" i="14"/>
  <c r="F14" i="17"/>
  <c r="F22" i="17"/>
  <c r="C7" i="17"/>
  <c r="C10" i="17" s="1"/>
  <c r="C25" i="17"/>
  <c r="F4" i="17"/>
  <c r="F18" i="17"/>
  <c r="B27" i="14"/>
  <c r="F24" i="17"/>
  <c r="B11" i="13"/>
  <c r="E10" i="13"/>
  <c r="B7" i="17"/>
  <c r="F17" i="17"/>
  <c r="F15" i="17"/>
  <c r="F8" i="17"/>
  <c r="F20" i="17"/>
  <c r="F23" i="17"/>
  <c r="F21" i="17"/>
  <c r="D3" i="17"/>
  <c r="D5" i="17" s="1"/>
  <c r="E5" i="16"/>
  <c r="E11" i="16" s="1"/>
  <c r="D11" i="15"/>
  <c r="D27" i="15" s="1"/>
  <c r="C3" i="17"/>
  <c r="C5" i="17" s="1"/>
  <c r="B3" i="17"/>
  <c r="B5" i="17" s="1"/>
  <c r="D27" i="16"/>
  <c r="D25" i="17"/>
  <c r="E25" i="15"/>
  <c r="D27" i="14"/>
  <c r="E25" i="14"/>
  <c r="F19" i="17"/>
  <c r="D27" i="13"/>
  <c r="C27" i="13"/>
  <c r="B27" i="13"/>
  <c r="E25" i="13"/>
  <c r="D10" i="17"/>
  <c r="F9" i="17"/>
  <c r="E10" i="17"/>
  <c r="B25" i="17"/>
  <c r="E11" i="13" l="1"/>
  <c r="E11" i="14"/>
  <c r="E11" i="17"/>
  <c r="E27" i="16"/>
  <c r="E25" i="17"/>
  <c r="E27" i="17" s="1"/>
  <c r="E11" i="15"/>
  <c r="E27" i="15" s="1"/>
  <c r="D11" i="17"/>
  <c r="D27" i="17" s="1"/>
  <c r="F7" i="17"/>
  <c r="F10" i="17" s="1"/>
  <c r="C11" i="17"/>
  <c r="C27" i="17" s="1"/>
  <c r="F25" i="17"/>
  <c r="B10" i="17"/>
  <c r="B11" i="17" s="1"/>
  <c r="B27" i="17" s="1"/>
  <c r="F3" i="17"/>
  <c r="F5" i="17" s="1"/>
  <c r="E27" i="14"/>
  <c r="E27" i="13"/>
  <c r="F11" i="17" l="1"/>
  <c r="F27" i="17" s="1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<sst xmlns="http://schemas.openxmlformats.org/spreadsheetml/2006/main" count="3270" uniqueCount="890">
  <si>
    <t>Department</t>
  </si>
  <si>
    <t>Employee Name</t>
  </si>
  <si>
    <t>ADC</t>
  </si>
  <si>
    <t>Anderson, Teason</t>
  </si>
  <si>
    <t>Bailey, Victor</t>
  </si>
  <si>
    <t>Bishop, Juan</t>
  </si>
  <si>
    <t>Carr, Susan</t>
  </si>
  <si>
    <t>Hardy, Svetlana</t>
  </si>
  <si>
    <t>Admin Training</t>
  </si>
  <si>
    <t>Day, David</t>
  </si>
  <si>
    <t>Diaz, David</t>
  </si>
  <si>
    <t>Frost, Adam</t>
  </si>
  <si>
    <t>Hood, Renee</t>
  </si>
  <si>
    <t>Hoover, Evangeline</t>
  </si>
  <si>
    <t>Malone, Daniel</t>
  </si>
  <si>
    <t>McGee, Carol</t>
  </si>
  <si>
    <t>Moss, Chan</t>
  </si>
  <si>
    <t>Noble, Michael</t>
  </si>
  <si>
    <t>Randall, Yvonne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</si>
  <si>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</si>
  <si>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</si>
  <si>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</si>
  <si>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</si>
  <si>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</si>
  <si>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</si>
  <si>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</si>
  <si>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Audit Services</t>
  </si>
  <si>
    <t>Baxter, Teresa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</si>
  <si>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</si>
  <si>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</si>
  <si>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</si>
  <si>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</si>
  <si>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</si>
  <si>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</si>
  <si>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</si>
  <si>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</si>
  <si>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</si>
  <si>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Compliance</t>
  </si>
  <si>
    <t>Banks, Ryan</t>
  </si>
  <si>
    <t>Chang, Gabriel</t>
  </si>
  <si>
    <t>Park, Timothy</t>
  </si>
  <si>
    <t>Serrano, Al</t>
  </si>
  <si>
    <t>Engineering/Maintenance</t>
  </si>
  <si>
    <t>Abbott, James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</si>
  <si>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</si>
  <si>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</si>
  <si>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</si>
  <si>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</si>
  <si>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</si>
  <si>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</si>
  <si>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</si>
  <si>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Christopher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</si>
  <si>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</si>
  <si>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</si>
  <si>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</si>
  <si>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</si>
  <si>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</si>
  <si>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</si>
  <si>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</si>
  <si>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</si>
  <si>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</si>
  <si>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</si>
  <si>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</si>
  <si>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</si>
  <si>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</si>
  <si>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</si>
  <si>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</si>
  <si>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</si>
  <si>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</si>
  <si>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</si>
  <si>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</si>
  <si>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Christopher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</si>
  <si>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</si>
  <si>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</si>
  <si>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</si>
  <si>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</si>
  <si>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</si>
  <si>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</si>
  <si>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</si>
  <si>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</si>
  <si>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</si>
  <si>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</si>
  <si>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Christopher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</si>
  <si>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</si>
  <si>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</si>
  <si>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</si>
  <si>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</si>
  <si>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</si>
  <si>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</si>
  <si>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</si>
  <si>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</si>
  <si>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</si>
  <si>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</si>
  <si>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</si>
  <si>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</si>
  <si>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</si>
  <si>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</si>
  <si>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</si>
  <si>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</si>
  <si>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</si>
  <si>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</si>
  <si>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</si>
  <si>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Engineering/Operations</t>
  </si>
  <si>
    <t>Barron, Michael</t>
  </si>
  <si>
    <t>Black, Cliff</t>
  </si>
  <si>
    <t>Dodson, David</t>
  </si>
  <si>
    <t>Garrett, Christopher</t>
  </si>
  <si>
    <t>McKee, Michelle</t>
  </si>
  <si>
    <t>Morse, Michael</t>
  </si>
  <si>
    <t>Owen, Robert</t>
  </si>
  <si>
    <t>Roman, Teri</t>
  </si>
  <si>
    <t>Environmental Health/Safety</t>
  </si>
  <si>
    <t>Chase, Troy</t>
  </si>
  <si>
    <t>Daniels, Janet</t>
  </si>
  <si>
    <t>Dunn, Matthew</t>
  </si>
  <si>
    <t>Fuller, Brenda</t>
  </si>
  <si>
    <t>Haynes, Ernest</t>
  </si>
  <si>
    <t>Hutchinson, Robin</t>
  </si>
  <si>
    <t>Perry, Christopher</t>
  </si>
  <si>
    <t>Pierce, Karen</t>
  </si>
  <si>
    <t>Ramirez, Keith</t>
  </si>
  <si>
    <t>Executive Education</t>
  </si>
  <si>
    <t>Barber, Robbie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</si>
  <si>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</si>
  <si>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</si>
  <si>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</si>
  <si>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</si>
  <si>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</si>
  <si>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</si>
  <si>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</si>
  <si>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</si>
  <si>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</si>
  <si>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</si>
  <si>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</si>
  <si>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</si>
  <si>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</si>
  <si>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</si>
  <si>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</si>
  <si>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</si>
  <si>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</si>
  <si>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</si>
  <si>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International Clinical Safety</t>
  </si>
  <si>
    <t>Callahan, Marilyn</t>
  </si>
  <si>
    <t>Carrillo, Robert</t>
  </si>
  <si>
    <t>Moses, Mark</t>
  </si>
  <si>
    <t>Shelton, Donna</t>
  </si>
  <si>
    <t>Simon, Sheila</t>
  </si>
  <si>
    <t>Logistics</t>
  </si>
  <si>
    <t>Baker, Barney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</si>
  <si>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</si>
  <si>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</si>
  <si>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</si>
  <si>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</si>
  <si>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</si>
  <si>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</si>
  <si>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</si>
  <si>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</si>
  <si>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</si>
  <si>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</si>
  <si>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</si>
  <si>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</si>
  <si>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</si>
  <si>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</si>
  <si>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</si>
  <si>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</si>
  <si>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</si>
  <si>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</si>
  <si>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</si>
  <si>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</si>
  <si>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</si>
  <si>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</si>
  <si>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</si>
  <si>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</si>
  <si>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</si>
  <si>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</si>
  <si>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</si>
  <si>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</si>
  <si>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</si>
  <si>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</si>
  <si>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</si>
  <si>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</si>
  <si>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</si>
  <si>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</si>
  <si>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</si>
  <si>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</si>
  <si>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</si>
  <si>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Major Mfg Projects</t>
  </si>
  <si>
    <t>Christensen, Jill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</si>
  <si>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</si>
  <si>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</si>
  <si>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</si>
  <si>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</si>
  <si>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</si>
  <si>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</si>
  <si>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</si>
  <si>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Manufacturing</t>
  </si>
  <si>
    <t>Adkins, Michael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</si>
  <si>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</si>
  <si>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</si>
  <si>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</si>
  <si>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</si>
  <si>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</si>
  <si>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</si>
  <si>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</si>
  <si>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</si>
  <si>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</si>
  <si>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</si>
  <si>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</si>
  <si>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</si>
  <si>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</si>
  <si>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</si>
  <si>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Khurrum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</si>
  <si>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</si>
  <si>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</si>
  <si>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</si>
  <si>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</si>
  <si>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</si>
  <si>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</si>
  <si>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</si>
  <si>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</si>
  <si>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</si>
  <si>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</si>
  <si>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</si>
  <si>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</si>
  <si>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</si>
  <si>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</si>
  <si>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</si>
  <si>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</si>
  <si>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</si>
  <si>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</si>
  <si>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</si>
  <si>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</si>
  <si>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</si>
  <si>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</si>
  <si>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</si>
  <si>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</si>
  <si>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</si>
  <si>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</si>
  <si>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</si>
  <si>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</si>
  <si>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</si>
  <si>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</si>
  <si>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</si>
  <si>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</si>
  <si>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</si>
  <si>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</si>
  <si>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</si>
  <si>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</si>
  <si>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</si>
  <si>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</si>
  <si>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</si>
  <si>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</si>
  <si>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</si>
  <si>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</si>
  <si>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</si>
  <si>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</si>
  <si>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</si>
  <si>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</si>
  <si>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</si>
  <si>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</si>
  <si>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</si>
  <si>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</si>
  <si>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</si>
  <si>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</si>
  <si>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</si>
  <si>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</si>
  <si>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</si>
  <si>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</si>
  <si>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</si>
  <si>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</si>
  <si>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</si>
  <si>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</si>
  <si>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</si>
  <si>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</si>
  <si>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</si>
  <si>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</si>
  <si>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</si>
  <si>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</si>
  <si>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</si>
  <si>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</si>
  <si>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</si>
  <si>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</si>
  <si>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</si>
  <si>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</si>
  <si>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</si>
  <si>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</si>
  <si>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</si>
  <si>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</si>
  <si>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</si>
  <si>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Christopher</t>
  </si>
  <si>
    <t>Moreno, Christopher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</si>
  <si>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</si>
  <si>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</si>
  <si>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</si>
  <si>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</si>
  <si>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</si>
  <si>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</si>
  <si>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</si>
  <si>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</si>
  <si>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</si>
  <si>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</si>
  <si>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</si>
  <si>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</si>
  <si>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</si>
  <si>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</si>
  <si>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</si>
  <si>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</si>
  <si>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</si>
  <si>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</si>
  <si>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</si>
  <si>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</si>
  <si>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</si>
  <si>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</si>
  <si>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</si>
  <si>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</si>
  <si>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</si>
  <si>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</si>
  <si>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</si>
  <si>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</si>
  <si>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</si>
  <si>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</si>
  <si>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</si>
  <si>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</si>
  <si>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</si>
  <si>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</si>
  <si>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</si>
  <si>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</si>
  <si>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</si>
  <si>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</si>
  <si>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</si>
  <si>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</si>
  <si>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</si>
  <si>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</si>
  <si>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</si>
  <si>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</si>
  <si>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</si>
  <si>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</si>
  <si>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</si>
  <si>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</si>
  <si>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</si>
  <si>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</si>
  <si>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</si>
  <si>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</si>
  <si>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</si>
  <si>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</si>
  <si>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</si>
  <si>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</si>
  <si>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Manufacturing Admin</t>
  </si>
  <si>
    <t>Grimes, Jeffrey</t>
  </si>
  <si>
    <t>Hardin, Gregory</t>
  </si>
  <si>
    <t>Huff, Erik</t>
  </si>
  <si>
    <t>Livingston, Lynette</t>
  </si>
  <si>
    <t>Pacheco, Therese</t>
  </si>
  <si>
    <t>Porter, Rachel</t>
  </si>
  <si>
    <t>Reeves, Greg</t>
  </si>
  <si>
    <t>Operations</t>
  </si>
  <si>
    <t>Andrews, Diane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</si>
  <si>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</si>
  <si>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</si>
  <si>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</si>
  <si>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</si>
  <si>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</si>
  <si>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</si>
  <si>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</si>
  <si>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</si>
  <si>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</si>
  <si>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</si>
  <si>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</si>
  <si>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</si>
  <si>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</si>
  <si>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</si>
  <si>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</si>
  <si>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</si>
  <si>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</si>
  <si>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</si>
  <si>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</si>
  <si>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</si>
  <si>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</si>
  <si>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</si>
  <si>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</si>
  <si>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</si>
  <si>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</si>
  <si>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</si>
  <si>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</si>
  <si>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</si>
  <si>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</si>
  <si>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</si>
  <si>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</si>
  <si>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</si>
  <si>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</si>
  <si>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</si>
  <si>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</si>
  <si>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</si>
  <si>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</si>
  <si>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</si>
  <si>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</si>
  <si>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</si>
  <si>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</si>
  <si>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</si>
  <si>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Christopher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</si>
  <si>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</si>
  <si>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</si>
  <si>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</si>
  <si>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</si>
  <si>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</si>
  <si>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</si>
  <si>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</si>
  <si>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Peptide Chemistry</t>
  </si>
  <si>
    <t>Barton, Barry</t>
  </si>
  <si>
    <t>Carroll, Lesa</t>
  </si>
  <si>
    <t>Chapman, Jessica</t>
  </si>
  <si>
    <t>Cobb, Nicole</t>
  </si>
  <si>
    <t>Cummings, Jose</t>
  </si>
  <si>
    <t>Garrison, Christopher</t>
  </si>
  <si>
    <t>Green, Kim</t>
  </si>
  <si>
    <t>Guerrero, Laura</t>
  </si>
  <si>
    <t>Gutierrez, Regina</t>
  </si>
  <si>
    <t>Holloway, Christopher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</si>
  <si>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</si>
  <si>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</si>
  <si>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</si>
  <si>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</si>
  <si>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</si>
  <si>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</si>
  <si>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</si>
  <si>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</si>
  <si>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</si>
  <si>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</si>
  <si>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</si>
  <si>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Pharmacokinetics</t>
  </si>
  <si>
    <t>Cortez, Jack</t>
  </si>
  <si>
    <t>Monroe, Justin</t>
  </si>
  <si>
    <t>Patrick, Wendy</t>
  </si>
  <si>
    <t>Winters, Shaun</t>
  </si>
  <si>
    <t>Process Development</t>
  </si>
  <si>
    <t>Allison, Timothy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</si>
  <si>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</si>
  <si>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</si>
  <si>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</si>
  <si>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</si>
  <si>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</si>
  <si>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</si>
  <si>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</si>
  <si>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</si>
  <si>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</si>
  <si>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</si>
  <si>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</si>
  <si>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</si>
  <si>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</si>
  <si>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</si>
  <si>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</si>
  <si>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</si>
  <si>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</si>
  <si>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</si>
  <si>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</si>
  <si>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</si>
  <si>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</si>
  <si>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</si>
  <si>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</si>
  <si>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</si>
  <si>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</si>
  <si>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</si>
  <si>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</si>
  <si>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</si>
  <si>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</si>
  <si>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</si>
  <si>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</si>
  <si>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</si>
  <si>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</si>
  <si>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</si>
  <si>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</si>
  <si>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</si>
  <si>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</si>
  <si>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</si>
  <si>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</si>
  <si>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</si>
  <si>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</si>
  <si>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</si>
  <si>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</si>
  <si>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Professional Training Group</t>
  </si>
  <si>
    <t>Barr, Jennifer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</si>
  <si>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</si>
  <si>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</si>
  <si>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</si>
  <si>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</si>
  <si>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</si>
  <si>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</si>
  <si>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</si>
  <si>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</si>
  <si>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</si>
  <si>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</si>
  <si>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</si>
  <si>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</si>
  <si>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</si>
  <si>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</si>
  <si>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</si>
  <si>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Project &amp; Contract Services</t>
  </si>
  <si>
    <t>Acosta, Robert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</si>
  <si>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</si>
  <si>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</si>
  <si>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</si>
  <si>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</si>
  <si>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</si>
  <si>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</si>
  <si>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</si>
  <si>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</si>
  <si>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</si>
  <si>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</si>
  <si>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</si>
  <si>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</si>
  <si>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</si>
  <si>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</si>
  <si>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</si>
  <si>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</si>
  <si>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</si>
  <si>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</si>
  <si>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</si>
  <si>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</si>
  <si>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</si>
  <si>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</si>
  <si>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</si>
  <si>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</si>
  <si>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</si>
  <si>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</si>
  <si>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</si>
  <si>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</si>
  <si>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</si>
  <si>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</si>
  <si>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</si>
  <si>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</si>
  <si>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</si>
  <si>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</si>
  <si>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</si>
  <si>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</si>
  <si>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</si>
  <si>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</si>
  <si>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</si>
  <si>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</si>
  <si>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</si>
  <si>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</si>
  <si>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</si>
  <si>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</si>
  <si>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</si>
  <si>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</si>
  <si>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</si>
  <si>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</si>
  <si>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</si>
  <si>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</si>
  <si>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</si>
  <si>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</si>
  <si>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</si>
  <si>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</si>
  <si>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</si>
  <si>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</si>
  <si>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</si>
  <si>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</si>
  <si>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</si>
  <si>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</si>
  <si>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</si>
  <si>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</si>
  <si>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</si>
  <si>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</si>
  <si>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</si>
  <si>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</si>
  <si>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</si>
  <si>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</si>
  <si>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</si>
  <si>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</si>
  <si>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</si>
  <si>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</si>
  <si>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</si>
  <si>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</si>
  <si>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</si>
  <si>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</si>
  <si>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</si>
  <si>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</si>
  <si>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</si>
  <si>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</si>
  <si>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</si>
  <si>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</si>
  <si>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</si>
  <si>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</si>
  <si>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</si>
  <si>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</si>
  <si>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</si>
  <si>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Quality Assurance</t>
  </si>
  <si>
    <t>Armstrong, David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</si>
  <si>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</si>
  <si>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</si>
  <si>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</si>
  <si>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</si>
  <si>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</si>
  <si>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</si>
  <si>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</si>
  <si>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</si>
  <si>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</si>
  <si>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</si>
  <si>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</si>
  <si>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</si>
  <si>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</si>
  <si>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</si>
  <si>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</si>
  <si>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</si>
  <si>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</si>
  <si>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</si>
  <si>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</si>
  <si>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</si>
  <si>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</si>
  <si>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</si>
  <si>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</si>
  <si>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</si>
  <si>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</si>
  <si>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</si>
  <si>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</si>
  <si>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</si>
  <si>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</si>
  <si>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</si>
  <si>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</si>
  <si>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</si>
  <si>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</si>
  <si>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</si>
  <si>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</si>
  <si>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</si>
  <si>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</si>
  <si>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</si>
  <si>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</si>
  <si>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</si>
  <si>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</si>
  <si>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</si>
  <si>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</si>
  <si>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</si>
  <si>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</si>
  <si>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</si>
  <si>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</si>
  <si>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</si>
  <si>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</si>
  <si>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</si>
  <si>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</si>
  <si>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</si>
  <si>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</si>
  <si>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</si>
  <si>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</si>
  <si>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</si>
  <si>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</si>
  <si>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</si>
  <si>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</si>
  <si>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</si>
  <si>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</si>
  <si>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</si>
  <si>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</si>
  <si>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</si>
  <si>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</si>
  <si>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</si>
  <si>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</si>
  <si>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</si>
  <si>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</si>
  <si>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</si>
  <si>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</si>
  <si>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</si>
  <si>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Quality Control</t>
  </si>
  <si>
    <t>Ayers, Douglas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</si>
  <si>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</si>
  <si>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</si>
  <si>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</si>
  <si>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</si>
  <si>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</si>
  <si>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</si>
  <si>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</si>
  <si>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</si>
  <si>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</si>
  <si>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</si>
  <si>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</si>
  <si>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</si>
  <si>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</si>
  <si>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</si>
  <si>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</si>
  <si>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</si>
  <si>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</si>
  <si>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</si>
  <si>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</si>
  <si>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</si>
  <si>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</si>
  <si>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</si>
  <si>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</si>
  <si>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</si>
  <si>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</si>
  <si>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</si>
  <si>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</si>
  <si>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</si>
  <si>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</si>
  <si>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</si>
  <si>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Christopher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</si>
  <si>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</si>
  <si>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</si>
  <si>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</si>
  <si>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</si>
  <si>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</si>
  <si>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</si>
  <si>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</si>
  <si>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</si>
  <si>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</si>
  <si>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</si>
  <si>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</si>
  <si>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</si>
  <si>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</si>
  <si>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</si>
  <si>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</si>
  <si>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</si>
  <si>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</si>
  <si>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</si>
  <si>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</si>
  <si>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</si>
  <si>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</si>
  <si>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</si>
  <si>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</si>
  <si>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</si>
  <si>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</si>
  <si>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</si>
  <si>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</si>
  <si>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</si>
  <si>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</si>
  <si>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</si>
  <si>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</si>
  <si>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</si>
  <si>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</si>
  <si>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</si>
  <si>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</si>
  <si>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</si>
  <si>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</si>
  <si>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</si>
  <si>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</si>
  <si>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</si>
  <si>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</si>
  <si>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</si>
  <si>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</si>
  <si>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</si>
  <si>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</si>
  <si>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</si>
  <si>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</si>
  <si>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</si>
  <si>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</si>
  <si>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</si>
  <si>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</si>
  <si>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</si>
  <si>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</si>
  <si>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</si>
  <si>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</si>
  <si>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</si>
  <si>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</si>
  <si>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</si>
  <si>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</si>
  <si>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</si>
  <si>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</si>
  <si>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</si>
  <si>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Research Center</t>
  </si>
  <si>
    <t>Adams, David</t>
  </si>
  <si>
    <t>Ashley, Michael</t>
  </si>
  <si>
    <t>Curtis, Patrick</t>
  </si>
  <si>
    <t>Peterson, Shaun</t>
  </si>
  <si>
    <t>Reed, Larry</t>
  </si>
  <si>
    <t>Research/Development</t>
  </si>
  <si>
    <t>Buckel, Patricia</t>
  </si>
  <si>
    <t>Hayes, Edward</t>
  </si>
  <si>
    <t>Herrera, Shawn</t>
  </si>
  <si>
    <t>Parks, Christopher</t>
  </si>
  <si>
    <t>Steele, Gerald</t>
  </si>
  <si>
    <t>Salesperson</t>
  </si>
  <si>
    <t>Units</t>
  </si>
  <si>
    <t>Date</t>
  </si>
  <si>
    <t>Time</t>
  </si>
  <si>
    <t>Region</t>
  </si>
  <si>
    <t>Gault, Tom</t>
  </si>
  <si>
    <t>West</t>
  </si>
  <si>
    <t>Lee, Luke</t>
  </si>
  <si>
    <t>International</t>
  </si>
  <si>
    <t>Ryan, Jim</t>
  </si>
  <si>
    <t>South</t>
  </si>
  <si>
    <t>Midwest</t>
  </si>
  <si>
    <t>Moore, Sam</t>
  </si>
  <si>
    <t>Hertzel, Bill</t>
  </si>
  <si>
    <t>East</t>
  </si>
  <si>
    <t>Dunn, Jim</t>
  </si>
  <si>
    <t>Groh, George</t>
  </si>
  <si>
    <t>Mountain West</t>
  </si>
  <si>
    <t>Pacific</t>
  </si>
  <si>
    <t>Northwest</t>
  </si>
  <si>
    <t>Plains</t>
  </si>
  <si>
    <t>Southwest</t>
  </si>
  <si>
    <t>Mideast</t>
  </si>
  <si>
    <t>New England</t>
  </si>
  <si>
    <t>Years</t>
  </si>
  <si>
    <t>State Sales</t>
  </si>
  <si>
    <r>
      <t>.</t>
    </r>
    <r>
      <rPr>
        <sz val="11"/>
        <color theme="1"/>
        <rFont val="Calibri"/>
        <family val="2"/>
      </rPr>
      <t>Alabama</t>
    </r>
  </si>
  <si>
    <r>
      <t>.</t>
    </r>
    <r>
      <rPr>
        <sz val="11"/>
        <color theme="1"/>
        <rFont val="Calibri"/>
        <family val="2"/>
      </rPr>
      <t>Alaska</t>
    </r>
  </si>
  <si>
    <r>
      <t>.</t>
    </r>
    <r>
      <rPr>
        <sz val="11"/>
        <color theme="1"/>
        <rFont val="Calibri"/>
        <family val="2"/>
      </rPr>
      <t>Arizona</t>
    </r>
  </si>
  <si>
    <r>
      <t>.</t>
    </r>
    <r>
      <rPr>
        <sz val="11"/>
        <color theme="1"/>
        <rFont val="Calibri"/>
        <family val="2"/>
      </rPr>
      <t>Arkansas</t>
    </r>
  </si>
  <si>
    <r>
      <t>.</t>
    </r>
    <r>
      <rPr>
        <sz val="11"/>
        <color theme="1"/>
        <rFont val="Calibri"/>
        <family val="2"/>
      </rPr>
      <t>California</t>
    </r>
  </si>
  <si>
    <r>
      <t>.</t>
    </r>
    <r>
      <rPr>
        <sz val="11"/>
        <color theme="1"/>
        <rFont val="Calibri"/>
        <family val="2"/>
      </rPr>
      <t>Colorado</t>
    </r>
  </si>
  <si>
    <r>
      <t>.</t>
    </r>
    <r>
      <rPr>
        <sz val="11"/>
        <color theme="1"/>
        <rFont val="Calibri"/>
        <family val="2"/>
      </rPr>
      <t>Connecticut</t>
    </r>
  </si>
  <si>
    <r>
      <t>.</t>
    </r>
    <r>
      <rPr>
        <sz val="11"/>
        <color theme="1"/>
        <rFont val="Calibri"/>
        <family val="2"/>
      </rPr>
      <t>Delaware</t>
    </r>
  </si>
  <si>
    <r>
      <t>.</t>
    </r>
    <r>
      <rPr>
        <sz val="11"/>
        <color theme="1"/>
        <rFont val="Calibri"/>
        <family val="2"/>
      </rPr>
      <t>District of Columbia</t>
    </r>
  </si>
  <si>
    <r>
      <t>.</t>
    </r>
    <r>
      <rPr>
        <sz val="11"/>
        <color theme="1"/>
        <rFont val="Calibri"/>
        <family val="2"/>
      </rPr>
      <t>Florida</t>
    </r>
  </si>
  <si>
    <r>
      <t>.</t>
    </r>
    <r>
      <rPr>
        <sz val="11"/>
        <color theme="1"/>
        <rFont val="Calibri"/>
        <family val="2"/>
      </rPr>
      <t>Georgia</t>
    </r>
  </si>
  <si>
    <r>
      <t>.</t>
    </r>
    <r>
      <rPr>
        <sz val="11"/>
        <color theme="1"/>
        <rFont val="Calibri"/>
        <family val="2"/>
      </rPr>
      <t>Hawaii</t>
    </r>
  </si>
  <si>
    <r>
      <t>.</t>
    </r>
    <r>
      <rPr>
        <sz val="11"/>
        <color theme="1"/>
        <rFont val="Calibri"/>
        <family val="2"/>
      </rPr>
      <t>Idaho</t>
    </r>
  </si>
  <si>
    <r>
      <t>.</t>
    </r>
    <r>
      <rPr>
        <sz val="11"/>
        <color theme="1"/>
        <rFont val="Calibri"/>
        <family val="2"/>
      </rPr>
      <t>Illinois</t>
    </r>
  </si>
  <si>
    <r>
      <t>.</t>
    </r>
    <r>
      <rPr>
        <sz val="11"/>
        <color theme="1"/>
        <rFont val="Calibri"/>
        <family val="2"/>
      </rPr>
      <t>Indiana</t>
    </r>
  </si>
  <si>
    <r>
      <t>.</t>
    </r>
    <r>
      <rPr>
        <sz val="11"/>
        <color theme="1"/>
        <rFont val="Calibri"/>
        <family val="2"/>
      </rPr>
      <t>Iowa</t>
    </r>
  </si>
  <si>
    <r>
      <t>.</t>
    </r>
    <r>
      <rPr>
        <sz val="11"/>
        <color theme="1"/>
        <rFont val="Calibri"/>
        <family val="2"/>
      </rPr>
      <t>Kansas</t>
    </r>
  </si>
  <si>
    <r>
      <t>.</t>
    </r>
    <r>
      <rPr>
        <sz val="11"/>
        <color theme="1"/>
        <rFont val="Calibri"/>
        <family val="2"/>
      </rPr>
      <t>Kentucky</t>
    </r>
  </si>
  <si>
    <r>
      <t>.</t>
    </r>
    <r>
      <rPr>
        <sz val="11"/>
        <color theme="1"/>
        <rFont val="Calibri"/>
        <family val="2"/>
      </rPr>
      <t>Louisiana</t>
    </r>
  </si>
  <si>
    <r>
      <t>.</t>
    </r>
    <r>
      <rPr>
        <sz val="11"/>
        <color theme="1"/>
        <rFont val="Calibri"/>
        <family val="2"/>
      </rPr>
      <t>Maine</t>
    </r>
  </si>
  <si>
    <r>
      <t>.</t>
    </r>
    <r>
      <rPr>
        <sz val="11"/>
        <color theme="1"/>
        <rFont val="Calibri"/>
        <family val="2"/>
      </rPr>
      <t>Maryland</t>
    </r>
  </si>
  <si>
    <r>
      <t>.</t>
    </r>
    <r>
      <rPr>
        <sz val="11"/>
        <color theme="1"/>
        <rFont val="Calibri"/>
        <family val="2"/>
      </rPr>
      <t>Massachusetts</t>
    </r>
  </si>
  <si>
    <r>
      <t>.</t>
    </r>
    <r>
      <rPr>
        <sz val="11"/>
        <color theme="1"/>
        <rFont val="Calibri"/>
        <family val="2"/>
      </rPr>
      <t>Michigan</t>
    </r>
  </si>
  <si>
    <r>
      <t>.</t>
    </r>
    <r>
      <rPr>
        <sz val="11"/>
        <color theme="1"/>
        <rFont val="Calibri"/>
        <family val="2"/>
      </rPr>
      <t>Minnesota</t>
    </r>
  </si>
  <si>
    <r>
      <t>.</t>
    </r>
    <r>
      <rPr>
        <sz val="11"/>
        <color theme="1"/>
        <rFont val="Calibri"/>
        <family val="2"/>
      </rPr>
      <t>Mississippi</t>
    </r>
  </si>
  <si>
    <r>
      <t>.</t>
    </r>
    <r>
      <rPr>
        <sz val="11"/>
        <color theme="1"/>
        <rFont val="Calibri"/>
        <family val="2"/>
      </rPr>
      <t>Missouri</t>
    </r>
  </si>
  <si>
    <r>
      <t>.</t>
    </r>
    <r>
      <rPr>
        <sz val="11"/>
        <color theme="1"/>
        <rFont val="Calibri"/>
        <family val="2"/>
      </rPr>
      <t>Montana</t>
    </r>
  </si>
  <si>
    <r>
      <t>.</t>
    </r>
    <r>
      <rPr>
        <sz val="11"/>
        <color theme="1"/>
        <rFont val="Calibri"/>
        <family val="2"/>
      </rPr>
      <t>Nebraska</t>
    </r>
  </si>
  <si>
    <r>
      <t>.</t>
    </r>
    <r>
      <rPr>
        <sz val="11"/>
        <color theme="1"/>
        <rFont val="Calibri"/>
        <family val="2"/>
      </rPr>
      <t>Nevada</t>
    </r>
  </si>
  <si>
    <r>
      <t>.</t>
    </r>
    <r>
      <rPr>
        <sz val="11"/>
        <color theme="1"/>
        <rFont val="Calibri"/>
        <family val="2"/>
      </rPr>
      <t>New Hampshire</t>
    </r>
  </si>
  <si>
    <r>
      <t>.</t>
    </r>
    <r>
      <rPr>
        <sz val="11"/>
        <color theme="1"/>
        <rFont val="Calibri"/>
        <family val="2"/>
      </rPr>
      <t>New Jersey</t>
    </r>
  </si>
  <si>
    <r>
      <t>.</t>
    </r>
    <r>
      <rPr>
        <sz val="11"/>
        <color theme="1"/>
        <rFont val="Calibri"/>
        <family val="2"/>
      </rPr>
      <t>New Mexico</t>
    </r>
  </si>
  <si>
    <r>
      <t>.</t>
    </r>
    <r>
      <rPr>
        <sz val="11"/>
        <color theme="1"/>
        <rFont val="Calibri"/>
        <family val="2"/>
      </rPr>
      <t>New York</t>
    </r>
  </si>
  <si>
    <r>
      <t>.</t>
    </r>
    <r>
      <rPr>
        <sz val="11"/>
        <color theme="1"/>
        <rFont val="Calibri"/>
        <family val="2"/>
      </rPr>
      <t>North Carolina</t>
    </r>
  </si>
  <si>
    <r>
      <t>.</t>
    </r>
    <r>
      <rPr>
        <sz val="11"/>
        <color theme="1"/>
        <rFont val="Calibri"/>
        <family val="2"/>
      </rPr>
      <t>North Dakota</t>
    </r>
  </si>
  <si>
    <r>
      <t>.</t>
    </r>
    <r>
      <rPr>
        <sz val="11"/>
        <color theme="1"/>
        <rFont val="Calibri"/>
        <family val="2"/>
      </rPr>
      <t>Ohio</t>
    </r>
  </si>
  <si>
    <r>
      <t>.</t>
    </r>
    <r>
      <rPr>
        <sz val="11"/>
        <color theme="1"/>
        <rFont val="Calibri"/>
        <family val="2"/>
      </rPr>
      <t>Oklahoma</t>
    </r>
  </si>
  <si>
    <r>
      <t>.</t>
    </r>
    <r>
      <rPr>
        <sz val="11"/>
        <color theme="1"/>
        <rFont val="Calibri"/>
        <family val="2"/>
      </rPr>
      <t>Oregon</t>
    </r>
  </si>
  <si>
    <r>
      <t>.</t>
    </r>
    <r>
      <rPr>
        <sz val="11"/>
        <color theme="1"/>
        <rFont val="Calibri"/>
        <family val="2"/>
      </rPr>
      <t>Pennsylvania</t>
    </r>
  </si>
  <si>
    <r>
      <t>.</t>
    </r>
    <r>
      <rPr>
        <sz val="11"/>
        <color theme="1"/>
        <rFont val="Calibri"/>
        <family val="2"/>
      </rPr>
      <t>Rhode Island</t>
    </r>
  </si>
  <si>
    <r>
      <t>.</t>
    </r>
    <r>
      <rPr>
        <sz val="11"/>
        <color theme="1"/>
        <rFont val="Calibri"/>
        <family val="2"/>
      </rPr>
      <t>South Carolina</t>
    </r>
  </si>
  <si>
    <r>
      <t>.</t>
    </r>
    <r>
      <rPr>
        <sz val="11"/>
        <color theme="1"/>
        <rFont val="Calibri"/>
        <family val="2"/>
      </rPr>
      <t>South Dakota</t>
    </r>
  </si>
  <si>
    <r>
      <t>.</t>
    </r>
    <r>
      <rPr>
        <sz val="11"/>
        <color theme="1"/>
        <rFont val="Calibri"/>
        <family val="2"/>
      </rPr>
      <t>Tennessee</t>
    </r>
  </si>
  <si>
    <r>
      <t>.</t>
    </r>
    <r>
      <rPr>
        <sz val="11"/>
        <color theme="1"/>
        <rFont val="Calibri"/>
        <family val="2"/>
      </rPr>
      <t>Texas</t>
    </r>
  </si>
  <si>
    <r>
      <t>.</t>
    </r>
    <r>
      <rPr>
        <sz val="11"/>
        <color theme="1"/>
        <rFont val="Calibri"/>
        <family val="2"/>
      </rPr>
      <t>Utah</t>
    </r>
  </si>
  <si>
    <r>
      <t>.</t>
    </r>
    <r>
      <rPr>
        <sz val="11"/>
        <color theme="1"/>
        <rFont val="Calibri"/>
        <family val="2"/>
      </rPr>
      <t>Vermont</t>
    </r>
  </si>
  <si>
    <r>
      <t>.</t>
    </r>
    <r>
      <rPr>
        <sz val="11"/>
        <color theme="1"/>
        <rFont val="Calibri"/>
        <family val="2"/>
      </rPr>
      <t>Virginia</t>
    </r>
  </si>
  <si>
    <r>
      <t>.</t>
    </r>
    <r>
      <rPr>
        <sz val="11"/>
        <color theme="1"/>
        <rFont val="Calibri"/>
        <family val="2"/>
      </rPr>
      <t>Washington</t>
    </r>
  </si>
  <si>
    <r>
      <t>.</t>
    </r>
    <r>
      <rPr>
        <sz val="11"/>
        <color theme="1"/>
        <rFont val="Calibri"/>
        <family val="2"/>
      </rPr>
      <t>West Virginia</t>
    </r>
  </si>
  <si>
    <r>
      <t>.</t>
    </r>
    <r>
      <rPr>
        <sz val="11"/>
        <color theme="1"/>
        <rFont val="Calibri"/>
        <family val="2"/>
      </rPr>
      <t>Wisconsin</t>
    </r>
  </si>
  <si>
    <r>
      <t>.</t>
    </r>
    <r>
      <rPr>
        <sz val="11"/>
        <color theme="1"/>
        <rFont val="Calibri"/>
        <family val="2"/>
      </rPr>
      <t>Wyoming</t>
    </r>
  </si>
  <si>
    <t>Population</t>
  </si>
  <si>
    <t>$ Sales</t>
  </si>
  <si>
    <t>First Contact</t>
  </si>
  <si>
    <t>Number of Contacts</t>
  </si>
  <si>
    <t>2010 Sales</t>
  </si>
  <si>
    <t>$ Amount</t>
  </si>
  <si>
    <t>2011 Sales</t>
  </si>
  <si>
    <t>Net Profit</t>
  </si>
  <si>
    <t>Total Expenses</t>
  </si>
  <si>
    <t>Utilities</t>
  </si>
  <si>
    <t>Travel</t>
  </si>
  <si>
    <t>Training</t>
  </si>
  <si>
    <t>Telephone</t>
  </si>
  <si>
    <t>Taxes</t>
  </si>
  <si>
    <t>Rent</t>
  </si>
  <si>
    <t>Office Supplies</t>
  </si>
  <si>
    <t>Interest</t>
  </si>
  <si>
    <t>Insurance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</si>
  <si>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</si>
  <si>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</si>
  <si>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</si>
  <si>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</si>
  <si>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</si>
  <si>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</si>
  <si>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</si>
  <si>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Gross Revenue</t>
  </si>
  <si>
    <t>Shipping</t>
  </si>
  <si>
    <t>Sales</t>
  </si>
  <si>
    <t>1st Q</t>
  </si>
  <si>
    <t>Mar</t>
  </si>
  <si>
    <t>Feb</t>
  </si>
  <si>
    <t>Jan</t>
  </si>
  <si>
    <t>Cost of Goods Sold</t>
  </si>
  <si>
    <t>2nd Q</t>
  </si>
  <si>
    <t>Jun</t>
  </si>
  <si>
    <t>May</t>
  </si>
  <si>
    <t>Apr</t>
  </si>
  <si>
    <t>3rd Q</t>
  </si>
  <si>
    <t>Sep</t>
  </si>
  <si>
    <t>Aug</t>
  </si>
  <si>
    <t>Jul</t>
  </si>
  <si>
    <t>4th Q</t>
  </si>
  <si>
    <t>Dec</t>
  </si>
  <si>
    <t>Nov</t>
  </si>
  <si>
    <t>Oct</t>
  </si>
  <si>
    <t>Total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</si>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</sst>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m/d/yy;@"/>
    <numFmt numFmtId="167" formatCode="_(&quot;$&quot;* #,##0_);_(&quot;$&quot;* \(#,##0\);_(&quot;$&quot;* &quot;-&quot;??_);_(@_)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indexed="9"/>
      <name val="MS Sans Serif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21"/>
      <name val="Calibri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6" fillId="2" borderId="2"/>
    <xf numFmtId="0" fontId="7" fillId="0" borderId="0"/>
    <xf numFmtId="43" fontId="3" fillId="0" borderId="0" applyFont="0" applyFill="0" applyBorder="0" applyAlignment="0" applyProtection="0"/>
    <xf numFmtId="0" fontId="12" fillId="5" borderId="0" applyNumberFormat="0" applyBorder="0" applyAlignment="0" applyProtection="0"/>
    <xf numFmtId="44" fontId="3" fillId="0" borderId="0" applyFont="0" applyFill="0" applyBorder="0" applyAlignment="0" applyProtection="0"/>
    <xf numFmtId="0" fontId="12" fillId="8" borderId="0" applyNumberFormat="0" applyBorder="0" applyAlignment="0" applyProtection="0"/>
  </cellStyleXfs>
  <cellXfs count="90">
    <xf numFmtId="0" fontId="0" fillId="0" borderId="0" xfId="0"/>
    <xf numFmtId="0" fontId="5" fillId="0" borderId="0" xfId="4" applyFont="1"/>
    <xf numFmtId="0" fontId="8" fillId="0" borderId="0" xfId="4" applyFont="1"/>
    <xf numFmtId="0" fontId="1" fillId="0" borderId="0" xfId="0" applyFont="1"/>
    <xf numFmtId="0" fontId="0" fillId="0" borderId="0" xfId="0" applyFont="1"/>
    <xf numFmtId="0" fontId="9" fillId="0" borderId="0" xfId="0" applyFont="1" applyBorder="1"/>
    <xf numFmtId="0" fontId="9" fillId="0" borderId="0" xfId="0" applyFont="1"/>
    <xf numFmtId="3" fontId="8" fillId="0" borderId="0" xfId="2" applyNumberFormat="1" applyFont="1" applyFill="1" applyBorder="1"/>
    <xf numFmtId="3" fontId="8" fillId="0" borderId="0" xfId="1" applyNumberFormat="1" applyFont="1" applyFill="1" applyBorder="1"/>
    <xf numFmtId="3" fontId="8" fillId="0" borderId="0" xfId="0" applyNumberFormat="1" applyFont="1" applyFill="1" applyBorder="1"/>
    <xf numFmtId="3" fontId="8" fillId="0" borderId="0" xfId="0" applyNumberFormat="1" applyFont="1" applyFill="1"/>
    <xf numFmtId="3" fontId="8" fillId="0" borderId="0" xfId="3" applyNumberFormat="1" applyFont="1" applyFill="1"/>
    <xf numFmtId="4" fontId="0" fillId="0" borderId="0" xfId="0" applyNumberFormat="1" applyFont="1"/>
    <xf numFmtId="0" fontId="0" fillId="0" borderId="0" xfId="0" applyFont="1" applyAlignment="1">
      <alignment vertical="top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/>
    <xf numFmtId="0" fontId="10" fillId="0" borderId="0" xfId="0" applyNumberFormat="1" applyFont="1" applyBorder="1" applyAlignment="1" applyProtection="1">
      <alignment horizontal="left" indent="1"/>
      <protection locked="0"/>
    </xf>
    <xf numFmtId="165" fontId="0" fillId="0" borderId="0" xfId="1" applyNumberFormat="1" applyFont="1" applyBorder="1"/>
    <xf numFmtId="0" fontId="0" fillId="0" borderId="0" xfId="0" applyBorder="1"/>
    <xf numFmtId="0" fontId="2" fillId="0" borderId="0" xfId="0" applyFont="1" applyAlignment="1">
      <alignment horizontal="right"/>
    </xf>
    <xf numFmtId="0" fontId="9" fillId="4" borderId="0" xfId="4" applyFont="1" applyFill="1"/>
    <xf numFmtId="0" fontId="9" fillId="0" borderId="0" xfId="4" applyFont="1"/>
    <xf numFmtId="164" fontId="9" fillId="0" borderId="0" xfId="0" applyNumberFormat="1" applyFont="1" applyFill="1" applyBorder="1" applyAlignment="1">
      <alignment horizontal="center"/>
    </xf>
    <xf numFmtId="15" fontId="9" fillId="4" borderId="1" xfId="4" applyNumberFormat="1" applyFont="1" applyFill="1" applyBorder="1" applyAlignment="1" applyProtection="1">
      <alignment horizontal="right" vertical="top" wrapText="1"/>
    </xf>
    <xf numFmtId="0" fontId="9" fillId="4" borderId="1" xfId="4" applyFont="1" applyFill="1" applyBorder="1" applyAlignment="1" applyProtection="1">
      <alignment horizontal="right" vertical="top"/>
    </xf>
    <xf numFmtId="0" fontId="9" fillId="4" borderId="1" xfId="4" applyFont="1" applyFill="1" applyBorder="1" applyAlignment="1" applyProtection="1">
      <alignment horizontal="right" vertical="top" wrapText="1"/>
    </xf>
    <xf numFmtId="165" fontId="9" fillId="4" borderId="1" xfId="7" applyNumberFormat="1" applyFont="1" applyFill="1" applyBorder="1" applyAlignment="1" applyProtection="1">
      <alignment horizontal="center" vertical="top" wrapText="1"/>
    </xf>
    <xf numFmtId="43" fontId="9" fillId="4" borderId="1" xfId="7" applyFont="1" applyFill="1" applyBorder="1" applyAlignment="1" applyProtection="1">
      <alignment horizontal="center" vertical="top" wrapText="1"/>
    </xf>
    <xf numFmtId="15" fontId="8" fillId="0" borderId="0" xfId="4" applyNumberFormat="1" applyFont="1" applyProtection="1"/>
    <xf numFmtId="165" fontId="8" fillId="0" borderId="0" xfId="7" applyNumberFormat="1" applyFont="1" applyFill="1" applyProtection="1"/>
    <xf numFmtId="165" fontId="8" fillId="0" borderId="0" xfId="7" applyNumberFormat="1" applyFont="1" applyAlignment="1" applyProtection="1">
      <alignment horizontal="right"/>
    </xf>
    <xf numFmtId="165" fontId="8" fillId="0" borderId="0" xfId="7" applyNumberFormat="1" applyFont="1" applyFill="1" applyAlignment="1" applyProtection="1"/>
    <xf numFmtId="165" fontId="8" fillId="0" borderId="0" xfId="7" applyNumberFormat="1" applyFont="1" applyProtection="1"/>
    <xf numFmtId="15" fontId="8" fillId="0" borderId="0" xfId="7" applyNumberFormat="1" applyFont="1" applyBorder="1" applyProtection="1"/>
    <xf numFmtId="15" fontId="8" fillId="0" borderId="0" xfId="4" applyNumberFormat="1" applyFont="1" applyBorder="1" applyProtection="1"/>
    <xf numFmtId="165" fontId="8" fillId="0" borderId="0" xfId="7" applyNumberFormat="1" applyFont="1" applyFill="1" applyBorder="1" applyProtection="1"/>
    <xf numFmtId="15" fontId="8" fillId="0" borderId="0" xfId="7" applyNumberFormat="1" applyFont="1" applyProtection="1"/>
    <xf numFmtId="0" fontId="8" fillId="0" borderId="0" xfId="0" applyFont="1"/>
    <xf numFmtId="0" fontId="5" fillId="0" borderId="0" xfId="4" applyFont="1" applyFill="1" applyBorder="1"/>
    <xf numFmtId="0" fontId="5" fillId="0" borderId="0" xfId="4" applyNumberFormat="1" applyFont="1" applyFill="1" applyBorder="1"/>
    <xf numFmtId="167" fontId="5" fillId="0" borderId="0" xfId="9" applyNumberFormat="1" applyFont="1" applyFill="1" applyBorder="1" applyAlignment="1"/>
    <xf numFmtId="0" fontId="13" fillId="0" borderId="0" xfId="9" applyNumberFormat="1" applyFont="1" applyFill="1" applyBorder="1" applyAlignment="1">
      <alignment horizontal="left" indent="1"/>
    </xf>
    <xf numFmtId="0" fontId="14" fillId="0" borderId="0" xfId="9" applyNumberFormat="1" applyFont="1" applyFill="1" applyBorder="1" applyAlignment="1">
      <alignment horizontal="left"/>
    </xf>
    <xf numFmtId="165" fontId="5" fillId="0" borderId="0" xfId="7" applyNumberFormat="1" applyFont="1" applyFill="1" applyBorder="1" applyAlignment="1"/>
    <xf numFmtId="0" fontId="4" fillId="0" borderId="0" xfId="9" applyNumberFormat="1" applyFont="1" applyFill="1" applyBorder="1" applyAlignment="1">
      <alignment horizontal="left" indent="2"/>
    </xf>
    <xf numFmtId="0" fontId="15" fillId="0" borderId="0" xfId="9" applyNumberFormat="1" applyFont="1" applyFill="1" applyBorder="1" applyAlignment="1">
      <alignment horizontal="left"/>
    </xf>
    <xf numFmtId="0" fontId="4" fillId="0" borderId="0" xfId="4" applyNumberFormat="1" applyFont="1"/>
    <xf numFmtId="0" fontId="4" fillId="0" borderId="0" xfId="9" applyNumberFormat="1" applyFont="1" applyFill="1" applyBorder="1" applyAlignment="1">
      <alignment horizontal="left" indent="3"/>
    </xf>
    <xf numFmtId="44" fontId="5" fillId="0" borderId="0" xfId="9" applyFont="1" applyFill="1" applyBorder="1" applyAlignment="1"/>
    <xf numFmtId="44" fontId="9" fillId="7" borderId="6" xfId="9" applyFont="1" applyFill="1" applyBorder="1" applyAlignment="1">
      <alignment horizontal="right" wrapText="1"/>
    </xf>
    <xf numFmtId="44" fontId="9" fillId="0" borderId="7" xfId="9" applyFont="1" applyFill="1" applyBorder="1" applyAlignment="1">
      <alignment horizontal="right"/>
    </xf>
    <xf numFmtId="0" fontId="5" fillId="0" borderId="7" xfId="9" applyNumberFormat="1" applyFont="1" applyFill="1" applyBorder="1" applyAlignment="1">
      <alignment horizontal="right"/>
    </xf>
    <xf numFmtId="0" fontId="11" fillId="5" borderId="0" xfId="8" applyFont="1"/>
    <xf numFmtId="15" fontId="11" fillId="5" borderId="1" xfId="8" applyNumberFormat="1" applyFont="1" applyBorder="1" applyAlignment="1" applyProtection="1">
      <alignment horizontal="right" vertical="top" wrapText="1"/>
    </xf>
    <xf numFmtId="0" fontId="11" fillId="5" borderId="1" xfId="8" applyFont="1" applyBorder="1" applyAlignment="1" applyProtection="1">
      <alignment horizontal="right" vertical="top"/>
    </xf>
    <xf numFmtId="0" fontId="11" fillId="5" borderId="1" xfId="8" applyFont="1" applyBorder="1" applyAlignment="1" applyProtection="1">
      <alignment horizontal="right" vertical="top" wrapText="1"/>
    </xf>
    <xf numFmtId="165" fontId="11" fillId="5" borderId="1" xfId="8" applyNumberFormat="1" applyFont="1" applyBorder="1" applyAlignment="1" applyProtection="1">
      <alignment horizontal="center" vertical="top" wrapText="1"/>
    </xf>
    <xf numFmtId="43" fontId="11" fillId="5" borderId="1" xfId="8" applyNumberFormat="1" applyFont="1" applyBorder="1" applyAlignment="1" applyProtection="1">
      <alignment horizontal="center" vertical="top" wrapText="1"/>
    </xf>
    <xf numFmtId="0" fontId="4" fillId="3" borderId="3" xfId="4" applyFont="1" applyFill="1" applyBorder="1" applyAlignment="1">
      <alignment vertical="center"/>
    </xf>
    <xf numFmtId="0" fontId="4" fillId="3" borderId="4" xfId="4" applyNumberFormat="1" applyFont="1" applyFill="1" applyBorder="1" applyAlignment="1">
      <alignment horizontal="right" vertical="center"/>
    </xf>
    <xf numFmtId="165" fontId="4" fillId="3" borderId="4" xfId="1" applyNumberFormat="1" applyFont="1" applyFill="1" applyBorder="1" applyAlignment="1">
      <alignment horizontal="right" vertical="center"/>
    </xf>
    <xf numFmtId="0" fontId="4" fillId="3" borderId="4" xfId="4" applyFont="1" applyFill="1" applyBorder="1" applyAlignment="1">
      <alignment horizontal="right" vertical="center"/>
    </xf>
    <xf numFmtId="0" fontId="4" fillId="3" borderId="5" xfId="4" applyFont="1" applyFill="1" applyBorder="1" applyAlignment="1">
      <alignment horizontal="right" vertical="center"/>
    </xf>
    <xf numFmtId="0" fontId="5" fillId="0" borderId="0" xfId="4" applyFont="1" applyAlignment="1">
      <alignment vertical="center"/>
    </xf>
    <xf numFmtId="0" fontId="5" fillId="0" borderId="0" xfId="7" applyNumberFormat="1" applyFont="1" applyAlignment="1">
      <alignment horizontal="right" vertical="center"/>
    </xf>
    <xf numFmtId="165" fontId="5" fillId="0" borderId="0" xfId="1" applyNumberFormat="1" applyFont="1" applyAlignment="1">
      <alignment vertical="center"/>
    </xf>
    <xf numFmtId="166" fontId="5" fillId="0" borderId="0" xfId="4" applyNumberFormat="1" applyFont="1" applyAlignment="1">
      <alignment vertical="center"/>
    </xf>
    <xf numFmtId="18" fontId="5" fillId="0" borderId="0" xfId="4" applyNumberFormat="1" applyFont="1" applyAlignment="1">
      <alignment vertical="center"/>
    </xf>
    <xf numFmtId="0" fontId="5" fillId="0" borderId="0" xfId="7" applyNumberFormat="1" applyFont="1" applyBorder="1" applyAlignment="1">
      <alignment horizontal="right" vertical="center"/>
    </xf>
    <xf numFmtId="165" fontId="5" fillId="0" borderId="0" xfId="1" applyNumberFormat="1" applyFont="1" applyBorder="1" applyAlignment="1">
      <alignment vertical="center"/>
    </xf>
    <xf numFmtId="0" fontId="5" fillId="0" borderId="0" xfId="4" applyNumberFormat="1" applyFont="1" applyAlignment="1">
      <alignment horizontal="right" vertical="center"/>
    </xf>
    <xf numFmtId="44" fontId="5" fillId="0" borderId="9" xfId="9" applyFont="1" applyFill="1" applyBorder="1" applyAlignment="1"/>
    <xf numFmtId="167" fontId="5" fillId="7" borderId="8" xfId="9" applyNumberFormat="1" applyFont="1" applyFill="1" applyBorder="1" applyAlignment="1"/>
    <xf numFmtId="165" fontId="5" fillId="7" borderId="8" xfId="7" applyNumberFormat="1" applyFont="1" applyFill="1" applyBorder="1" applyAlignment="1"/>
    <xf numFmtId="165" fontId="5" fillId="6" borderId="8" xfId="7" applyNumberFormat="1" applyFont="1" applyFill="1" applyBorder="1" applyAlignment="1"/>
    <xf numFmtId="167" fontId="5" fillId="6" borderId="8" xfId="9" applyNumberFormat="1" applyFont="1" applyFill="1" applyBorder="1" applyAlignment="1"/>
    <xf numFmtId="9" fontId="5" fillId="0" borderId="0" xfId="4" applyNumberFormat="1" applyFont="1" applyFill="1" applyBorder="1"/>
    <xf numFmtId="0" fontId="16" fillId="0" borderId="0" xfId="10" applyFont="1" applyFill="1" applyBorder="1"/>
    <xf numFmtId="44" fontId="16" fillId="0" borderId="0" xfId="10" applyNumberFormat="1" applyFont="1" applyFill="1" applyBorder="1" applyAlignment="1">
      <alignment horizontal="right" wrapText="1"/>
    </xf>
    <xf numFmtId="0" fontId="8" fillId="0" borderId="0" xfId="0" applyFont="1" applyFill="1" applyBorder="1"/>
    <xf numFmtId="0" fontId="16" fillId="0" borderId="0" xfId="10" applyNumberFormat="1" applyFont="1" applyFill="1" applyBorder="1" applyAlignment="1">
      <alignment horizontal="left"/>
    </xf>
    <xf numFmtId="44" fontId="16" fillId="0" borderId="0" xfId="10" applyNumberFormat="1" applyFont="1" applyFill="1" applyBorder="1" applyAlignment="1"/>
    <xf numFmtId="0" fontId="16" fillId="0" borderId="0" xfId="10" applyNumberFormat="1" applyFont="1" applyFill="1" applyBorder="1" applyAlignment="1">
      <alignment horizontal="left" indent="3"/>
    </xf>
    <xf numFmtId="167" fontId="16" fillId="0" borderId="0" xfId="10" applyNumberFormat="1" applyFont="1" applyFill="1" applyBorder="1" applyAlignment="1"/>
    <xf numFmtId="165" fontId="16" fillId="0" borderId="0" xfId="10" applyNumberFormat="1" applyFont="1" applyFill="1" applyBorder="1" applyAlignment="1"/>
    <xf numFmtId="0" fontId="16" fillId="0" borderId="0" xfId="10" applyNumberFormat="1" applyFont="1" applyFill="1" applyBorder="1" applyAlignment="1">
      <alignment horizontal="left" indent="1"/>
    </xf>
    <xf numFmtId="0" fontId="16" fillId="0" borderId="0" xfId="10" applyNumberFormat="1" applyFont="1" applyFill="1" applyBorder="1"/>
    <xf numFmtId="0" fontId="16" fillId="0" borderId="0" xfId="10" applyNumberFormat="1" applyFont="1" applyFill="1" applyBorder="1" applyAlignment="1">
      <alignment horizontal="left" indent="2"/>
    </xf>
    <xf numFmtId="167" fontId="16" fillId="0" borderId="10" xfId="10" applyNumberFormat="1" applyFont="1" applyFill="1" applyBorder="1" applyAlignment="1"/>
    <xf numFmtId="165" fontId="16" fillId="0" borderId="10" xfId="10" applyNumberFormat="1" applyFont="1" applyFill="1" applyBorder="1" applyAlignment="1"/>
  </cellXfs>
  <cellStyles count="11">
    <cellStyle name="Accent4" xfId="10" builtinId="41"/>
    <cellStyle name="Accent5" xfId="8" builtinId="45"/>
    <cellStyle name="Comma" xfId="1" builtinId="3"/>
    <cellStyle name="Comma 2" xfId="7"/>
    <cellStyle name="Currency" xfId="2" builtinId="4"/>
    <cellStyle name="Currency 2" xfId="9"/>
    <cellStyle name="MyBlue" xfId="5"/>
    <cellStyle name="Normal" xfId="0" builtinId="0"/>
    <cellStyle name="Normal 2" xfId="4"/>
    <cellStyle name="Normal 3" xfId="6"/>
    <cellStyle name="Percent" xfId="3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FF00"/>
    <pageSetUpPr autoPageBreaks="0"/>
  </sheetPr>
  <dimension ref="A1:G742"/>
  <sheetViews>
    <sheetView tabSelected="1" workbookViewId="0"/>
  </sheetViews>
  <sheetFormatPr defaultColWidth="40.140625" defaultRowHeight="15" x14ac:dyDescent="0.25"/>
  <cols>
    <col min="1" max="1" width="27.28515625" style="2" bestFit="1" customWidth="1"/>
    <col min="2" max="2" width="24.28515625" style="2" bestFit="1" customWidth="1"/>
    <col min="3" max="3" width="13.42578125" style="2" bestFit="1" customWidth="1"/>
    <col min="4" max="4" width="6.140625" style="2" bestFit="1" customWidth="1"/>
    <col min="5" max="5" width="20.85546875" style="2" bestFit="1" customWidth="1"/>
    <col min="6" max="7" width="11.5703125" style="2" bestFit="1" customWidth="1"/>
    <col min="8" max="9" width="14.5703125" style="2" customWidth="1"/>
    <col min="10" max="16384" width="40.140625" style="2"/>
  </cols>
  <sheetData>
    <row r="1" spans="1:7" s="21" customFormat="1" x14ac:dyDescent="0.25">
      <c r="A1" s="20" t="s">
        <v>0</v>
      </c>
      <c r="B1" s="20" t="s">
        <v>1</v>
      </c>
      <c r="C1" s="23" t="s">
        <v>845</v>
      </c>
      <c r="D1" s="24" t="s">
        <v>790</v>
      </c>
      <c r="E1" s="25" t="s">
        <v>846</v>
      </c>
      <c r="F1" s="26" t="s">
        <v>847</v>
      </c>
      <c r="G1" s="27" t="s">
        <v>849</v>
      </c>
    </row>
    <row r="2" spans="1:7" x14ac:dyDescent="0.25">
      <c r="A2" s="2" t="s">
        <v>2</v>
      </c>
      <c r="B2" s="2" t="s">
        <v>541</v>
      </c>
      <c r="C2" s="28">
        <v>36952</v>
      </c>
      <c r="D2" s="29">
        <f t="shared" ref="D2:D65" ca="1" si="0">DATEDIF(C2,TODAY(),"Y")</f>
        <v>12</v>
      </c>
      <c r="E2" s="30">
        <f t="shared" ref="E2:E65" ca="1" si="1">RANDBETWEEN(10,88)</f>
        <v>19</v>
      </c>
      <c r="F2" s="31">
        <v>239900</v>
      </c>
      <c r="G2" s="32">
        <v>190000</v>
      </c>
    </row>
    <row r="3" spans="1:7" x14ac:dyDescent="0.25">
      <c r="A3" s="37" t="s">
        <v>2</v>
      </c>
      <c r="B3" s="2" t="s">
        <v>465</v>
      </c>
      <c r="C3" s="28">
        <v>34159</v>
      </c>
      <c r="D3" s="29">
        <f t="shared" ca="1" si="0"/>
        <v>20</v>
      </c>
      <c r="E3" s="30">
        <f t="shared" ca="1" si="1"/>
        <v>10</v>
      </c>
      <c r="F3" s="31">
        <v>290200</v>
      </c>
      <c r="G3" s="32">
        <v>202400</v>
      </c>
    </row>
    <row r="4" spans="1:7" x14ac:dyDescent="0.25">
      <c r="A4" s="37" t="s">
        <v>2</v>
      </c>
      <c r="B4" s="2" t="s">
        <v>640</v>
      </c>
      <c r="C4" s="28">
        <v>35772</v>
      </c>
      <c r="D4" s="29">
        <f t="shared" ca="1" si="0"/>
        <v>15</v>
      </c>
      <c r="E4" s="30">
        <f t="shared" ca="1" si="1"/>
        <v>14</v>
      </c>
      <c r="F4" s="31">
        <v>202200</v>
      </c>
      <c r="G4" s="32">
        <v>150700</v>
      </c>
    </row>
    <row r="5" spans="1:7" x14ac:dyDescent="0.25">
      <c r="A5" s="37" t="s">
        <v>2</v>
      </c>
      <c r="B5" s="2" t="s">
        <v>367</v>
      </c>
      <c r="C5" s="28">
        <v>39744</v>
      </c>
      <c r="D5" s="29">
        <f t="shared" ca="1" si="0"/>
        <v>5</v>
      </c>
      <c r="E5" s="30">
        <f t="shared" ca="1" si="1"/>
        <v>67</v>
      </c>
      <c r="F5" s="31">
        <v>342600</v>
      </c>
      <c r="G5" s="32">
        <v>175900</v>
      </c>
    </row>
    <row r="6" spans="1:7" x14ac:dyDescent="0.25">
      <c r="A6" s="37" t="s">
        <v>2</v>
      </c>
      <c r="B6" s="2" t="s">
        <v>679</v>
      </c>
      <c r="C6" s="28">
        <v>36238</v>
      </c>
      <c r="D6" s="29">
        <f t="shared" ca="1" si="0"/>
        <v>14</v>
      </c>
      <c r="E6" s="30">
        <f t="shared" ca="1" si="1"/>
        <v>64</v>
      </c>
      <c r="F6" s="31">
        <v>129800</v>
      </c>
      <c r="G6" s="32">
        <v>228500</v>
      </c>
    </row>
    <row r="7" spans="1:7" x14ac:dyDescent="0.25">
      <c r="A7" s="2" t="s">
        <v>8</v>
      </c>
      <c r="B7" s="2" t="s">
        <v>724</v>
      </c>
      <c r="C7" s="33">
        <v>39423</v>
      </c>
      <c r="D7" s="29">
        <f t="shared" ca="1" si="0"/>
        <v>5</v>
      </c>
      <c r="E7" s="30">
        <f t="shared" ca="1" si="1"/>
        <v>64</v>
      </c>
      <c r="F7" s="31">
        <v>209700</v>
      </c>
      <c r="G7" s="32">
        <v>250700</v>
      </c>
    </row>
    <row r="8" spans="1:7" x14ac:dyDescent="0.25">
      <c r="A8" s="37" t="s">
        <v>8</v>
      </c>
      <c r="B8" s="2" t="s">
        <v>314</v>
      </c>
      <c r="C8" s="28">
        <v>39296</v>
      </c>
      <c r="D8" s="29">
        <f t="shared" ca="1" si="0"/>
        <v>6</v>
      </c>
      <c r="E8" s="30">
        <f t="shared" ca="1" si="1"/>
        <v>85</v>
      </c>
      <c r="F8" s="31">
        <v>329300</v>
      </c>
      <c r="G8" s="32">
        <v>311000</v>
      </c>
    </row>
    <row r="9" spans="1:7" x14ac:dyDescent="0.25">
      <c r="A9" s="37" t="s">
        <v>8</v>
      </c>
      <c r="B9" s="2" t="s">
        <v>324</v>
      </c>
      <c r="C9" s="28">
        <v>32328</v>
      </c>
      <c r="D9" s="29">
        <f t="shared" ca="1" si="0"/>
        <v>25</v>
      </c>
      <c r="E9" s="30">
        <f t="shared" ca="1" si="1"/>
        <v>27</v>
      </c>
      <c r="F9" s="31">
        <v>147400</v>
      </c>
      <c r="G9" s="32">
        <v>223600</v>
      </c>
    </row>
    <row r="10" spans="1:7" x14ac:dyDescent="0.25">
      <c r="A10" s="37" t="s">
        <v>8</v>
      </c>
      <c r="B10" s="2" t="s">
        <v>159</v>
      </c>
      <c r="C10" s="28">
        <v>37491</v>
      </c>
      <c r="D10" s="29">
        <f t="shared" ca="1" si="0"/>
        <v>11</v>
      </c>
      <c r="E10" s="30">
        <f t="shared" ca="1" si="1"/>
        <v>33</v>
      </c>
      <c r="F10" s="31">
        <v>255900</v>
      </c>
      <c r="G10" s="32">
        <v>213500</v>
      </c>
    </row>
    <row r="11" spans="1:7" x14ac:dyDescent="0.25">
      <c r="A11" s="37" t="s">
        <v>8</v>
      </c>
      <c r="B11" s="2" t="s">
        <v>310</v>
      </c>
      <c r="C11" s="28">
        <v>34254</v>
      </c>
      <c r="D11" s="29">
        <f t="shared" ca="1" si="0"/>
        <v>20</v>
      </c>
      <c r="E11" s="30">
        <f t="shared" ca="1" si="1"/>
        <v>55</v>
      </c>
      <c r="F11" s="31">
        <v>170200</v>
      </c>
      <c r="G11" s="32">
        <v>305700</v>
      </c>
    </row>
    <row r="12" spans="1:7" x14ac:dyDescent="0.25">
      <c r="A12" s="37" t="s">
        <v>8</v>
      </c>
      <c r="B12" s="2" t="s">
        <v>68</v>
      </c>
      <c r="C12" s="28">
        <v>34425</v>
      </c>
      <c r="D12" s="29">
        <f t="shared" ca="1" si="0"/>
        <v>19</v>
      </c>
      <c r="E12" s="30">
        <f t="shared" ca="1" si="1"/>
        <v>10</v>
      </c>
      <c r="F12" s="31">
        <v>135800</v>
      </c>
      <c r="G12" s="32">
        <v>339000</v>
      </c>
    </row>
    <row r="13" spans="1:7" x14ac:dyDescent="0.25">
      <c r="A13" s="37" t="s">
        <v>8</v>
      </c>
      <c r="B13" s="2" t="s">
        <v>131</v>
      </c>
      <c r="C13" s="28">
        <v>36900</v>
      </c>
      <c r="D13" s="29">
        <f t="shared" ca="1" si="0"/>
        <v>12</v>
      </c>
      <c r="E13" s="30">
        <f t="shared" ca="1" si="1"/>
        <v>35</v>
      </c>
      <c r="F13" s="31">
        <v>244400</v>
      </c>
      <c r="G13" s="32">
        <v>293500</v>
      </c>
    </row>
    <row r="14" spans="1:7" x14ac:dyDescent="0.25">
      <c r="A14" s="37" t="s">
        <v>8</v>
      </c>
      <c r="B14" s="2" t="s">
        <v>601</v>
      </c>
      <c r="C14" s="28">
        <v>34256</v>
      </c>
      <c r="D14" s="29">
        <f t="shared" ca="1" si="0"/>
        <v>20</v>
      </c>
      <c r="E14" s="30">
        <f t="shared" ca="1" si="1"/>
        <v>69</v>
      </c>
      <c r="F14" s="31">
        <v>167000</v>
      </c>
      <c r="G14" s="32">
        <v>327200</v>
      </c>
    </row>
    <row r="15" spans="1:7" x14ac:dyDescent="0.25">
      <c r="A15" s="37" t="s">
        <v>8</v>
      </c>
      <c r="B15" s="2" t="s">
        <v>719</v>
      </c>
      <c r="C15" s="28">
        <v>32745</v>
      </c>
      <c r="D15" s="29">
        <f t="shared" ca="1" si="0"/>
        <v>24</v>
      </c>
      <c r="E15" s="30">
        <f t="shared" ca="1" si="1"/>
        <v>61</v>
      </c>
      <c r="F15" s="31">
        <v>238300</v>
      </c>
      <c r="G15" s="32">
        <v>300200</v>
      </c>
    </row>
    <row r="16" spans="1:7" x14ac:dyDescent="0.25">
      <c r="A16" s="37" t="s">
        <v>8</v>
      </c>
      <c r="B16" s="2" t="s">
        <v>266</v>
      </c>
      <c r="C16" s="28">
        <v>34684</v>
      </c>
      <c r="D16" s="29">
        <f t="shared" ca="1" si="0"/>
        <v>18</v>
      </c>
      <c r="E16" s="30">
        <f t="shared" ca="1" si="1"/>
        <v>75</v>
      </c>
      <c r="F16" s="31">
        <v>214700</v>
      </c>
      <c r="G16" s="32">
        <v>272100</v>
      </c>
    </row>
    <row r="17" spans="1:7" x14ac:dyDescent="0.25">
      <c r="A17" s="37" t="s">
        <v>8</v>
      </c>
      <c r="B17" s="2" t="s">
        <v>409</v>
      </c>
      <c r="C17" s="28">
        <v>35362</v>
      </c>
      <c r="D17" s="29">
        <f t="shared" ca="1" si="0"/>
        <v>17</v>
      </c>
      <c r="E17" s="30">
        <f t="shared" ca="1" si="1"/>
        <v>16</v>
      </c>
      <c r="F17" s="31">
        <v>278900</v>
      </c>
      <c r="G17" s="32">
        <v>220100</v>
      </c>
    </row>
    <row r="18" spans="1:7" x14ac:dyDescent="0.25">
      <c r="A18" s="37" t="s">
        <v>8</v>
      </c>
      <c r="B18" s="2" t="s">
        <v>13</v>
      </c>
      <c r="C18" s="33">
        <v>39790</v>
      </c>
      <c r="D18" s="29">
        <f t="shared" ca="1" si="0"/>
        <v>4</v>
      </c>
      <c r="E18" s="30">
        <f t="shared" ca="1" si="1"/>
        <v>24</v>
      </c>
      <c r="F18" s="31">
        <v>266200</v>
      </c>
      <c r="G18" s="32">
        <v>127000</v>
      </c>
    </row>
    <row r="19" spans="1:7" x14ac:dyDescent="0.25">
      <c r="A19" s="37" t="s">
        <v>8</v>
      </c>
      <c r="B19" s="2" t="s">
        <v>688</v>
      </c>
      <c r="C19" s="28">
        <v>34424</v>
      </c>
      <c r="D19" s="29">
        <f t="shared" ca="1" si="0"/>
        <v>19</v>
      </c>
      <c r="E19" s="30">
        <f t="shared" ca="1" si="1"/>
        <v>35</v>
      </c>
      <c r="F19" s="31">
        <v>271400</v>
      </c>
      <c r="G19" s="32">
        <v>132300</v>
      </c>
    </row>
    <row r="20" spans="1:7" x14ac:dyDescent="0.25">
      <c r="A20" s="37" t="s">
        <v>8</v>
      </c>
      <c r="B20" s="2" t="s">
        <v>257</v>
      </c>
      <c r="C20" s="28">
        <v>34582</v>
      </c>
      <c r="D20" s="29">
        <f t="shared" ca="1" si="0"/>
        <v>19</v>
      </c>
      <c r="E20" s="30">
        <f t="shared" ca="1" si="1"/>
        <v>61</v>
      </c>
      <c r="F20" s="31">
        <v>285100</v>
      </c>
      <c r="G20" s="32">
        <v>182000</v>
      </c>
    </row>
    <row r="21" spans="1:7" x14ac:dyDescent="0.25">
      <c r="A21" s="37" t="s">
        <v>8</v>
      </c>
      <c r="B21" s="2" t="s">
        <v>100</v>
      </c>
      <c r="C21" s="28">
        <v>34481</v>
      </c>
      <c r="D21" s="29">
        <f t="shared" ca="1" si="0"/>
        <v>19</v>
      </c>
      <c r="E21" s="30">
        <f t="shared" ca="1" si="1"/>
        <v>47</v>
      </c>
      <c r="F21" s="31">
        <v>246700</v>
      </c>
      <c r="G21" s="32">
        <v>216000</v>
      </c>
    </row>
    <row r="22" spans="1:7" x14ac:dyDescent="0.25">
      <c r="A22" s="37" t="s">
        <v>8</v>
      </c>
      <c r="B22" s="2" t="s">
        <v>607</v>
      </c>
      <c r="C22" s="28">
        <v>38827</v>
      </c>
      <c r="D22" s="29">
        <f t="shared" ca="1" si="0"/>
        <v>7</v>
      </c>
      <c r="E22" s="30">
        <f t="shared" ca="1" si="1"/>
        <v>38</v>
      </c>
      <c r="F22" s="31">
        <v>149000</v>
      </c>
      <c r="G22" s="32">
        <v>176300</v>
      </c>
    </row>
    <row r="23" spans="1:7" x14ac:dyDescent="0.25">
      <c r="A23" s="37" t="s">
        <v>8</v>
      </c>
      <c r="B23" s="2" t="s">
        <v>629</v>
      </c>
      <c r="C23" s="34">
        <v>32330</v>
      </c>
      <c r="D23" s="29">
        <f t="shared" ca="1" si="0"/>
        <v>25</v>
      </c>
      <c r="E23" s="30">
        <f t="shared" ca="1" si="1"/>
        <v>28</v>
      </c>
      <c r="F23" s="31">
        <v>166700</v>
      </c>
      <c r="G23" s="32">
        <v>312600</v>
      </c>
    </row>
    <row r="24" spans="1:7" x14ac:dyDescent="0.25">
      <c r="A24" s="2" t="s">
        <v>26</v>
      </c>
      <c r="B24" s="2" t="s">
        <v>148</v>
      </c>
      <c r="C24" s="28">
        <v>34739</v>
      </c>
      <c r="D24" s="29">
        <f t="shared" ca="1" si="0"/>
        <v>18</v>
      </c>
      <c r="E24" s="30">
        <f t="shared" ca="1" si="1"/>
        <v>61</v>
      </c>
      <c r="F24" s="31">
        <v>164100</v>
      </c>
      <c r="G24" s="32">
        <v>150000</v>
      </c>
    </row>
    <row r="25" spans="1:7" x14ac:dyDescent="0.25">
      <c r="A25" s="37" t="s">
        <v>26</v>
      </c>
      <c r="B25" s="2" t="s">
        <v>143</v>
      </c>
      <c r="C25" s="28">
        <v>33574</v>
      </c>
      <c r="D25" s="29">
        <f t="shared" ca="1" si="0"/>
        <v>21</v>
      </c>
      <c r="E25" s="30">
        <f t="shared" ca="1" si="1"/>
        <v>38</v>
      </c>
      <c r="F25" s="31">
        <v>228500</v>
      </c>
      <c r="G25" s="32">
        <v>199500</v>
      </c>
    </row>
    <row r="26" spans="1:7" x14ac:dyDescent="0.25">
      <c r="A26" s="37" t="s">
        <v>26</v>
      </c>
      <c r="B26" s="2" t="s">
        <v>492</v>
      </c>
      <c r="C26" s="28">
        <v>35689</v>
      </c>
      <c r="D26" s="29">
        <f t="shared" ca="1" si="0"/>
        <v>16</v>
      </c>
      <c r="E26" s="30">
        <f t="shared" ca="1" si="1"/>
        <v>76</v>
      </c>
      <c r="F26" s="31">
        <v>281600</v>
      </c>
      <c r="G26" s="32">
        <v>154200</v>
      </c>
    </row>
    <row r="27" spans="1:7" x14ac:dyDescent="0.25">
      <c r="A27" s="37" t="s">
        <v>26</v>
      </c>
      <c r="B27" s="2" t="s">
        <v>535</v>
      </c>
      <c r="C27" s="28">
        <v>33051</v>
      </c>
      <c r="D27" s="29">
        <f t="shared" ca="1" si="0"/>
        <v>23</v>
      </c>
      <c r="E27" s="30">
        <f t="shared" ca="1" si="1"/>
        <v>84</v>
      </c>
      <c r="F27" s="31">
        <v>287900</v>
      </c>
      <c r="G27" s="32">
        <v>172200</v>
      </c>
    </row>
    <row r="28" spans="1:7" x14ac:dyDescent="0.25">
      <c r="A28" s="37" t="s">
        <v>26</v>
      </c>
      <c r="B28" s="2" t="s">
        <v>747</v>
      </c>
      <c r="C28" s="28">
        <v>37106</v>
      </c>
      <c r="D28" s="29">
        <f t="shared" ca="1" si="0"/>
        <v>12</v>
      </c>
      <c r="E28" s="30">
        <f t="shared" ca="1" si="1"/>
        <v>26</v>
      </c>
      <c r="F28" s="31">
        <v>319500</v>
      </c>
      <c r="G28" s="32">
        <v>136500</v>
      </c>
    </row>
    <row r="29" spans="1:7" x14ac:dyDescent="0.25">
      <c r="A29" s="37" t="s">
        <v>26</v>
      </c>
      <c r="B29" s="2" t="s">
        <v>242</v>
      </c>
      <c r="C29" s="34">
        <v>36577</v>
      </c>
      <c r="D29" s="29">
        <f t="shared" ca="1" si="0"/>
        <v>13</v>
      </c>
      <c r="E29" s="30">
        <f t="shared" ca="1" si="1"/>
        <v>20</v>
      </c>
      <c r="F29" s="31">
        <v>199100</v>
      </c>
      <c r="G29" s="32">
        <v>319100</v>
      </c>
    </row>
    <row r="30" spans="1:7" x14ac:dyDescent="0.25">
      <c r="A30" s="37" t="s">
        <v>26</v>
      </c>
      <c r="B30" s="2" t="s">
        <v>394</v>
      </c>
      <c r="C30" s="28">
        <v>35387</v>
      </c>
      <c r="D30" s="35">
        <f t="shared" ca="1" si="0"/>
        <v>16</v>
      </c>
      <c r="E30" s="30">
        <f t="shared" ca="1" si="1"/>
        <v>71</v>
      </c>
      <c r="F30" s="31">
        <v>167100</v>
      </c>
      <c r="G30" s="32">
        <v>142100</v>
      </c>
    </row>
    <row r="31" spans="1:7" x14ac:dyDescent="0.25">
      <c r="A31" s="37" t="s">
        <v>26</v>
      </c>
      <c r="B31" s="2" t="s">
        <v>43</v>
      </c>
      <c r="C31" s="28">
        <v>35502</v>
      </c>
      <c r="D31" s="29">
        <f t="shared" ca="1" si="0"/>
        <v>16</v>
      </c>
      <c r="E31" s="30">
        <f t="shared" ca="1" si="1"/>
        <v>75</v>
      </c>
      <c r="F31" s="31">
        <v>325000</v>
      </c>
      <c r="G31" s="32">
        <v>184900</v>
      </c>
    </row>
    <row r="32" spans="1:7" x14ac:dyDescent="0.25">
      <c r="A32" s="37" t="s">
        <v>26</v>
      </c>
      <c r="B32" s="2" t="s">
        <v>505</v>
      </c>
      <c r="C32" s="28">
        <v>35254</v>
      </c>
      <c r="D32" s="29">
        <f t="shared" ca="1" si="0"/>
        <v>17</v>
      </c>
      <c r="E32" s="30">
        <f t="shared" ca="1" si="1"/>
        <v>20</v>
      </c>
      <c r="F32" s="31">
        <v>156200</v>
      </c>
      <c r="G32" s="32">
        <v>221900</v>
      </c>
    </row>
    <row r="33" spans="1:7" x14ac:dyDescent="0.25">
      <c r="A33" s="37" t="s">
        <v>26</v>
      </c>
      <c r="B33" s="2" t="s">
        <v>474</v>
      </c>
      <c r="C33" s="28">
        <v>34141</v>
      </c>
      <c r="D33" s="29">
        <f t="shared" ca="1" si="0"/>
        <v>20</v>
      </c>
      <c r="E33" s="30">
        <f t="shared" ca="1" si="1"/>
        <v>22</v>
      </c>
      <c r="F33" s="31">
        <v>125300</v>
      </c>
      <c r="G33" s="32">
        <v>302500</v>
      </c>
    </row>
    <row r="34" spans="1:7" x14ac:dyDescent="0.25">
      <c r="A34" s="2" t="s">
        <v>37</v>
      </c>
      <c r="B34" s="2" t="s">
        <v>171</v>
      </c>
      <c r="C34" s="33">
        <v>39406</v>
      </c>
      <c r="D34" s="29">
        <f t="shared" ca="1" si="0"/>
        <v>5</v>
      </c>
      <c r="E34" s="30">
        <f t="shared" ca="1" si="1"/>
        <v>62</v>
      </c>
      <c r="F34" s="31">
        <v>194500</v>
      </c>
      <c r="G34" s="32">
        <v>178800</v>
      </c>
    </row>
    <row r="35" spans="1:7" x14ac:dyDescent="0.25">
      <c r="A35" s="37" t="s">
        <v>37</v>
      </c>
      <c r="B35" s="2" t="s">
        <v>175</v>
      </c>
      <c r="C35" s="28">
        <v>35012</v>
      </c>
      <c r="D35" s="29">
        <f t="shared" ca="1" si="0"/>
        <v>17</v>
      </c>
      <c r="E35" s="30">
        <f t="shared" ca="1" si="1"/>
        <v>81</v>
      </c>
      <c r="F35" s="31">
        <v>325100</v>
      </c>
      <c r="G35" s="32">
        <v>228900</v>
      </c>
    </row>
    <row r="36" spans="1:7" x14ac:dyDescent="0.25">
      <c r="A36" s="37" t="s">
        <v>37</v>
      </c>
      <c r="B36" s="2" t="s">
        <v>369</v>
      </c>
      <c r="C36" s="28">
        <v>38699</v>
      </c>
      <c r="D36" s="29">
        <f t="shared" ca="1" si="0"/>
        <v>7</v>
      </c>
      <c r="E36" s="30">
        <f t="shared" ca="1" si="1"/>
        <v>66</v>
      </c>
      <c r="F36" s="31">
        <v>144100</v>
      </c>
      <c r="G36" s="32">
        <v>259000</v>
      </c>
    </row>
    <row r="37" spans="1:7" x14ac:dyDescent="0.25">
      <c r="A37" s="37" t="s">
        <v>37</v>
      </c>
      <c r="B37" s="2" t="s">
        <v>289</v>
      </c>
      <c r="C37" s="28">
        <v>33321</v>
      </c>
      <c r="D37" s="29">
        <f t="shared" ca="1" si="0"/>
        <v>22</v>
      </c>
      <c r="E37" s="30">
        <f t="shared" ca="1" si="1"/>
        <v>73</v>
      </c>
      <c r="F37" s="31">
        <v>307500</v>
      </c>
      <c r="G37" s="32">
        <v>216500</v>
      </c>
    </row>
    <row r="38" spans="1:7" x14ac:dyDescent="0.25">
      <c r="A38" s="2" t="s">
        <v>42</v>
      </c>
      <c r="B38" s="2" t="s">
        <v>328</v>
      </c>
      <c r="C38" s="28">
        <v>32993</v>
      </c>
      <c r="D38" s="29">
        <f t="shared" ca="1" si="0"/>
        <v>23</v>
      </c>
      <c r="E38" s="30">
        <f t="shared" ca="1" si="1"/>
        <v>31</v>
      </c>
      <c r="F38" s="31">
        <v>296500</v>
      </c>
      <c r="G38" s="32">
        <v>261800</v>
      </c>
    </row>
    <row r="39" spans="1:7" x14ac:dyDescent="0.25">
      <c r="A39" s="37" t="s">
        <v>42</v>
      </c>
      <c r="B39" s="2" t="s">
        <v>556</v>
      </c>
      <c r="C39" s="28">
        <v>35520</v>
      </c>
      <c r="D39" s="29">
        <f t="shared" ca="1" si="0"/>
        <v>16</v>
      </c>
      <c r="E39" s="30">
        <f t="shared" ca="1" si="1"/>
        <v>46</v>
      </c>
      <c r="F39" s="31">
        <v>326500</v>
      </c>
      <c r="G39" s="32">
        <v>264600</v>
      </c>
    </row>
    <row r="40" spans="1:7" x14ac:dyDescent="0.25">
      <c r="A40" s="37" t="s">
        <v>42</v>
      </c>
      <c r="B40" s="2" t="s">
        <v>66</v>
      </c>
      <c r="C40" s="28">
        <v>36804</v>
      </c>
      <c r="D40" s="29">
        <f t="shared" ca="1" si="0"/>
        <v>13</v>
      </c>
      <c r="E40" s="30">
        <f t="shared" ca="1" si="1"/>
        <v>72</v>
      </c>
      <c r="F40" s="31">
        <v>186100</v>
      </c>
      <c r="G40" s="32">
        <v>335800</v>
      </c>
    </row>
    <row r="41" spans="1:7" x14ac:dyDescent="0.25">
      <c r="A41" s="37" t="s">
        <v>42</v>
      </c>
      <c r="B41" s="2" t="s">
        <v>660</v>
      </c>
      <c r="C41" s="28">
        <v>34873</v>
      </c>
      <c r="D41" s="29">
        <f t="shared" ca="1" si="0"/>
        <v>18</v>
      </c>
      <c r="E41" s="30">
        <f t="shared" ca="1" si="1"/>
        <v>39</v>
      </c>
      <c r="F41" s="31">
        <v>224100</v>
      </c>
      <c r="G41" s="32">
        <v>182900</v>
      </c>
    </row>
    <row r="42" spans="1:7" x14ac:dyDescent="0.25">
      <c r="A42" s="37" t="s">
        <v>42</v>
      </c>
      <c r="B42" s="2" t="s">
        <v>494</v>
      </c>
      <c r="C42" s="28">
        <v>32630</v>
      </c>
      <c r="D42" s="29">
        <f t="shared" ca="1" si="0"/>
        <v>24</v>
      </c>
      <c r="E42" s="30">
        <f t="shared" ca="1" si="1"/>
        <v>72</v>
      </c>
      <c r="F42" s="31">
        <v>289400</v>
      </c>
      <c r="G42" s="32">
        <v>273300</v>
      </c>
    </row>
    <row r="43" spans="1:7" x14ac:dyDescent="0.25">
      <c r="A43" s="37" t="s">
        <v>42</v>
      </c>
      <c r="B43" s="2" t="s">
        <v>118</v>
      </c>
      <c r="C43" s="28">
        <v>34549</v>
      </c>
      <c r="D43" s="29">
        <f t="shared" ca="1" si="0"/>
        <v>19</v>
      </c>
      <c r="E43" s="30">
        <f t="shared" ca="1" si="1"/>
        <v>56</v>
      </c>
      <c r="F43" s="31">
        <v>242200</v>
      </c>
      <c r="G43" s="32">
        <v>262900</v>
      </c>
    </row>
    <row r="44" spans="1:7" x14ac:dyDescent="0.25">
      <c r="A44" s="37" t="s">
        <v>42</v>
      </c>
      <c r="B44" s="2" t="s">
        <v>696</v>
      </c>
      <c r="C44" s="28">
        <v>38086</v>
      </c>
      <c r="D44" s="29">
        <f t="shared" ca="1" si="0"/>
        <v>9</v>
      </c>
      <c r="E44" s="30">
        <f t="shared" ca="1" si="1"/>
        <v>83</v>
      </c>
      <c r="F44" s="31">
        <v>323000</v>
      </c>
      <c r="G44" s="32">
        <v>297500</v>
      </c>
    </row>
    <row r="45" spans="1:7" x14ac:dyDescent="0.25">
      <c r="A45" s="37" t="s">
        <v>42</v>
      </c>
      <c r="B45" s="2" t="s">
        <v>219</v>
      </c>
      <c r="C45" s="28">
        <v>37697</v>
      </c>
      <c r="D45" s="29">
        <f t="shared" ca="1" si="0"/>
        <v>10</v>
      </c>
      <c r="E45" s="30">
        <f t="shared" ca="1" si="1"/>
        <v>37</v>
      </c>
      <c r="F45" s="31">
        <v>249000</v>
      </c>
      <c r="G45" s="32">
        <v>189500</v>
      </c>
    </row>
    <row r="46" spans="1:7" x14ac:dyDescent="0.25">
      <c r="A46" s="37" t="s">
        <v>42</v>
      </c>
      <c r="B46" s="2" t="s">
        <v>238</v>
      </c>
      <c r="C46" s="28">
        <v>36973</v>
      </c>
      <c r="D46" s="29">
        <f t="shared" ca="1" si="0"/>
        <v>12</v>
      </c>
      <c r="E46" s="30">
        <f t="shared" ca="1" si="1"/>
        <v>54</v>
      </c>
      <c r="F46" s="31">
        <v>265000</v>
      </c>
      <c r="G46" s="32">
        <v>218600</v>
      </c>
    </row>
    <row r="47" spans="1:7" x14ac:dyDescent="0.25">
      <c r="A47" s="37" t="s">
        <v>42</v>
      </c>
      <c r="B47" s="2" t="s">
        <v>341</v>
      </c>
      <c r="C47" s="28">
        <v>34657</v>
      </c>
      <c r="D47" s="29">
        <f t="shared" ca="1" si="0"/>
        <v>18</v>
      </c>
      <c r="E47" s="30">
        <f t="shared" ca="1" si="1"/>
        <v>72</v>
      </c>
      <c r="F47" s="31">
        <v>230400</v>
      </c>
      <c r="G47" s="32">
        <v>230100</v>
      </c>
    </row>
    <row r="48" spans="1:7" x14ac:dyDescent="0.25">
      <c r="A48" s="37" t="s">
        <v>42</v>
      </c>
      <c r="B48" s="2" t="s">
        <v>704</v>
      </c>
      <c r="C48" s="28">
        <v>33319</v>
      </c>
      <c r="D48" s="29">
        <f t="shared" ca="1" si="0"/>
        <v>22</v>
      </c>
      <c r="E48" s="30">
        <f t="shared" ca="1" si="1"/>
        <v>22</v>
      </c>
      <c r="F48" s="31">
        <v>137800</v>
      </c>
      <c r="G48" s="32">
        <v>142500</v>
      </c>
    </row>
    <row r="49" spans="1:7" x14ac:dyDescent="0.25">
      <c r="A49" s="37" t="s">
        <v>42</v>
      </c>
      <c r="B49" s="2" t="s">
        <v>501</v>
      </c>
      <c r="C49" s="28">
        <v>35313</v>
      </c>
      <c r="D49" s="29">
        <f t="shared" ca="1" si="0"/>
        <v>17</v>
      </c>
      <c r="E49" s="30">
        <f t="shared" ca="1" si="1"/>
        <v>13</v>
      </c>
      <c r="F49" s="31">
        <v>261200</v>
      </c>
      <c r="G49" s="32">
        <v>143900</v>
      </c>
    </row>
    <row r="50" spans="1:7" x14ac:dyDescent="0.25">
      <c r="A50" s="37" t="s">
        <v>42</v>
      </c>
      <c r="B50" s="2" t="s">
        <v>504</v>
      </c>
      <c r="C50" s="28">
        <v>34326</v>
      </c>
      <c r="D50" s="29">
        <f t="shared" ca="1" si="0"/>
        <v>19</v>
      </c>
      <c r="E50" s="30">
        <f t="shared" ca="1" si="1"/>
        <v>24</v>
      </c>
      <c r="F50" s="31">
        <v>139300</v>
      </c>
      <c r="G50" s="32">
        <v>258700</v>
      </c>
    </row>
    <row r="51" spans="1:7" x14ac:dyDescent="0.25">
      <c r="A51" s="37" t="s">
        <v>42</v>
      </c>
      <c r="B51" s="2" t="s">
        <v>707</v>
      </c>
      <c r="C51" s="28">
        <v>35439</v>
      </c>
      <c r="D51" s="29">
        <f t="shared" ca="1" si="0"/>
        <v>16</v>
      </c>
      <c r="E51" s="30">
        <f t="shared" ca="1" si="1"/>
        <v>55</v>
      </c>
      <c r="F51" s="31">
        <v>192200</v>
      </c>
      <c r="G51" s="32">
        <v>125500</v>
      </c>
    </row>
    <row r="52" spans="1:7" x14ac:dyDescent="0.25">
      <c r="A52" s="37" t="s">
        <v>42</v>
      </c>
      <c r="B52" s="2" t="s">
        <v>715</v>
      </c>
      <c r="C52" s="28">
        <v>39748</v>
      </c>
      <c r="D52" s="29">
        <f t="shared" ca="1" si="0"/>
        <v>5</v>
      </c>
      <c r="E52" s="30">
        <f t="shared" ca="1" si="1"/>
        <v>26</v>
      </c>
      <c r="F52" s="31">
        <v>306600</v>
      </c>
      <c r="G52" s="32">
        <v>208900</v>
      </c>
    </row>
    <row r="53" spans="1:7" x14ac:dyDescent="0.25">
      <c r="A53" s="37" t="s">
        <v>42</v>
      </c>
      <c r="B53" s="2" t="s">
        <v>514</v>
      </c>
      <c r="C53" s="28">
        <v>34264</v>
      </c>
      <c r="D53" s="29">
        <f t="shared" ca="1" si="0"/>
        <v>20</v>
      </c>
      <c r="E53" s="30">
        <f t="shared" ca="1" si="1"/>
        <v>27</v>
      </c>
      <c r="F53" s="31">
        <v>249200</v>
      </c>
      <c r="G53" s="32">
        <v>262800</v>
      </c>
    </row>
    <row r="54" spans="1:7" x14ac:dyDescent="0.25">
      <c r="A54" s="37" t="s">
        <v>42</v>
      </c>
      <c r="B54" s="2" t="s">
        <v>419</v>
      </c>
      <c r="C54" s="28">
        <v>35443</v>
      </c>
      <c r="D54" s="29">
        <f t="shared" ca="1" si="0"/>
        <v>16</v>
      </c>
      <c r="E54" s="30">
        <f t="shared" ca="1" si="1"/>
        <v>25</v>
      </c>
      <c r="F54" s="31">
        <v>259600</v>
      </c>
      <c r="G54" s="32">
        <v>347600</v>
      </c>
    </row>
    <row r="55" spans="1:7" x14ac:dyDescent="0.25">
      <c r="A55" s="37" t="s">
        <v>42</v>
      </c>
      <c r="B55" s="2" t="s">
        <v>239</v>
      </c>
      <c r="C55" s="28">
        <v>36640</v>
      </c>
      <c r="D55" s="29">
        <f t="shared" ca="1" si="0"/>
        <v>13</v>
      </c>
      <c r="E55" s="30">
        <f t="shared" ca="1" si="1"/>
        <v>16</v>
      </c>
      <c r="F55" s="31">
        <v>308600</v>
      </c>
      <c r="G55" s="32">
        <v>161200</v>
      </c>
    </row>
    <row r="56" spans="1:7" x14ac:dyDescent="0.25">
      <c r="A56" s="37" t="s">
        <v>42</v>
      </c>
      <c r="B56" s="2" t="s">
        <v>692</v>
      </c>
      <c r="C56" s="28">
        <v>32644</v>
      </c>
      <c r="D56" s="29">
        <f t="shared" ca="1" si="0"/>
        <v>24</v>
      </c>
      <c r="E56" s="30">
        <f t="shared" ca="1" si="1"/>
        <v>22</v>
      </c>
      <c r="F56" s="31">
        <v>270400</v>
      </c>
      <c r="G56" s="32">
        <v>237400</v>
      </c>
    </row>
    <row r="57" spans="1:7" x14ac:dyDescent="0.25">
      <c r="A57" s="37" t="s">
        <v>42</v>
      </c>
      <c r="B57" s="2" t="s">
        <v>85</v>
      </c>
      <c r="C57" s="34">
        <v>39093</v>
      </c>
      <c r="D57" s="29">
        <f t="shared" ca="1" si="0"/>
        <v>6</v>
      </c>
      <c r="E57" s="30">
        <f t="shared" ca="1" si="1"/>
        <v>23</v>
      </c>
      <c r="F57" s="31">
        <v>325200</v>
      </c>
      <c r="G57" s="32">
        <v>212800</v>
      </c>
    </row>
    <row r="58" spans="1:7" x14ac:dyDescent="0.25">
      <c r="A58" s="37" t="s">
        <v>42</v>
      </c>
      <c r="B58" s="2" t="s">
        <v>18</v>
      </c>
      <c r="C58" s="28">
        <v>36188</v>
      </c>
      <c r="D58" s="29">
        <f t="shared" ca="1" si="0"/>
        <v>14</v>
      </c>
      <c r="E58" s="30">
        <f t="shared" ca="1" si="1"/>
        <v>50</v>
      </c>
      <c r="F58" s="31">
        <v>315500</v>
      </c>
      <c r="G58" s="32">
        <v>179300</v>
      </c>
    </row>
    <row r="59" spans="1:7" x14ac:dyDescent="0.25">
      <c r="A59" s="37" t="s">
        <v>42</v>
      </c>
      <c r="B59" s="2" t="s">
        <v>397</v>
      </c>
      <c r="C59" s="28">
        <v>32353</v>
      </c>
      <c r="D59" s="29">
        <f t="shared" ca="1" si="0"/>
        <v>25</v>
      </c>
      <c r="E59" s="30">
        <f t="shared" ca="1" si="1"/>
        <v>29</v>
      </c>
      <c r="F59" s="31">
        <v>263100</v>
      </c>
      <c r="G59" s="32">
        <v>133800</v>
      </c>
    </row>
    <row r="60" spans="1:7" x14ac:dyDescent="0.25">
      <c r="A60" s="37" t="s">
        <v>42</v>
      </c>
      <c r="B60" s="2" t="s">
        <v>262</v>
      </c>
      <c r="C60" s="28">
        <v>33336</v>
      </c>
      <c r="D60" s="29">
        <f t="shared" ca="1" si="0"/>
        <v>22</v>
      </c>
      <c r="E60" s="30">
        <f t="shared" ca="1" si="1"/>
        <v>10</v>
      </c>
      <c r="F60" s="31">
        <v>240100</v>
      </c>
      <c r="G60" s="32">
        <v>162700</v>
      </c>
    </row>
    <row r="61" spans="1:7" x14ac:dyDescent="0.25">
      <c r="A61" s="37" t="s">
        <v>42</v>
      </c>
      <c r="B61" s="2" t="s">
        <v>335</v>
      </c>
      <c r="C61" s="28">
        <v>34530</v>
      </c>
      <c r="D61" s="29">
        <f t="shared" ca="1" si="0"/>
        <v>19</v>
      </c>
      <c r="E61" s="30">
        <f t="shared" ca="1" si="1"/>
        <v>73</v>
      </c>
      <c r="F61" s="31">
        <v>320400</v>
      </c>
      <c r="G61" s="32">
        <v>242100</v>
      </c>
    </row>
    <row r="62" spans="1:7" x14ac:dyDescent="0.25">
      <c r="A62" s="37" t="s">
        <v>42</v>
      </c>
      <c r="B62" s="2" t="s">
        <v>693</v>
      </c>
      <c r="C62" s="28">
        <v>35488</v>
      </c>
      <c r="D62" s="29">
        <f t="shared" ca="1" si="0"/>
        <v>16</v>
      </c>
      <c r="E62" s="30">
        <f t="shared" ca="1" si="1"/>
        <v>82</v>
      </c>
      <c r="F62" s="31">
        <v>207400</v>
      </c>
      <c r="G62" s="32">
        <v>164800</v>
      </c>
    </row>
    <row r="63" spans="1:7" x14ac:dyDescent="0.25">
      <c r="A63" s="37" t="s">
        <v>42</v>
      </c>
      <c r="B63" s="2" t="s">
        <v>592</v>
      </c>
      <c r="C63" s="28">
        <v>33065</v>
      </c>
      <c r="D63" s="29">
        <f t="shared" ca="1" si="0"/>
        <v>23</v>
      </c>
      <c r="E63" s="30">
        <f t="shared" ca="1" si="1"/>
        <v>47</v>
      </c>
      <c r="F63" s="31">
        <v>191500</v>
      </c>
      <c r="G63" s="32">
        <v>273900</v>
      </c>
    </row>
    <row r="64" spans="1:7" x14ac:dyDescent="0.25">
      <c r="A64" s="37" t="s">
        <v>42</v>
      </c>
      <c r="B64" s="2" t="s">
        <v>488</v>
      </c>
      <c r="C64" s="28">
        <v>34971</v>
      </c>
      <c r="D64" s="29">
        <f t="shared" ca="1" si="0"/>
        <v>18</v>
      </c>
      <c r="E64" s="30">
        <f t="shared" ca="1" si="1"/>
        <v>42</v>
      </c>
      <c r="F64" s="31">
        <v>290000</v>
      </c>
      <c r="G64" s="32">
        <v>263200</v>
      </c>
    </row>
    <row r="65" spans="1:7" x14ac:dyDescent="0.25">
      <c r="A65" s="37" t="s">
        <v>42</v>
      </c>
      <c r="B65" s="2" t="s">
        <v>448</v>
      </c>
      <c r="C65" s="28">
        <v>35868</v>
      </c>
      <c r="D65" s="29">
        <f t="shared" ca="1" si="0"/>
        <v>15</v>
      </c>
      <c r="E65" s="30">
        <f t="shared" ca="1" si="1"/>
        <v>54</v>
      </c>
      <c r="F65" s="31">
        <v>169700</v>
      </c>
      <c r="G65" s="32">
        <v>164500</v>
      </c>
    </row>
    <row r="66" spans="1:7" x14ac:dyDescent="0.25">
      <c r="A66" s="37" t="s">
        <v>42</v>
      </c>
      <c r="B66" s="2" t="s">
        <v>646</v>
      </c>
      <c r="C66" s="28">
        <v>35129</v>
      </c>
      <c r="D66" s="29">
        <f t="shared" ref="D66:D129" ca="1" si="2">DATEDIF(C66,TODAY(),"Y")</f>
        <v>17</v>
      </c>
      <c r="E66" s="30">
        <f t="shared" ref="E66:E129" ca="1" si="3">RANDBETWEEN(10,88)</f>
        <v>83</v>
      </c>
      <c r="F66" s="31">
        <v>221400</v>
      </c>
      <c r="G66" s="32">
        <v>333800</v>
      </c>
    </row>
    <row r="67" spans="1:7" x14ac:dyDescent="0.25">
      <c r="A67" s="37" t="s">
        <v>42</v>
      </c>
      <c r="B67" s="2" t="s">
        <v>408</v>
      </c>
      <c r="C67" s="28">
        <v>33256</v>
      </c>
      <c r="D67" s="29">
        <f t="shared" ca="1" si="2"/>
        <v>22</v>
      </c>
      <c r="E67" s="30">
        <f t="shared" ca="1" si="3"/>
        <v>59</v>
      </c>
      <c r="F67" s="31">
        <v>262900</v>
      </c>
      <c r="G67" s="32">
        <v>226500</v>
      </c>
    </row>
    <row r="68" spans="1:7" x14ac:dyDescent="0.25">
      <c r="A68" s="37" t="s">
        <v>42</v>
      </c>
      <c r="B68" s="2" t="s">
        <v>334</v>
      </c>
      <c r="C68" s="28">
        <v>32683</v>
      </c>
      <c r="D68" s="29">
        <f t="shared" ca="1" si="2"/>
        <v>24</v>
      </c>
      <c r="E68" s="30">
        <f t="shared" ca="1" si="3"/>
        <v>42</v>
      </c>
      <c r="F68" s="31">
        <v>146100</v>
      </c>
      <c r="G68" s="32">
        <v>178100</v>
      </c>
    </row>
    <row r="69" spans="1:7" x14ac:dyDescent="0.25">
      <c r="A69" s="37" t="s">
        <v>42</v>
      </c>
      <c r="B69" s="2" t="s">
        <v>663</v>
      </c>
      <c r="C69" s="28">
        <v>35530</v>
      </c>
      <c r="D69" s="29">
        <f t="shared" ca="1" si="2"/>
        <v>16</v>
      </c>
      <c r="E69" s="30">
        <f t="shared" ca="1" si="3"/>
        <v>57</v>
      </c>
      <c r="F69" s="31">
        <v>235600</v>
      </c>
      <c r="G69" s="32">
        <v>189300</v>
      </c>
    </row>
    <row r="70" spans="1:7" x14ac:dyDescent="0.25">
      <c r="A70" s="37" t="s">
        <v>42</v>
      </c>
      <c r="B70" s="2" t="s">
        <v>383</v>
      </c>
      <c r="C70" s="28">
        <v>37666</v>
      </c>
      <c r="D70" s="29">
        <f t="shared" ca="1" si="2"/>
        <v>10</v>
      </c>
      <c r="E70" s="30">
        <f t="shared" ca="1" si="3"/>
        <v>76</v>
      </c>
      <c r="F70" s="31">
        <v>194200</v>
      </c>
      <c r="G70" s="32">
        <v>199100</v>
      </c>
    </row>
    <row r="71" spans="1:7" x14ac:dyDescent="0.25">
      <c r="A71" s="37" t="s">
        <v>42</v>
      </c>
      <c r="B71" s="2" t="s">
        <v>464</v>
      </c>
      <c r="C71" s="28">
        <v>35673</v>
      </c>
      <c r="D71" s="29">
        <f t="shared" ca="1" si="2"/>
        <v>16</v>
      </c>
      <c r="E71" s="30">
        <f t="shared" ca="1" si="3"/>
        <v>32</v>
      </c>
      <c r="F71" s="31">
        <v>217800</v>
      </c>
      <c r="G71" s="32">
        <v>236700</v>
      </c>
    </row>
    <row r="72" spans="1:7" x14ac:dyDescent="0.25">
      <c r="A72" s="37" t="s">
        <v>42</v>
      </c>
      <c r="B72" s="2" t="s">
        <v>122</v>
      </c>
      <c r="C72" s="28">
        <v>34002</v>
      </c>
      <c r="D72" s="29">
        <f t="shared" ca="1" si="2"/>
        <v>20</v>
      </c>
      <c r="E72" s="30">
        <f t="shared" ca="1" si="3"/>
        <v>50</v>
      </c>
      <c r="F72" s="31">
        <v>221000</v>
      </c>
      <c r="G72" s="32">
        <v>137500</v>
      </c>
    </row>
    <row r="73" spans="1:7" x14ac:dyDescent="0.25">
      <c r="A73" s="37" t="s">
        <v>42</v>
      </c>
      <c r="B73" s="2" t="s">
        <v>48</v>
      </c>
      <c r="C73" s="28">
        <v>32519</v>
      </c>
      <c r="D73" s="29">
        <f t="shared" ca="1" si="2"/>
        <v>24</v>
      </c>
      <c r="E73" s="30">
        <f t="shared" ca="1" si="3"/>
        <v>83</v>
      </c>
      <c r="F73" s="31">
        <v>139700</v>
      </c>
      <c r="G73" s="32">
        <v>179000</v>
      </c>
    </row>
    <row r="74" spans="1:7" x14ac:dyDescent="0.25">
      <c r="A74" s="37" t="s">
        <v>42</v>
      </c>
      <c r="B74" s="2" t="s">
        <v>78</v>
      </c>
      <c r="C74" s="28">
        <v>39433</v>
      </c>
      <c r="D74" s="29">
        <f t="shared" ca="1" si="2"/>
        <v>5</v>
      </c>
      <c r="E74" s="30">
        <f t="shared" ca="1" si="3"/>
        <v>84</v>
      </c>
      <c r="F74" s="31">
        <v>338400</v>
      </c>
      <c r="G74" s="32">
        <v>233700</v>
      </c>
    </row>
    <row r="75" spans="1:7" x14ac:dyDescent="0.25">
      <c r="A75" s="37" t="s">
        <v>42</v>
      </c>
      <c r="B75" s="2" t="s">
        <v>331</v>
      </c>
      <c r="C75" s="28">
        <v>33164</v>
      </c>
      <c r="D75" s="29">
        <f t="shared" ca="1" si="2"/>
        <v>23</v>
      </c>
      <c r="E75" s="30">
        <f t="shared" ca="1" si="3"/>
        <v>17</v>
      </c>
      <c r="F75" s="31">
        <v>347800</v>
      </c>
      <c r="G75" s="32">
        <v>216800</v>
      </c>
    </row>
    <row r="76" spans="1:7" x14ac:dyDescent="0.25">
      <c r="A76" s="37" t="s">
        <v>42</v>
      </c>
      <c r="B76" s="2" t="s">
        <v>531</v>
      </c>
      <c r="C76" s="28">
        <v>32956</v>
      </c>
      <c r="D76" s="29">
        <f t="shared" ca="1" si="2"/>
        <v>23</v>
      </c>
      <c r="E76" s="30">
        <f t="shared" ca="1" si="3"/>
        <v>15</v>
      </c>
      <c r="F76" s="31">
        <v>215100</v>
      </c>
      <c r="G76" s="32">
        <v>243200</v>
      </c>
    </row>
    <row r="77" spans="1:7" x14ac:dyDescent="0.25">
      <c r="A77" s="37" t="s">
        <v>42</v>
      </c>
      <c r="B77" s="2" t="s">
        <v>467</v>
      </c>
      <c r="C77" s="28">
        <v>32282</v>
      </c>
      <c r="D77" s="29">
        <f t="shared" ca="1" si="2"/>
        <v>25</v>
      </c>
      <c r="E77" s="30">
        <f t="shared" ca="1" si="3"/>
        <v>87</v>
      </c>
      <c r="F77" s="31">
        <v>336200</v>
      </c>
      <c r="G77" s="32">
        <v>286200</v>
      </c>
    </row>
    <row r="78" spans="1:7" x14ac:dyDescent="0.25">
      <c r="A78" s="37" t="s">
        <v>42</v>
      </c>
      <c r="B78" s="2" t="s">
        <v>17</v>
      </c>
      <c r="C78" s="28">
        <v>33787</v>
      </c>
      <c r="D78" s="29">
        <f t="shared" ca="1" si="2"/>
        <v>21</v>
      </c>
      <c r="E78" s="30">
        <f t="shared" ca="1" si="3"/>
        <v>34</v>
      </c>
      <c r="F78" s="31">
        <v>188800</v>
      </c>
      <c r="G78" s="32">
        <v>187600</v>
      </c>
    </row>
    <row r="79" spans="1:7" x14ac:dyDescent="0.25">
      <c r="A79" s="37" t="s">
        <v>42</v>
      </c>
      <c r="B79" s="2" t="s">
        <v>275</v>
      </c>
      <c r="C79" s="28">
        <v>36147</v>
      </c>
      <c r="D79" s="29">
        <f t="shared" ca="1" si="2"/>
        <v>14</v>
      </c>
      <c r="E79" s="30">
        <f t="shared" ca="1" si="3"/>
        <v>46</v>
      </c>
      <c r="F79" s="31">
        <v>290800</v>
      </c>
      <c r="G79" s="32">
        <v>205700</v>
      </c>
    </row>
    <row r="80" spans="1:7" x14ac:dyDescent="0.25">
      <c r="A80" s="37" t="s">
        <v>42</v>
      </c>
      <c r="B80" s="2" t="s">
        <v>223</v>
      </c>
      <c r="C80" s="28">
        <v>34844</v>
      </c>
      <c r="D80" s="29">
        <f t="shared" ca="1" si="2"/>
        <v>18</v>
      </c>
      <c r="E80" s="30">
        <f t="shared" ca="1" si="3"/>
        <v>66</v>
      </c>
      <c r="F80" s="31">
        <v>291600</v>
      </c>
      <c r="G80" s="32">
        <v>213500</v>
      </c>
    </row>
    <row r="81" spans="1:7" x14ac:dyDescent="0.25">
      <c r="A81" s="37" t="s">
        <v>42</v>
      </c>
      <c r="B81" s="2" t="s">
        <v>475</v>
      </c>
      <c r="C81" s="28">
        <v>38715</v>
      </c>
      <c r="D81" s="29">
        <f t="shared" ca="1" si="2"/>
        <v>7</v>
      </c>
      <c r="E81" s="30">
        <f t="shared" ca="1" si="3"/>
        <v>87</v>
      </c>
      <c r="F81" s="31">
        <v>179300</v>
      </c>
      <c r="G81" s="32">
        <v>311700</v>
      </c>
    </row>
    <row r="82" spans="1:7" x14ac:dyDescent="0.25">
      <c r="A82" s="37" t="s">
        <v>42</v>
      </c>
      <c r="B82" s="2" t="s">
        <v>413</v>
      </c>
      <c r="C82" s="28">
        <v>34698</v>
      </c>
      <c r="D82" s="29">
        <f t="shared" ca="1" si="2"/>
        <v>18</v>
      </c>
      <c r="E82" s="30">
        <f t="shared" ca="1" si="3"/>
        <v>72</v>
      </c>
      <c r="F82" s="31">
        <v>193500</v>
      </c>
      <c r="G82" s="32">
        <v>175000</v>
      </c>
    </row>
    <row r="83" spans="1:7" x14ac:dyDescent="0.25">
      <c r="A83" s="37" t="s">
        <v>42</v>
      </c>
      <c r="B83" s="2" t="s">
        <v>473</v>
      </c>
      <c r="C83" s="28">
        <v>34999</v>
      </c>
      <c r="D83" s="29">
        <f t="shared" ca="1" si="2"/>
        <v>18</v>
      </c>
      <c r="E83" s="30">
        <f t="shared" ca="1" si="3"/>
        <v>67</v>
      </c>
      <c r="F83" s="31">
        <v>338900</v>
      </c>
      <c r="G83" s="32">
        <v>333000</v>
      </c>
    </row>
    <row r="84" spans="1:7" x14ac:dyDescent="0.25">
      <c r="A84" s="37" t="s">
        <v>42</v>
      </c>
      <c r="B84" s="2" t="s">
        <v>384</v>
      </c>
      <c r="C84" s="36">
        <v>39483</v>
      </c>
      <c r="D84" s="29">
        <f t="shared" ca="1" si="2"/>
        <v>5</v>
      </c>
      <c r="E84" s="30">
        <f t="shared" ca="1" si="3"/>
        <v>13</v>
      </c>
      <c r="F84" s="31">
        <v>178100</v>
      </c>
      <c r="G84" s="32">
        <v>320000</v>
      </c>
    </row>
    <row r="85" spans="1:7" x14ac:dyDescent="0.25">
      <c r="A85" s="37" t="s">
        <v>42</v>
      </c>
      <c r="B85" s="2" t="s">
        <v>581</v>
      </c>
      <c r="C85" s="28">
        <v>32450</v>
      </c>
      <c r="D85" s="29">
        <f t="shared" ca="1" si="2"/>
        <v>24</v>
      </c>
      <c r="E85" s="30">
        <f t="shared" ca="1" si="3"/>
        <v>19</v>
      </c>
      <c r="F85" s="31">
        <v>185000</v>
      </c>
      <c r="G85" s="32">
        <v>275100</v>
      </c>
    </row>
    <row r="86" spans="1:7" x14ac:dyDescent="0.25">
      <c r="A86" s="37" t="s">
        <v>42</v>
      </c>
      <c r="B86" s="2" t="s">
        <v>368</v>
      </c>
      <c r="C86" s="28">
        <v>34045</v>
      </c>
      <c r="D86" s="29">
        <f t="shared" ca="1" si="2"/>
        <v>20</v>
      </c>
      <c r="E86" s="30">
        <f t="shared" ca="1" si="3"/>
        <v>24</v>
      </c>
      <c r="F86" s="31">
        <v>304000</v>
      </c>
      <c r="G86" s="32">
        <v>312900</v>
      </c>
    </row>
    <row r="87" spans="1:7" x14ac:dyDescent="0.25">
      <c r="A87" s="37" t="s">
        <v>42</v>
      </c>
      <c r="B87" s="2" t="s">
        <v>431</v>
      </c>
      <c r="C87" s="28">
        <v>32848</v>
      </c>
      <c r="D87" s="29">
        <f t="shared" ca="1" si="2"/>
        <v>23</v>
      </c>
      <c r="E87" s="30">
        <f t="shared" ca="1" si="3"/>
        <v>52</v>
      </c>
      <c r="F87" s="31">
        <v>340900</v>
      </c>
      <c r="G87" s="32">
        <v>281300</v>
      </c>
    </row>
    <row r="88" spans="1:7" x14ac:dyDescent="0.25">
      <c r="A88" s="37" t="s">
        <v>42</v>
      </c>
      <c r="B88" s="2" t="s">
        <v>682</v>
      </c>
      <c r="C88" s="28">
        <v>35142</v>
      </c>
      <c r="D88" s="29">
        <f t="shared" ca="1" si="2"/>
        <v>17</v>
      </c>
      <c r="E88" s="30">
        <f t="shared" ca="1" si="3"/>
        <v>77</v>
      </c>
      <c r="F88" s="31">
        <v>181800</v>
      </c>
      <c r="G88" s="32">
        <v>143800</v>
      </c>
    </row>
    <row r="89" spans="1:7" x14ac:dyDescent="0.25">
      <c r="A89" s="37" t="s">
        <v>42</v>
      </c>
      <c r="B89" s="2" t="s">
        <v>226</v>
      </c>
      <c r="C89" s="28">
        <v>36574</v>
      </c>
      <c r="D89" s="29">
        <f t="shared" ca="1" si="2"/>
        <v>13</v>
      </c>
      <c r="E89" s="30">
        <f t="shared" ca="1" si="3"/>
        <v>57</v>
      </c>
      <c r="F89" s="31">
        <v>172400</v>
      </c>
      <c r="G89" s="32">
        <v>231600</v>
      </c>
    </row>
    <row r="90" spans="1:7" x14ac:dyDescent="0.25">
      <c r="A90" s="37" t="s">
        <v>42</v>
      </c>
      <c r="B90" s="2" t="s">
        <v>91</v>
      </c>
      <c r="C90" s="28">
        <v>34071</v>
      </c>
      <c r="D90" s="29">
        <f t="shared" ca="1" si="2"/>
        <v>20</v>
      </c>
      <c r="E90" s="30">
        <f t="shared" ca="1" si="3"/>
        <v>31</v>
      </c>
      <c r="F90" s="31">
        <v>143200</v>
      </c>
      <c r="G90" s="32">
        <v>306200</v>
      </c>
    </row>
    <row r="91" spans="1:7" x14ac:dyDescent="0.25">
      <c r="A91" s="37" t="s">
        <v>42</v>
      </c>
      <c r="B91" s="2" t="s">
        <v>69</v>
      </c>
      <c r="C91" s="28">
        <v>39322</v>
      </c>
      <c r="D91" s="29">
        <f t="shared" ca="1" si="2"/>
        <v>6</v>
      </c>
      <c r="E91" s="30">
        <f t="shared" ca="1" si="3"/>
        <v>78</v>
      </c>
      <c r="F91" s="31">
        <v>294500</v>
      </c>
      <c r="G91" s="32">
        <v>331100</v>
      </c>
    </row>
    <row r="92" spans="1:7" x14ac:dyDescent="0.25">
      <c r="A92" s="37" t="s">
        <v>42</v>
      </c>
      <c r="B92" s="2" t="s">
        <v>350</v>
      </c>
      <c r="C92" s="28">
        <v>37243</v>
      </c>
      <c r="D92" s="29">
        <f t="shared" ca="1" si="2"/>
        <v>11</v>
      </c>
      <c r="E92" s="30">
        <f t="shared" ca="1" si="3"/>
        <v>17</v>
      </c>
      <c r="F92" s="31">
        <v>129200</v>
      </c>
      <c r="G92" s="32">
        <v>307900</v>
      </c>
    </row>
    <row r="93" spans="1:7" x14ac:dyDescent="0.25">
      <c r="A93" s="37" t="s">
        <v>42</v>
      </c>
      <c r="B93" s="2" t="s">
        <v>305</v>
      </c>
      <c r="C93" s="28">
        <v>34977</v>
      </c>
      <c r="D93" s="29">
        <f t="shared" ca="1" si="2"/>
        <v>18</v>
      </c>
      <c r="E93" s="30">
        <f t="shared" ca="1" si="3"/>
        <v>67</v>
      </c>
      <c r="F93" s="31">
        <v>152100</v>
      </c>
      <c r="G93" s="32">
        <v>136900</v>
      </c>
    </row>
    <row r="94" spans="1:7" x14ac:dyDescent="0.25">
      <c r="A94" s="37" t="s">
        <v>42</v>
      </c>
      <c r="B94" s="2" t="s">
        <v>491</v>
      </c>
      <c r="C94" s="28">
        <v>32891</v>
      </c>
      <c r="D94" s="29">
        <f t="shared" ca="1" si="2"/>
        <v>23</v>
      </c>
      <c r="E94" s="30">
        <f t="shared" ca="1" si="3"/>
        <v>56</v>
      </c>
      <c r="F94" s="31">
        <v>224000</v>
      </c>
      <c r="G94" s="32">
        <v>270400</v>
      </c>
    </row>
    <row r="95" spans="1:7" x14ac:dyDescent="0.25">
      <c r="A95" s="37" t="s">
        <v>42</v>
      </c>
      <c r="B95" s="2" t="s">
        <v>463</v>
      </c>
      <c r="C95" s="28">
        <v>35807</v>
      </c>
      <c r="D95" s="29">
        <f t="shared" ca="1" si="2"/>
        <v>15</v>
      </c>
      <c r="E95" s="30">
        <f t="shared" ca="1" si="3"/>
        <v>80</v>
      </c>
      <c r="F95" s="31">
        <v>233000</v>
      </c>
      <c r="G95" s="32">
        <v>190400</v>
      </c>
    </row>
    <row r="96" spans="1:7" x14ac:dyDescent="0.25">
      <c r="A96" s="37" t="s">
        <v>42</v>
      </c>
      <c r="B96" s="2" t="s">
        <v>110</v>
      </c>
      <c r="C96" s="28">
        <v>35091</v>
      </c>
      <c r="D96" s="29">
        <f t="shared" ca="1" si="2"/>
        <v>17</v>
      </c>
      <c r="E96" s="30">
        <f t="shared" ca="1" si="3"/>
        <v>55</v>
      </c>
      <c r="F96" s="31">
        <v>195900</v>
      </c>
      <c r="G96" s="32">
        <v>294100</v>
      </c>
    </row>
    <row r="97" spans="1:7" x14ac:dyDescent="0.25">
      <c r="A97" s="2" t="s">
        <v>102</v>
      </c>
      <c r="B97" s="2" t="s">
        <v>157</v>
      </c>
      <c r="C97" s="28">
        <v>38953</v>
      </c>
      <c r="D97" s="29">
        <f t="shared" ca="1" si="2"/>
        <v>7</v>
      </c>
      <c r="E97" s="30">
        <f t="shared" ca="1" si="3"/>
        <v>72</v>
      </c>
      <c r="F97" s="31">
        <v>321300</v>
      </c>
      <c r="G97" s="32">
        <v>173000</v>
      </c>
    </row>
    <row r="98" spans="1:7" x14ac:dyDescent="0.25">
      <c r="A98" s="37" t="s">
        <v>102</v>
      </c>
      <c r="B98" s="2" t="s">
        <v>670</v>
      </c>
      <c r="C98" s="28">
        <v>34289</v>
      </c>
      <c r="D98" s="29">
        <f t="shared" ca="1" si="2"/>
        <v>19</v>
      </c>
      <c r="E98" s="30">
        <f t="shared" ca="1" si="3"/>
        <v>65</v>
      </c>
      <c r="F98" s="31">
        <v>157300</v>
      </c>
      <c r="G98" s="32">
        <v>278000</v>
      </c>
    </row>
    <row r="99" spans="1:7" x14ac:dyDescent="0.25">
      <c r="A99" s="37" t="s">
        <v>102</v>
      </c>
      <c r="B99" s="2" t="s">
        <v>163</v>
      </c>
      <c r="C99" s="28">
        <v>38518</v>
      </c>
      <c r="D99" s="29">
        <f t="shared" ca="1" si="2"/>
        <v>8</v>
      </c>
      <c r="E99" s="30">
        <f t="shared" ca="1" si="3"/>
        <v>59</v>
      </c>
      <c r="F99" s="31">
        <v>302100</v>
      </c>
      <c r="G99" s="32">
        <v>210900</v>
      </c>
    </row>
    <row r="100" spans="1:7" x14ac:dyDescent="0.25">
      <c r="A100" s="37" t="s">
        <v>102</v>
      </c>
      <c r="B100" s="2" t="s">
        <v>22</v>
      </c>
      <c r="C100" s="28">
        <v>39379</v>
      </c>
      <c r="D100" s="29">
        <f t="shared" ca="1" si="2"/>
        <v>6</v>
      </c>
      <c r="E100" s="30">
        <f t="shared" ca="1" si="3"/>
        <v>58</v>
      </c>
      <c r="F100" s="31">
        <v>347900</v>
      </c>
      <c r="G100" s="32">
        <v>287000</v>
      </c>
    </row>
    <row r="101" spans="1:7" x14ac:dyDescent="0.25">
      <c r="A101" s="37" t="s">
        <v>102</v>
      </c>
      <c r="B101" s="2" t="s">
        <v>353</v>
      </c>
      <c r="C101" s="28">
        <v>38044</v>
      </c>
      <c r="D101" s="29">
        <f t="shared" ca="1" si="2"/>
        <v>9</v>
      </c>
      <c r="E101" s="30">
        <f t="shared" ca="1" si="3"/>
        <v>74</v>
      </c>
      <c r="F101" s="31">
        <v>59330</v>
      </c>
      <c r="G101" s="32">
        <v>61531</v>
      </c>
    </row>
    <row r="102" spans="1:7" x14ac:dyDescent="0.25">
      <c r="A102" s="37" t="s">
        <v>102</v>
      </c>
      <c r="B102" s="2" t="s">
        <v>284</v>
      </c>
      <c r="C102" s="28">
        <v>32398</v>
      </c>
      <c r="D102" s="29">
        <f t="shared" ca="1" si="2"/>
        <v>25</v>
      </c>
      <c r="E102" s="30">
        <f t="shared" ca="1" si="3"/>
        <v>70</v>
      </c>
      <c r="F102" s="31">
        <v>42940</v>
      </c>
      <c r="G102" s="32">
        <v>44533</v>
      </c>
    </row>
    <row r="103" spans="1:7" x14ac:dyDescent="0.25">
      <c r="A103" s="37" t="s">
        <v>102</v>
      </c>
      <c r="B103" s="2" t="s">
        <v>93</v>
      </c>
      <c r="C103" s="28">
        <v>34863</v>
      </c>
      <c r="D103" s="29">
        <f t="shared" ca="1" si="2"/>
        <v>18</v>
      </c>
      <c r="E103" s="30">
        <f t="shared" ca="1" si="3"/>
        <v>81</v>
      </c>
      <c r="F103" s="31">
        <v>24340</v>
      </c>
      <c r="G103" s="32">
        <v>25243</v>
      </c>
    </row>
    <row r="104" spans="1:7" x14ac:dyDescent="0.25">
      <c r="A104" s="37" t="s">
        <v>102</v>
      </c>
      <c r="B104" s="2" t="s">
        <v>600</v>
      </c>
      <c r="C104" s="28">
        <v>34661</v>
      </c>
      <c r="D104" s="29">
        <f t="shared" ca="1" si="2"/>
        <v>18</v>
      </c>
      <c r="E104" s="30">
        <f t="shared" ca="1" si="3"/>
        <v>71</v>
      </c>
      <c r="F104" s="31">
        <v>249055</v>
      </c>
      <c r="G104" s="31">
        <v>183283</v>
      </c>
    </row>
    <row r="105" spans="1:7" x14ac:dyDescent="0.25">
      <c r="A105" s="2" t="s">
        <v>111</v>
      </c>
      <c r="B105" s="2" t="s">
        <v>25</v>
      </c>
      <c r="C105" s="28">
        <v>36601</v>
      </c>
      <c r="D105" s="29">
        <f t="shared" ca="1" si="2"/>
        <v>13</v>
      </c>
      <c r="E105" s="30">
        <f t="shared" ca="1" si="3"/>
        <v>18</v>
      </c>
      <c r="F105" s="31">
        <v>260551</v>
      </c>
      <c r="G105" s="31">
        <v>55486</v>
      </c>
    </row>
    <row r="106" spans="1:7" x14ac:dyDescent="0.25">
      <c r="A106" s="37" t="s">
        <v>111</v>
      </c>
      <c r="B106" s="2" t="s">
        <v>205</v>
      </c>
      <c r="C106" s="28">
        <v>39020</v>
      </c>
      <c r="D106" s="29">
        <f t="shared" ca="1" si="2"/>
        <v>7</v>
      </c>
      <c r="E106" s="30">
        <f t="shared" ca="1" si="3"/>
        <v>25</v>
      </c>
      <c r="F106" s="31">
        <v>207140</v>
      </c>
      <c r="G106" s="31">
        <v>139352</v>
      </c>
    </row>
    <row r="107" spans="1:7" x14ac:dyDescent="0.25">
      <c r="A107" s="37" t="s">
        <v>111</v>
      </c>
      <c r="B107" s="2" t="s">
        <v>421</v>
      </c>
      <c r="C107" s="28">
        <v>37479</v>
      </c>
      <c r="D107" s="29">
        <f t="shared" ca="1" si="2"/>
        <v>11</v>
      </c>
      <c r="E107" s="30">
        <f t="shared" ca="1" si="3"/>
        <v>77</v>
      </c>
      <c r="F107" s="31">
        <v>79512</v>
      </c>
      <c r="G107" s="31">
        <v>188617</v>
      </c>
    </row>
    <row r="108" spans="1:7" x14ac:dyDescent="0.25">
      <c r="A108" s="37" t="s">
        <v>111</v>
      </c>
      <c r="B108" s="2" t="s">
        <v>587</v>
      </c>
      <c r="C108" s="28">
        <v>38908</v>
      </c>
      <c r="D108" s="29">
        <f t="shared" ca="1" si="2"/>
        <v>7</v>
      </c>
      <c r="E108" s="30">
        <f t="shared" ca="1" si="3"/>
        <v>33</v>
      </c>
      <c r="F108" s="31">
        <v>244131</v>
      </c>
      <c r="G108" s="31">
        <v>141915</v>
      </c>
    </row>
    <row r="109" spans="1:7" x14ac:dyDescent="0.25">
      <c r="A109" s="37" t="s">
        <v>111</v>
      </c>
      <c r="B109" s="2" t="s">
        <v>523</v>
      </c>
      <c r="C109" s="28">
        <v>37304</v>
      </c>
      <c r="D109" s="29">
        <f t="shared" ca="1" si="2"/>
        <v>11</v>
      </c>
      <c r="E109" s="30">
        <f t="shared" ca="1" si="3"/>
        <v>22</v>
      </c>
      <c r="F109" s="31">
        <v>283843</v>
      </c>
      <c r="G109" s="31">
        <v>146336</v>
      </c>
    </row>
    <row r="110" spans="1:7" x14ac:dyDescent="0.25">
      <c r="A110" s="37" t="s">
        <v>111</v>
      </c>
      <c r="B110" s="2" t="s">
        <v>740</v>
      </c>
      <c r="C110" s="28">
        <v>34792</v>
      </c>
      <c r="D110" s="29">
        <f t="shared" ca="1" si="2"/>
        <v>18</v>
      </c>
      <c r="E110" s="30">
        <f t="shared" ca="1" si="3"/>
        <v>20</v>
      </c>
      <c r="F110" s="31">
        <v>263507</v>
      </c>
      <c r="G110" s="31">
        <v>121642</v>
      </c>
    </row>
    <row r="111" spans="1:7" x14ac:dyDescent="0.25">
      <c r="A111" s="37" t="s">
        <v>111</v>
      </c>
      <c r="B111" s="2" t="s">
        <v>691</v>
      </c>
      <c r="C111" s="28">
        <v>38460</v>
      </c>
      <c r="D111" s="29">
        <f t="shared" ca="1" si="2"/>
        <v>8</v>
      </c>
      <c r="E111" s="30">
        <f t="shared" ca="1" si="3"/>
        <v>17</v>
      </c>
      <c r="F111" s="31">
        <v>281769</v>
      </c>
      <c r="G111" s="31">
        <v>222451</v>
      </c>
    </row>
    <row r="112" spans="1:7" x14ac:dyDescent="0.25">
      <c r="A112" s="37" t="s">
        <v>111</v>
      </c>
      <c r="B112" s="2" t="s">
        <v>235</v>
      </c>
      <c r="C112" s="28">
        <v>38016</v>
      </c>
      <c r="D112" s="29">
        <f t="shared" ca="1" si="2"/>
        <v>9</v>
      </c>
      <c r="E112" s="30">
        <f t="shared" ca="1" si="3"/>
        <v>77</v>
      </c>
      <c r="F112" s="31">
        <v>177124</v>
      </c>
      <c r="G112" s="31">
        <v>172563</v>
      </c>
    </row>
    <row r="113" spans="1:7" x14ac:dyDescent="0.25">
      <c r="A113" s="37" t="s">
        <v>111</v>
      </c>
      <c r="B113" s="2" t="s">
        <v>320</v>
      </c>
      <c r="C113" s="28">
        <v>37613</v>
      </c>
      <c r="D113" s="29">
        <f t="shared" ca="1" si="2"/>
        <v>10</v>
      </c>
      <c r="E113" s="30">
        <f t="shared" ca="1" si="3"/>
        <v>44</v>
      </c>
      <c r="F113" s="31">
        <v>191508</v>
      </c>
      <c r="G113" s="31">
        <v>284676</v>
      </c>
    </row>
    <row r="114" spans="1:7" x14ac:dyDescent="0.25">
      <c r="A114" s="2" t="s">
        <v>121</v>
      </c>
      <c r="B114" s="2" t="s">
        <v>577</v>
      </c>
      <c r="C114" s="28">
        <v>39756</v>
      </c>
      <c r="D114" s="29">
        <f t="shared" ca="1" si="2"/>
        <v>4</v>
      </c>
      <c r="E114" s="30">
        <f t="shared" ca="1" si="3"/>
        <v>11</v>
      </c>
      <c r="F114" s="31">
        <v>170244</v>
      </c>
      <c r="G114" s="31">
        <v>114793</v>
      </c>
    </row>
    <row r="115" spans="1:7" x14ac:dyDescent="0.25">
      <c r="A115" s="37" t="s">
        <v>121</v>
      </c>
      <c r="B115" s="2" t="s">
        <v>603</v>
      </c>
      <c r="C115" s="28">
        <v>37539</v>
      </c>
      <c r="D115" s="29">
        <f t="shared" ca="1" si="2"/>
        <v>11</v>
      </c>
      <c r="E115" s="30">
        <f t="shared" ca="1" si="3"/>
        <v>39</v>
      </c>
      <c r="F115" s="31">
        <v>192799</v>
      </c>
      <c r="G115" s="31">
        <v>215254</v>
      </c>
    </row>
    <row r="116" spans="1:7" x14ac:dyDescent="0.25">
      <c r="A116" s="37" t="s">
        <v>121</v>
      </c>
      <c r="B116" s="2" t="s">
        <v>761</v>
      </c>
      <c r="C116" s="28">
        <v>36874</v>
      </c>
      <c r="D116" s="29">
        <f t="shared" ca="1" si="2"/>
        <v>12</v>
      </c>
      <c r="E116" s="30">
        <f t="shared" ca="1" si="3"/>
        <v>71</v>
      </c>
      <c r="F116" s="31">
        <v>139005</v>
      </c>
      <c r="G116" s="31">
        <v>59650</v>
      </c>
    </row>
    <row r="117" spans="1:7" x14ac:dyDescent="0.25">
      <c r="A117" s="37" t="s">
        <v>121</v>
      </c>
      <c r="B117" s="2" t="s">
        <v>500</v>
      </c>
      <c r="C117" s="28">
        <v>38665</v>
      </c>
      <c r="D117" s="29">
        <f t="shared" ca="1" si="2"/>
        <v>7</v>
      </c>
      <c r="E117" s="30">
        <f t="shared" ca="1" si="3"/>
        <v>13</v>
      </c>
      <c r="F117" s="31">
        <v>69320</v>
      </c>
      <c r="G117" s="31">
        <v>164505</v>
      </c>
    </row>
    <row r="118" spans="1:7" x14ac:dyDescent="0.25">
      <c r="A118" s="37" t="s">
        <v>121</v>
      </c>
      <c r="B118" s="2" t="s">
        <v>405</v>
      </c>
      <c r="C118" s="28">
        <v>35081</v>
      </c>
      <c r="D118" s="29">
        <f t="shared" ca="1" si="2"/>
        <v>17</v>
      </c>
      <c r="E118" s="30">
        <f t="shared" ca="1" si="3"/>
        <v>74</v>
      </c>
      <c r="F118" s="31">
        <v>171326</v>
      </c>
      <c r="G118" s="31">
        <v>199773</v>
      </c>
    </row>
    <row r="119" spans="1:7" x14ac:dyDescent="0.25">
      <c r="A119" s="37" t="s">
        <v>121</v>
      </c>
      <c r="B119" s="2" t="s">
        <v>506</v>
      </c>
      <c r="C119" s="28">
        <v>39329</v>
      </c>
      <c r="D119" s="29">
        <f t="shared" ca="1" si="2"/>
        <v>6</v>
      </c>
      <c r="E119" s="30">
        <f t="shared" ca="1" si="3"/>
        <v>16</v>
      </c>
      <c r="F119" s="31">
        <v>96508</v>
      </c>
      <c r="G119" s="31">
        <v>135979</v>
      </c>
    </row>
    <row r="120" spans="1:7" x14ac:dyDescent="0.25">
      <c r="A120" s="37" t="s">
        <v>121</v>
      </c>
      <c r="B120" s="2" t="s">
        <v>667</v>
      </c>
      <c r="C120" s="28">
        <v>39872</v>
      </c>
      <c r="D120" s="29">
        <f t="shared" ca="1" si="2"/>
        <v>4</v>
      </c>
      <c r="E120" s="30">
        <f t="shared" ca="1" si="3"/>
        <v>44</v>
      </c>
      <c r="F120" s="31">
        <v>180738</v>
      </c>
      <c r="G120" s="31">
        <v>71560</v>
      </c>
    </row>
    <row r="121" spans="1:7" x14ac:dyDescent="0.25">
      <c r="A121" s="37" t="s">
        <v>121</v>
      </c>
      <c r="B121" s="2" t="s">
        <v>49</v>
      </c>
      <c r="C121" s="28">
        <v>36256</v>
      </c>
      <c r="D121" s="29">
        <f t="shared" ca="1" si="2"/>
        <v>14</v>
      </c>
      <c r="E121" s="30">
        <f t="shared" ca="1" si="3"/>
        <v>75</v>
      </c>
      <c r="F121" s="31">
        <v>220448</v>
      </c>
      <c r="G121" s="31">
        <v>105888</v>
      </c>
    </row>
    <row r="122" spans="1:7" x14ac:dyDescent="0.25">
      <c r="A122" s="37" t="s">
        <v>121</v>
      </c>
      <c r="B122" s="2" t="s">
        <v>202</v>
      </c>
      <c r="C122" s="28">
        <v>39580</v>
      </c>
      <c r="D122" s="29">
        <f t="shared" ca="1" si="2"/>
        <v>5</v>
      </c>
      <c r="E122" s="30">
        <f t="shared" ca="1" si="3"/>
        <v>77</v>
      </c>
      <c r="F122" s="31">
        <v>157905</v>
      </c>
      <c r="G122" s="31">
        <v>195263</v>
      </c>
    </row>
    <row r="123" spans="1:7" x14ac:dyDescent="0.25">
      <c r="A123" s="37" t="s">
        <v>121</v>
      </c>
      <c r="B123" s="2" t="s">
        <v>325</v>
      </c>
      <c r="C123" s="28">
        <v>37715</v>
      </c>
      <c r="D123" s="29">
        <f t="shared" ca="1" si="2"/>
        <v>10</v>
      </c>
      <c r="E123" s="30">
        <f t="shared" ca="1" si="3"/>
        <v>35</v>
      </c>
      <c r="F123" s="31">
        <v>234758</v>
      </c>
      <c r="G123" s="31">
        <v>164263</v>
      </c>
    </row>
    <row r="124" spans="1:7" x14ac:dyDescent="0.25">
      <c r="A124" s="37" t="s">
        <v>121</v>
      </c>
      <c r="B124" s="2" t="s">
        <v>51</v>
      </c>
      <c r="C124" s="28">
        <v>37216</v>
      </c>
      <c r="D124" s="29">
        <f t="shared" ca="1" si="2"/>
        <v>11</v>
      </c>
      <c r="E124" s="30">
        <f t="shared" ca="1" si="3"/>
        <v>19</v>
      </c>
      <c r="F124" s="31">
        <v>130549</v>
      </c>
      <c r="G124" s="31">
        <v>246076</v>
      </c>
    </row>
    <row r="125" spans="1:7" x14ac:dyDescent="0.25">
      <c r="A125" s="37" t="s">
        <v>121</v>
      </c>
      <c r="B125" s="2" t="s">
        <v>708</v>
      </c>
      <c r="C125" s="28">
        <v>36056</v>
      </c>
      <c r="D125" s="29">
        <f t="shared" ca="1" si="2"/>
        <v>15</v>
      </c>
      <c r="E125" s="30">
        <f t="shared" ca="1" si="3"/>
        <v>55</v>
      </c>
      <c r="F125" s="31">
        <v>214419</v>
      </c>
      <c r="G125" s="31">
        <v>268881</v>
      </c>
    </row>
    <row r="126" spans="1:7" x14ac:dyDescent="0.25">
      <c r="A126" s="37" t="s">
        <v>121</v>
      </c>
      <c r="B126" s="2" t="s">
        <v>366</v>
      </c>
      <c r="C126" s="28">
        <v>39645</v>
      </c>
      <c r="D126" s="29">
        <f t="shared" ca="1" si="2"/>
        <v>5</v>
      </c>
      <c r="E126" s="30">
        <f t="shared" ca="1" si="3"/>
        <v>54</v>
      </c>
      <c r="F126" s="31">
        <v>58963</v>
      </c>
      <c r="G126" s="31">
        <v>211522</v>
      </c>
    </row>
    <row r="127" spans="1:7" x14ac:dyDescent="0.25">
      <c r="A127" s="37" t="s">
        <v>121</v>
      </c>
      <c r="B127" s="2" t="s">
        <v>498</v>
      </c>
      <c r="C127" s="28">
        <v>35036</v>
      </c>
      <c r="D127" s="29">
        <f t="shared" ca="1" si="2"/>
        <v>17</v>
      </c>
      <c r="E127" s="30">
        <f t="shared" ca="1" si="3"/>
        <v>21</v>
      </c>
      <c r="F127" s="31">
        <v>295200</v>
      </c>
      <c r="G127" s="31">
        <v>105648</v>
      </c>
    </row>
    <row r="128" spans="1:7" x14ac:dyDescent="0.25">
      <c r="A128" s="37" t="s">
        <v>121</v>
      </c>
      <c r="B128" s="2" t="s">
        <v>524</v>
      </c>
      <c r="C128" s="28">
        <v>37944</v>
      </c>
      <c r="D128" s="29">
        <f t="shared" ca="1" si="2"/>
        <v>9</v>
      </c>
      <c r="E128" s="30">
        <f t="shared" ca="1" si="3"/>
        <v>43</v>
      </c>
      <c r="F128" s="31">
        <v>35519</v>
      </c>
      <c r="G128" s="31">
        <v>51684</v>
      </c>
    </row>
    <row r="129" spans="1:7" x14ac:dyDescent="0.25">
      <c r="A129" s="37" t="s">
        <v>121</v>
      </c>
      <c r="B129" s="2" t="s">
        <v>438</v>
      </c>
      <c r="C129" s="28">
        <v>34120</v>
      </c>
      <c r="D129" s="29">
        <f t="shared" ca="1" si="2"/>
        <v>20</v>
      </c>
      <c r="E129" s="30">
        <f t="shared" ca="1" si="3"/>
        <v>35</v>
      </c>
      <c r="F129" s="31">
        <v>57386</v>
      </c>
      <c r="G129" s="31">
        <v>37933</v>
      </c>
    </row>
    <row r="130" spans="1:7" x14ac:dyDescent="0.25">
      <c r="A130" s="37" t="s">
        <v>121</v>
      </c>
      <c r="B130" s="2" t="s">
        <v>170</v>
      </c>
      <c r="C130" s="28">
        <v>34334</v>
      </c>
      <c r="D130" s="29">
        <f t="shared" ref="D130:D193" ca="1" si="4">DATEDIF(C130,TODAY(),"Y")</f>
        <v>19</v>
      </c>
      <c r="E130" s="30">
        <f t="shared" ref="E130:E193" ca="1" si="5">RANDBETWEEN(10,88)</f>
        <v>70</v>
      </c>
      <c r="F130" s="31">
        <v>274869</v>
      </c>
      <c r="G130" s="31">
        <v>116688</v>
      </c>
    </row>
    <row r="131" spans="1:7" x14ac:dyDescent="0.25">
      <c r="A131" s="37" t="s">
        <v>121</v>
      </c>
      <c r="B131" s="2" t="s">
        <v>455</v>
      </c>
      <c r="C131" s="28">
        <v>35040</v>
      </c>
      <c r="D131" s="29">
        <f t="shared" ca="1" si="4"/>
        <v>17</v>
      </c>
      <c r="E131" s="30">
        <f t="shared" ca="1" si="5"/>
        <v>66</v>
      </c>
      <c r="F131" s="31">
        <v>57041</v>
      </c>
      <c r="G131" s="31">
        <v>246119</v>
      </c>
    </row>
    <row r="132" spans="1:7" x14ac:dyDescent="0.25">
      <c r="A132" s="37" t="s">
        <v>121</v>
      </c>
      <c r="B132" s="2" t="s">
        <v>318</v>
      </c>
      <c r="C132" s="28">
        <v>35916</v>
      </c>
      <c r="D132" s="29">
        <f t="shared" ca="1" si="4"/>
        <v>15</v>
      </c>
      <c r="E132" s="30">
        <f t="shared" ca="1" si="5"/>
        <v>87</v>
      </c>
      <c r="F132" s="31">
        <v>55897</v>
      </c>
      <c r="G132" s="31">
        <v>135491</v>
      </c>
    </row>
    <row r="133" spans="1:7" x14ac:dyDescent="0.25">
      <c r="A133" s="2" t="s">
        <v>141</v>
      </c>
      <c r="B133" s="2" t="s">
        <v>273</v>
      </c>
      <c r="C133" s="28">
        <v>39188</v>
      </c>
      <c r="D133" s="29">
        <f t="shared" ca="1" si="4"/>
        <v>6</v>
      </c>
      <c r="E133" s="30">
        <f t="shared" ca="1" si="5"/>
        <v>67</v>
      </c>
      <c r="F133" s="31">
        <v>119124</v>
      </c>
      <c r="G133" s="31">
        <v>258711</v>
      </c>
    </row>
    <row r="134" spans="1:7" x14ac:dyDescent="0.25">
      <c r="A134" s="37" t="s">
        <v>141</v>
      </c>
      <c r="B134" s="2" t="s">
        <v>4</v>
      </c>
      <c r="C134" s="28">
        <v>34100</v>
      </c>
      <c r="D134" s="29">
        <f t="shared" ca="1" si="4"/>
        <v>20</v>
      </c>
      <c r="E134" s="30">
        <f t="shared" ca="1" si="5"/>
        <v>57</v>
      </c>
      <c r="F134" s="31">
        <v>70600</v>
      </c>
      <c r="G134" s="31">
        <v>117528</v>
      </c>
    </row>
    <row r="135" spans="1:7" x14ac:dyDescent="0.25">
      <c r="A135" s="37" t="s">
        <v>141</v>
      </c>
      <c r="B135" s="2" t="s">
        <v>391</v>
      </c>
      <c r="C135" s="28">
        <v>37905</v>
      </c>
      <c r="D135" s="29">
        <f t="shared" ca="1" si="4"/>
        <v>10</v>
      </c>
      <c r="E135" s="30">
        <f t="shared" ca="1" si="5"/>
        <v>47</v>
      </c>
      <c r="F135" s="31">
        <v>275957</v>
      </c>
      <c r="G135" s="31">
        <v>251554</v>
      </c>
    </row>
    <row r="136" spans="1:7" x14ac:dyDescent="0.25">
      <c r="A136" s="37" t="s">
        <v>141</v>
      </c>
      <c r="B136" s="2" t="s">
        <v>664</v>
      </c>
      <c r="C136" s="28">
        <v>35790</v>
      </c>
      <c r="D136" s="29">
        <f t="shared" ca="1" si="4"/>
        <v>15</v>
      </c>
      <c r="E136" s="30">
        <f t="shared" ca="1" si="5"/>
        <v>50</v>
      </c>
      <c r="F136" s="31">
        <v>142579</v>
      </c>
      <c r="G136" s="31">
        <v>98093</v>
      </c>
    </row>
    <row r="137" spans="1:7" x14ac:dyDescent="0.25">
      <c r="A137" s="37" t="s">
        <v>141</v>
      </c>
      <c r="B137" s="2" t="s">
        <v>297</v>
      </c>
      <c r="C137" s="28">
        <v>36013</v>
      </c>
      <c r="D137" s="29">
        <f t="shared" ca="1" si="4"/>
        <v>15</v>
      </c>
      <c r="E137" s="30">
        <f t="shared" ca="1" si="5"/>
        <v>57</v>
      </c>
      <c r="F137" s="31">
        <v>283321</v>
      </c>
      <c r="G137" s="31">
        <v>248331</v>
      </c>
    </row>
    <row r="138" spans="1:7" x14ac:dyDescent="0.25">
      <c r="A138" s="2" t="s">
        <v>147</v>
      </c>
      <c r="B138" s="2" t="s">
        <v>40</v>
      </c>
      <c r="C138" s="28">
        <v>34469</v>
      </c>
      <c r="D138" s="29">
        <f t="shared" ca="1" si="4"/>
        <v>19</v>
      </c>
      <c r="E138" s="30">
        <f t="shared" ca="1" si="5"/>
        <v>38</v>
      </c>
      <c r="F138" s="31">
        <v>168800</v>
      </c>
      <c r="G138" s="31">
        <v>226695</v>
      </c>
    </row>
    <row r="139" spans="1:7" x14ac:dyDescent="0.25">
      <c r="A139" s="37" t="s">
        <v>147</v>
      </c>
      <c r="B139" s="2" t="s">
        <v>95</v>
      </c>
      <c r="C139" s="28">
        <v>34206</v>
      </c>
      <c r="D139" s="29">
        <f t="shared" ca="1" si="4"/>
        <v>20</v>
      </c>
      <c r="E139" s="30">
        <f t="shared" ca="1" si="5"/>
        <v>31</v>
      </c>
      <c r="F139" s="31">
        <v>202447</v>
      </c>
      <c r="G139" s="31">
        <v>196843</v>
      </c>
    </row>
    <row r="140" spans="1:7" x14ac:dyDescent="0.25">
      <c r="A140" s="37" t="s">
        <v>147</v>
      </c>
      <c r="B140" s="2" t="s">
        <v>199</v>
      </c>
      <c r="C140" s="28">
        <v>36714</v>
      </c>
      <c r="D140" s="29">
        <f t="shared" ca="1" si="4"/>
        <v>13</v>
      </c>
      <c r="E140" s="30">
        <f t="shared" ca="1" si="5"/>
        <v>16</v>
      </c>
      <c r="F140" s="31">
        <v>78551</v>
      </c>
      <c r="G140" s="31">
        <v>210662</v>
      </c>
    </row>
    <row r="141" spans="1:7" x14ac:dyDescent="0.25">
      <c r="A141" s="37" t="s">
        <v>147</v>
      </c>
      <c r="B141" s="2" t="s">
        <v>288</v>
      </c>
      <c r="C141" s="28">
        <v>38978</v>
      </c>
      <c r="D141" s="29">
        <f t="shared" ca="1" si="4"/>
        <v>7</v>
      </c>
      <c r="E141" s="30">
        <f t="shared" ca="1" si="5"/>
        <v>17</v>
      </c>
      <c r="F141" s="31">
        <v>85945</v>
      </c>
      <c r="G141" s="31">
        <v>136069</v>
      </c>
    </row>
    <row r="142" spans="1:7" x14ac:dyDescent="0.25">
      <c r="A142" s="37" t="s">
        <v>147</v>
      </c>
      <c r="B142" s="2" t="s">
        <v>115</v>
      </c>
      <c r="C142" s="28">
        <v>38819</v>
      </c>
      <c r="D142" s="29">
        <f t="shared" ca="1" si="4"/>
        <v>7</v>
      </c>
      <c r="E142" s="30">
        <f t="shared" ca="1" si="5"/>
        <v>86</v>
      </c>
      <c r="F142" s="31">
        <v>176724</v>
      </c>
      <c r="G142" s="31">
        <v>287418</v>
      </c>
    </row>
    <row r="143" spans="1:7" x14ac:dyDescent="0.25">
      <c r="A143" s="37" t="s">
        <v>147</v>
      </c>
      <c r="B143" s="2" t="s">
        <v>379</v>
      </c>
      <c r="C143" s="28">
        <v>35178</v>
      </c>
      <c r="D143" s="29">
        <f t="shared" ca="1" si="4"/>
        <v>17</v>
      </c>
      <c r="E143" s="30">
        <f t="shared" ca="1" si="5"/>
        <v>82</v>
      </c>
      <c r="F143" s="31">
        <v>151798</v>
      </c>
      <c r="G143" s="31">
        <v>78194</v>
      </c>
    </row>
    <row r="144" spans="1:7" x14ac:dyDescent="0.25">
      <c r="A144" s="37" t="s">
        <v>147</v>
      </c>
      <c r="B144" s="2" t="s">
        <v>513</v>
      </c>
      <c r="C144" s="28">
        <v>35530</v>
      </c>
      <c r="D144" s="29">
        <f t="shared" ca="1" si="4"/>
        <v>16</v>
      </c>
      <c r="E144" s="30">
        <f t="shared" ca="1" si="5"/>
        <v>65</v>
      </c>
      <c r="F144" s="31">
        <v>179870</v>
      </c>
      <c r="G144" s="31">
        <v>221081</v>
      </c>
    </row>
    <row r="145" spans="1:7" x14ac:dyDescent="0.25">
      <c r="A145" s="37" t="s">
        <v>147</v>
      </c>
      <c r="B145" s="2" t="s">
        <v>80</v>
      </c>
      <c r="C145" s="28">
        <v>34195</v>
      </c>
      <c r="D145" s="29">
        <f t="shared" ca="1" si="4"/>
        <v>20</v>
      </c>
      <c r="E145" s="30">
        <f t="shared" ca="1" si="5"/>
        <v>22</v>
      </c>
      <c r="F145" s="31">
        <v>275646</v>
      </c>
      <c r="G145" s="31">
        <v>192277</v>
      </c>
    </row>
    <row r="146" spans="1:7" x14ac:dyDescent="0.25">
      <c r="A146" s="37" t="s">
        <v>147</v>
      </c>
      <c r="B146" s="2" t="s">
        <v>233</v>
      </c>
      <c r="C146" s="28">
        <v>39588</v>
      </c>
      <c r="D146" s="29">
        <f t="shared" ca="1" si="4"/>
        <v>5</v>
      </c>
      <c r="E146" s="30">
        <f t="shared" ca="1" si="5"/>
        <v>32</v>
      </c>
      <c r="F146" s="31">
        <v>161591</v>
      </c>
      <c r="G146" s="31">
        <v>63841</v>
      </c>
    </row>
    <row r="147" spans="1:7" x14ac:dyDescent="0.25">
      <c r="A147" s="37" t="s">
        <v>147</v>
      </c>
      <c r="B147" s="2" t="s">
        <v>247</v>
      </c>
      <c r="C147" s="28">
        <v>39113</v>
      </c>
      <c r="D147" s="29">
        <f t="shared" ca="1" si="4"/>
        <v>6</v>
      </c>
      <c r="E147" s="30">
        <f t="shared" ca="1" si="5"/>
        <v>59</v>
      </c>
      <c r="F147" s="31">
        <v>265376</v>
      </c>
      <c r="G147" s="31">
        <v>164476</v>
      </c>
    </row>
    <row r="148" spans="1:7" x14ac:dyDescent="0.25">
      <c r="A148" s="37" t="s">
        <v>147</v>
      </c>
      <c r="B148" s="2" t="s">
        <v>180</v>
      </c>
      <c r="C148" s="28">
        <v>38473</v>
      </c>
      <c r="D148" s="29">
        <f t="shared" ca="1" si="4"/>
        <v>8</v>
      </c>
      <c r="E148" s="30">
        <f t="shared" ca="1" si="5"/>
        <v>54</v>
      </c>
      <c r="F148" s="31">
        <v>132241</v>
      </c>
      <c r="G148" s="31">
        <v>72461</v>
      </c>
    </row>
    <row r="149" spans="1:7" x14ac:dyDescent="0.25">
      <c r="A149" s="37" t="s">
        <v>147</v>
      </c>
      <c r="B149" s="2" t="s">
        <v>631</v>
      </c>
      <c r="C149" s="28">
        <v>38947</v>
      </c>
      <c r="D149" s="29">
        <f t="shared" ca="1" si="4"/>
        <v>7</v>
      </c>
      <c r="E149" s="30">
        <f t="shared" ca="1" si="5"/>
        <v>24</v>
      </c>
      <c r="F149" s="31">
        <v>286661</v>
      </c>
      <c r="G149" s="31">
        <v>165792</v>
      </c>
    </row>
    <row r="150" spans="1:7" x14ac:dyDescent="0.25">
      <c r="A150" s="37" t="s">
        <v>147</v>
      </c>
      <c r="B150" s="2" t="s">
        <v>39</v>
      </c>
      <c r="C150" s="28">
        <v>39021</v>
      </c>
      <c r="D150" s="29">
        <f t="shared" ca="1" si="4"/>
        <v>7</v>
      </c>
      <c r="E150" s="30">
        <f t="shared" ca="1" si="5"/>
        <v>56</v>
      </c>
      <c r="F150" s="31">
        <v>293664</v>
      </c>
      <c r="G150" s="31">
        <v>215723</v>
      </c>
    </row>
    <row r="151" spans="1:7" x14ac:dyDescent="0.25">
      <c r="A151" s="37" t="s">
        <v>147</v>
      </c>
      <c r="B151" s="2" t="s">
        <v>315</v>
      </c>
      <c r="C151" s="28">
        <v>39065</v>
      </c>
      <c r="D151" s="29">
        <f t="shared" ca="1" si="4"/>
        <v>6</v>
      </c>
      <c r="E151" s="30">
        <f t="shared" ca="1" si="5"/>
        <v>25</v>
      </c>
      <c r="F151" s="31">
        <v>160107</v>
      </c>
      <c r="G151" s="31">
        <v>254295</v>
      </c>
    </row>
    <row r="152" spans="1:7" x14ac:dyDescent="0.25">
      <c r="A152" s="37" t="s">
        <v>147</v>
      </c>
      <c r="B152" s="2" t="s">
        <v>172</v>
      </c>
      <c r="C152" s="28">
        <v>37028</v>
      </c>
      <c r="D152" s="29">
        <f t="shared" ca="1" si="4"/>
        <v>12</v>
      </c>
      <c r="E152" s="30">
        <f t="shared" ca="1" si="5"/>
        <v>17</v>
      </c>
      <c r="F152" s="31">
        <v>271539</v>
      </c>
      <c r="G152" s="31">
        <v>151628</v>
      </c>
    </row>
    <row r="153" spans="1:7" x14ac:dyDescent="0.25">
      <c r="A153" s="37" t="s">
        <v>147</v>
      </c>
      <c r="B153" s="2" t="s">
        <v>547</v>
      </c>
      <c r="C153" s="28">
        <v>39938</v>
      </c>
      <c r="D153" s="29">
        <f t="shared" ca="1" si="4"/>
        <v>4</v>
      </c>
      <c r="E153" s="30">
        <f t="shared" ca="1" si="5"/>
        <v>83</v>
      </c>
      <c r="F153" s="31">
        <v>40680</v>
      </c>
      <c r="G153" s="31">
        <v>201606</v>
      </c>
    </row>
    <row r="154" spans="1:7" x14ac:dyDescent="0.25">
      <c r="A154" s="37" t="s">
        <v>147</v>
      </c>
      <c r="B154" s="2" t="s">
        <v>34</v>
      </c>
      <c r="C154" s="28">
        <v>39659</v>
      </c>
      <c r="D154" s="29">
        <f t="shared" ca="1" si="4"/>
        <v>5</v>
      </c>
      <c r="E154" s="30">
        <f t="shared" ca="1" si="5"/>
        <v>10</v>
      </c>
      <c r="F154" s="31">
        <v>217718</v>
      </c>
      <c r="G154" s="31">
        <v>219423</v>
      </c>
    </row>
    <row r="155" spans="1:7" x14ac:dyDescent="0.25">
      <c r="A155" s="37" t="s">
        <v>147</v>
      </c>
      <c r="B155" s="2" t="s">
        <v>283</v>
      </c>
      <c r="C155" s="28">
        <v>39007</v>
      </c>
      <c r="D155" s="29">
        <f t="shared" ca="1" si="4"/>
        <v>7</v>
      </c>
      <c r="E155" s="30">
        <f t="shared" ca="1" si="5"/>
        <v>65</v>
      </c>
      <c r="F155" s="31">
        <v>245919</v>
      </c>
      <c r="G155" s="31">
        <v>95626</v>
      </c>
    </row>
    <row r="156" spans="1:7" x14ac:dyDescent="0.25">
      <c r="A156" s="37" t="s">
        <v>147</v>
      </c>
      <c r="B156" s="2" t="s">
        <v>687</v>
      </c>
      <c r="C156" s="28">
        <v>36410</v>
      </c>
      <c r="D156" s="29">
        <f t="shared" ca="1" si="4"/>
        <v>14</v>
      </c>
      <c r="E156" s="30">
        <f t="shared" ca="1" si="5"/>
        <v>83</v>
      </c>
      <c r="F156" s="31">
        <v>282587</v>
      </c>
      <c r="G156" s="31">
        <v>158845</v>
      </c>
    </row>
    <row r="157" spans="1:7" x14ac:dyDescent="0.25">
      <c r="A157" s="37" t="s">
        <v>147</v>
      </c>
      <c r="B157" s="2" t="s">
        <v>633</v>
      </c>
      <c r="C157" s="28">
        <v>36202</v>
      </c>
      <c r="D157" s="29">
        <f t="shared" ca="1" si="4"/>
        <v>14</v>
      </c>
      <c r="E157" s="30">
        <f t="shared" ca="1" si="5"/>
        <v>23</v>
      </c>
      <c r="F157" s="31">
        <v>117645</v>
      </c>
      <c r="G157" s="31">
        <v>234736</v>
      </c>
    </row>
    <row r="158" spans="1:7" x14ac:dyDescent="0.25">
      <c r="A158" s="37" t="s">
        <v>147</v>
      </c>
      <c r="B158" s="2" t="s">
        <v>150</v>
      </c>
      <c r="C158" s="28">
        <v>36627</v>
      </c>
      <c r="D158" s="29">
        <f t="shared" ca="1" si="4"/>
        <v>13</v>
      </c>
      <c r="E158" s="30">
        <f t="shared" ca="1" si="5"/>
        <v>16</v>
      </c>
      <c r="F158" s="31">
        <v>234452</v>
      </c>
      <c r="G158" s="31">
        <v>170263</v>
      </c>
    </row>
    <row r="159" spans="1:7" x14ac:dyDescent="0.25">
      <c r="A159" s="37" t="s">
        <v>147</v>
      </c>
      <c r="B159" s="2" t="s">
        <v>539</v>
      </c>
      <c r="C159" s="28">
        <v>36554</v>
      </c>
      <c r="D159" s="29">
        <f t="shared" ca="1" si="4"/>
        <v>13</v>
      </c>
      <c r="E159" s="30">
        <f t="shared" ca="1" si="5"/>
        <v>50</v>
      </c>
      <c r="F159" s="31">
        <v>291705</v>
      </c>
      <c r="G159" s="31">
        <v>141237</v>
      </c>
    </row>
    <row r="160" spans="1:7" x14ac:dyDescent="0.25">
      <c r="A160" s="37" t="s">
        <v>147</v>
      </c>
      <c r="B160" s="2" t="s">
        <v>167</v>
      </c>
      <c r="C160" s="28">
        <v>35244</v>
      </c>
      <c r="D160" s="29">
        <f t="shared" ca="1" si="4"/>
        <v>17</v>
      </c>
      <c r="E160" s="30">
        <f t="shared" ca="1" si="5"/>
        <v>80</v>
      </c>
      <c r="F160" s="31">
        <v>222537</v>
      </c>
      <c r="G160" s="31">
        <v>286196</v>
      </c>
    </row>
    <row r="161" spans="1:7" x14ac:dyDescent="0.25">
      <c r="A161" s="37" t="s">
        <v>147</v>
      </c>
      <c r="B161" s="2" t="s">
        <v>720</v>
      </c>
      <c r="C161" s="28">
        <v>38682</v>
      </c>
      <c r="D161" s="29">
        <f t="shared" ca="1" si="4"/>
        <v>7</v>
      </c>
      <c r="E161" s="30">
        <f t="shared" ca="1" si="5"/>
        <v>23</v>
      </c>
      <c r="F161" s="31">
        <v>166998</v>
      </c>
      <c r="G161" s="31">
        <v>183780</v>
      </c>
    </row>
    <row r="162" spans="1:7" x14ac:dyDescent="0.25">
      <c r="A162" s="37" t="s">
        <v>147</v>
      </c>
      <c r="B162" s="2" t="s">
        <v>244</v>
      </c>
      <c r="C162" s="28">
        <v>38070</v>
      </c>
      <c r="D162" s="29">
        <f t="shared" ca="1" si="4"/>
        <v>9</v>
      </c>
      <c r="E162" s="30">
        <f t="shared" ca="1" si="5"/>
        <v>35</v>
      </c>
      <c r="F162" s="31">
        <v>221600</v>
      </c>
      <c r="G162" s="31">
        <v>74054</v>
      </c>
    </row>
    <row r="163" spans="1:7" x14ac:dyDescent="0.25">
      <c r="A163" s="37" t="s">
        <v>147</v>
      </c>
      <c r="B163" s="2" t="s">
        <v>64</v>
      </c>
      <c r="C163" s="28">
        <v>36951</v>
      </c>
      <c r="D163" s="29">
        <f t="shared" ca="1" si="4"/>
        <v>12</v>
      </c>
      <c r="E163" s="30">
        <f t="shared" ca="1" si="5"/>
        <v>47</v>
      </c>
      <c r="F163" s="31">
        <v>151283</v>
      </c>
      <c r="G163" s="31">
        <v>116907</v>
      </c>
    </row>
    <row r="164" spans="1:7" x14ac:dyDescent="0.25">
      <c r="A164" s="37" t="s">
        <v>147</v>
      </c>
      <c r="B164" s="2" t="s">
        <v>140</v>
      </c>
      <c r="C164" s="28">
        <v>35059</v>
      </c>
      <c r="D164" s="29">
        <f t="shared" ca="1" si="4"/>
        <v>17</v>
      </c>
      <c r="E164" s="30">
        <f t="shared" ca="1" si="5"/>
        <v>26</v>
      </c>
      <c r="F164" s="31">
        <v>293611</v>
      </c>
      <c r="G164" s="31">
        <v>32009</v>
      </c>
    </row>
    <row r="165" spans="1:7" x14ac:dyDescent="0.25">
      <c r="A165" s="37" t="s">
        <v>147</v>
      </c>
      <c r="B165" s="2" t="s">
        <v>101</v>
      </c>
      <c r="C165" s="28">
        <v>37192</v>
      </c>
      <c r="D165" s="29">
        <f t="shared" ca="1" si="4"/>
        <v>12</v>
      </c>
      <c r="E165" s="30">
        <f t="shared" ca="1" si="5"/>
        <v>81</v>
      </c>
      <c r="F165" s="31">
        <v>294923</v>
      </c>
      <c r="G165" s="31">
        <v>88223</v>
      </c>
    </row>
    <row r="166" spans="1:7" x14ac:dyDescent="0.25">
      <c r="A166" s="37" t="s">
        <v>147</v>
      </c>
      <c r="B166" s="2" t="s">
        <v>225</v>
      </c>
      <c r="C166" s="28">
        <v>36797</v>
      </c>
      <c r="D166" s="29">
        <f t="shared" ca="1" si="4"/>
        <v>13</v>
      </c>
      <c r="E166" s="30">
        <f t="shared" ca="1" si="5"/>
        <v>43</v>
      </c>
      <c r="F166" s="31">
        <v>203918</v>
      </c>
      <c r="G166" s="31">
        <v>195860</v>
      </c>
    </row>
    <row r="167" spans="1:7" x14ac:dyDescent="0.25">
      <c r="A167" s="37" t="s">
        <v>147</v>
      </c>
      <c r="B167" s="2" t="s">
        <v>653</v>
      </c>
      <c r="C167" s="28">
        <v>35127</v>
      </c>
      <c r="D167" s="29">
        <f t="shared" ca="1" si="4"/>
        <v>17</v>
      </c>
      <c r="E167" s="30">
        <f t="shared" ca="1" si="5"/>
        <v>29</v>
      </c>
      <c r="F167" s="31">
        <v>270326</v>
      </c>
      <c r="G167" s="31">
        <v>201289</v>
      </c>
    </row>
    <row r="168" spans="1:7" x14ac:dyDescent="0.25">
      <c r="A168" s="37" t="s">
        <v>147</v>
      </c>
      <c r="B168" s="2" t="s">
        <v>690</v>
      </c>
      <c r="C168" s="28">
        <v>36939</v>
      </c>
      <c r="D168" s="29">
        <f t="shared" ca="1" si="4"/>
        <v>12</v>
      </c>
      <c r="E168" s="30">
        <f t="shared" ca="1" si="5"/>
        <v>70</v>
      </c>
      <c r="F168" s="31">
        <v>229869</v>
      </c>
      <c r="G168" s="31">
        <v>267159</v>
      </c>
    </row>
    <row r="169" spans="1:7" x14ac:dyDescent="0.25">
      <c r="A169" s="37" t="s">
        <v>147</v>
      </c>
      <c r="B169" s="2" t="s">
        <v>597</v>
      </c>
      <c r="C169" s="28">
        <v>34878</v>
      </c>
      <c r="D169" s="29">
        <f t="shared" ca="1" si="4"/>
        <v>18</v>
      </c>
      <c r="E169" s="30">
        <f t="shared" ca="1" si="5"/>
        <v>34</v>
      </c>
      <c r="F169" s="31">
        <v>158924</v>
      </c>
      <c r="G169" s="31">
        <v>151796</v>
      </c>
    </row>
    <row r="170" spans="1:7" x14ac:dyDescent="0.25">
      <c r="A170" s="37" t="s">
        <v>147</v>
      </c>
      <c r="B170" s="2" t="s">
        <v>416</v>
      </c>
      <c r="C170" s="28">
        <v>34201</v>
      </c>
      <c r="D170" s="29">
        <f t="shared" ca="1" si="4"/>
        <v>20</v>
      </c>
      <c r="E170" s="30">
        <f t="shared" ca="1" si="5"/>
        <v>47</v>
      </c>
      <c r="F170" s="31">
        <v>142878</v>
      </c>
      <c r="G170" s="31">
        <v>95545</v>
      </c>
    </row>
    <row r="171" spans="1:7" x14ac:dyDescent="0.25">
      <c r="A171" s="37" t="s">
        <v>147</v>
      </c>
      <c r="B171" s="2" t="s">
        <v>258</v>
      </c>
      <c r="C171" s="28">
        <v>39280</v>
      </c>
      <c r="D171" s="29">
        <f t="shared" ca="1" si="4"/>
        <v>6</v>
      </c>
      <c r="E171" s="30">
        <f t="shared" ca="1" si="5"/>
        <v>59</v>
      </c>
      <c r="F171" s="31">
        <v>60618</v>
      </c>
      <c r="G171" s="31">
        <v>239929</v>
      </c>
    </row>
    <row r="172" spans="1:7" x14ac:dyDescent="0.25">
      <c r="A172" s="37" t="s">
        <v>147</v>
      </c>
      <c r="B172" s="2" t="s">
        <v>20</v>
      </c>
      <c r="C172" s="28">
        <v>38027</v>
      </c>
      <c r="D172" s="29">
        <f t="shared" ca="1" si="4"/>
        <v>9</v>
      </c>
      <c r="E172" s="30">
        <f t="shared" ca="1" si="5"/>
        <v>48</v>
      </c>
      <c r="F172" s="31">
        <v>174685</v>
      </c>
      <c r="G172" s="31">
        <v>101487</v>
      </c>
    </row>
    <row r="173" spans="1:7" x14ac:dyDescent="0.25">
      <c r="A173" s="37" t="s">
        <v>147</v>
      </c>
      <c r="B173" s="2" t="s">
        <v>584</v>
      </c>
      <c r="C173" s="28">
        <v>34665</v>
      </c>
      <c r="D173" s="29">
        <f t="shared" ca="1" si="4"/>
        <v>18</v>
      </c>
      <c r="E173" s="30">
        <f t="shared" ca="1" si="5"/>
        <v>75</v>
      </c>
      <c r="F173" s="31">
        <v>161644</v>
      </c>
      <c r="G173" s="31">
        <v>298619</v>
      </c>
    </row>
    <row r="174" spans="1:7" x14ac:dyDescent="0.25">
      <c r="A174" s="37" t="s">
        <v>147</v>
      </c>
      <c r="B174" s="2" t="s">
        <v>130</v>
      </c>
      <c r="C174" s="28">
        <v>39637</v>
      </c>
      <c r="D174" s="29">
        <f t="shared" ca="1" si="4"/>
        <v>5</v>
      </c>
      <c r="E174" s="30">
        <f t="shared" ca="1" si="5"/>
        <v>64</v>
      </c>
      <c r="F174" s="31">
        <v>175923</v>
      </c>
      <c r="G174" s="31">
        <v>255208</v>
      </c>
    </row>
    <row r="175" spans="1:7" x14ac:dyDescent="0.25">
      <c r="A175" s="37" t="s">
        <v>147</v>
      </c>
      <c r="B175" s="2" t="s">
        <v>565</v>
      </c>
      <c r="C175" s="28">
        <v>39773</v>
      </c>
      <c r="D175" s="29">
        <f t="shared" ca="1" si="4"/>
        <v>4</v>
      </c>
      <c r="E175" s="30">
        <f t="shared" ca="1" si="5"/>
        <v>63</v>
      </c>
      <c r="F175" s="31">
        <v>197939</v>
      </c>
      <c r="G175" s="31">
        <v>57617</v>
      </c>
    </row>
    <row r="176" spans="1:7" x14ac:dyDescent="0.25">
      <c r="A176" s="2" t="s">
        <v>186</v>
      </c>
      <c r="B176" s="2" t="s">
        <v>619</v>
      </c>
      <c r="C176" s="28">
        <v>39436</v>
      </c>
      <c r="D176" s="29">
        <f t="shared" ca="1" si="4"/>
        <v>5</v>
      </c>
      <c r="E176" s="30">
        <f t="shared" ca="1" si="5"/>
        <v>20</v>
      </c>
      <c r="F176" s="31">
        <v>38597</v>
      </c>
      <c r="G176" s="31">
        <v>61461</v>
      </c>
    </row>
    <row r="177" spans="1:7" x14ac:dyDescent="0.25">
      <c r="A177" s="37" t="s">
        <v>186</v>
      </c>
      <c r="B177" s="2" t="s">
        <v>193</v>
      </c>
      <c r="C177" s="28">
        <v>38426</v>
      </c>
      <c r="D177" s="29">
        <f t="shared" ca="1" si="4"/>
        <v>8</v>
      </c>
      <c r="E177" s="30">
        <f t="shared" ca="1" si="5"/>
        <v>35</v>
      </c>
      <c r="F177" s="31">
        <v>196984</v>
      </c>
      <c r="G177" s="31">
        <v>132599</v>
      </c>
    </row>
    <row r="178" spans="1:7" x14ac:dyDescent="0.25">
      <c r="A178" s="37" t="s">
        <v>186</v>
      </c>
      <c r="B178" s="2" t="s">
        <v>344</v>
      </c>
      <c r="C178" s="28">
        <v>39823</v>
      </c>
      <c r="D178" s="29">
        <f t="shared" ca="1" si="4"/>
        <v>4</v>
      </c>
      <c r="E178" s="30">
        <f t="shared" ca="1" si="5"/>
        <v>72</v>
      </c>
      <c r="F178" s="31">
        <v>31502</v>
      </c>
      <c r="G178" s="31">
        <v>284021</v>
      </c>
    </row>
    <row r="179" spans="1:7" x14ac:dyDescent="0.25">
      <c r="A179" s="37" t="s">
        <v>186</v>
      </c>
      <c r="B179" s="2" t="s">
        <v>231</v>
      </c>
      <c r="C179" s="28">
        <v>39387</v>
      </c>
      <c r="D179" s="29">
        <f t="shared" ca="1" si="4"/>
        <v>5</v>
      </c>
      <c r="E179" s="30">
        <f t="shared" ca="1" si="5"/>
        <v>15</v>
      </c>
      <c r="F179" s="31">
        <v>229306</v>
      </c>
      <c r="G179" s="31">
        <v>264036</v>
      </c>
    </row>
    <row r="180" spans="1:7" x14ac:dyDescent="0.25">
      <c r="A180" s="37" t="s">
        <v>186</v>
      </c>
      <c r="B180" s="2" t="s">
        <v>343</v>
      </c>
      <c r="C180" s="28">
        <v>37250</v>
      </c>
      <c r="D180" s="29">
        <f t="shared" ca="1" si="4"/>
        <v>11</v>
      </c>
      <c r="E180" s="30">
        <f t="shared" ca="1" si="5"/>
        <v>19</v>
      </c>
      <c r="F180" s="31">
        <v>266494</v>
      </c>
      <c r="G180" s="31">
        <v>292488</v>
      </c>
    </row>
    <row r="181" spans="1:7" x14ac:dyDescent="0.25">
      <c r="A181" s="37" t="s">
        <v>186</v>
      </c>
      <c r="B181" s="2" t="s">
        <v>295</v>
      </c>
      <c r="C181" s="28">
        <v>35748</v>
      </c>
      <c r="D181" s="29">
        <f t="shared" ca="1" si="4"/>
        <v>15</v>
      </c>
      <c r="E181" s="30">
        <f t="shared" ca="1" si="5"/>
        <v>10</v>
      </c>
      <c r="F181" s="31">
        <v>256429</v>
      </c>
      <c r="G181" s="31">
        <v>188098</v>
      </c>
    </row>
    <row r="182" spans="1:7" x14ac:dyDescent="0.25">
      <c r="A182" s="37" t="s">
        <v>186</v>
      </c>
      <c r="B182" s="2" t="s">
        <v>23</v>
      </c>
      <c r="C182" s="28">
        <v>38715</v>
      </c>
      <c r="D182" s="29">
        <f t="shared" ca="1" si="4"/>
        <v>7</v>
      </c>
      <c r="E182" s="30">
        <f t="shared" ca="1" si="5"/>
        <v>11</v>
      </c>
      <c r="F182" s="31">
        <v>223530</v>
      </c>
      <c r="G182" s="31">
        <v>32456</v>
      </c>
    </row>
    <row r="183" spans="1:7" x14ac:dyDescent="0.25">
      <c r="A183" s="37" t="s">
        <v>186</v>
      </c>
      <c r="B183" s="2" t="s">
        <v>579</v>
      </c>
      <c r="C183" s="28">
        <v>37028</v>
      </c>
      <c r="D183" s="29">
        <f t="shared" ca="1" si="4"/>
        <v>12</v>
      </c>
      <c r="E183" s="30">
        <f t="shared" ca="1" si="5"/>
        <v>30</v>
      </c>
      <c r="F183" s="31">
        <v>178297</v>
      </c>
      <c r="G183" s="31">
        <v>239778</v>
      </c>
    </row>
    <row r="184" spans="1:7" x14ac:dyDescent="0.25">
      <c r="A184" s="2" t="s">
        <v>195</v>
      </c>
      <c r="B184" s="2" t="s">
        <v>246</v>
      </c>
      <c r="C184" s="28">
        <v>38923</v>
      </c>
      <c r="D184" s="29">
        <f t="shared" ca="1" si="4"/>
        <v>7</v>
      </c>
      <c r="E184" s="30">
        <f t="shared" ca="1" si="5"/>
        <v>63</v>
      </c>
      <c r="F184" s="31">
        <v>31754</v>
      </c>
      <c r="G184" s="31">
        <v>183318</v>
      </c>
    </row>
    <row r="185" spans="1:7" x14ac:dyDescent="0.25">
      <c r="A185" s="37" t="s">
        <v>195</v>
      </c>
      <c r="B185" s="2" t="s">
        <v>569</v>
      </c>
      <c r="C185" s="28">
        <v>37054</v>
      </c>
      <c r="D185" s="29">
        <f t="shared" ca="1" si="4"/>
        <v>12</v>
      </c>
      <c r="E185" s="30">
        <f t="shared" ca="1" si="5"/>
        <v>21</v>
      </c>
      <c r="F185" s="31">
        <v>54198</v>
      </c>
      <c r="G185" s="31">
        <v>123533</v>
      </c>
    </row>
    <row r="186" spans="1:7" x14ac:dyDescent="0.25">
      <c r="A186" s="37" t="s">
        <v>195</v>
      </c>
      <c r="B186" s="2" t="s">
        <v>454</v>
      </c>
      <c r="C186" s="28">
        <v>37379</v>
      </c>
      <c r="D186" s="29">
        <f t="shared" ca="1" si="4"/>
        <v>11</v>
      </c>
      <c r="E186" s="30">
        <f t="shared" ca="1" si="5"/>
        <v>18</v>
      </c>
      <c r="F186" s="31">
        <v>48934</v>
      </c>
      <c r="G186" s="31">
        <v>162947</v>
      </c>
    </row>
    <row r="187" spans="1:7" x14ac:dyDescent="0.25">
      <c r="A187" s="37" t="s">
        <v>195</v>
      </c>
      <c r="B187" s="2" t="s">
        <v>650</v>
      </c>
      <c r="C187" s="28">
        <v>36657</v>
      </c>
      <c r="D187" s="29">
        <f t="shared" ca="1" si="4"/>
        <v>13</v>
      </c>
      <c r="E187" s="30">
        <f t="shared" ca="1" si="5"/>
        <v>41</v>
      </c>
      <c r="F187" s="31">
        <v>268590</v>
      </c>
      <c r="G187" s="31">
        <v>172327</v>
      </c>
    </row>
    <row r="188" spans="1:7" x14ac:dyDescent="0.25">
      <c r="A188" s="37" t="s">
        <v>195</v>
      </c>
      <c r="B188" s="2" t="s">
        <v>62</v>
      </c>
      <c r="C188" s="28">
        <v>38808</v>
      </c>
      <c r="D188" s="29">
        <f t="shared" ca="1" si="4"/>
        <v>7</v>
      </c>
      <c r="E188" s="30">
        <f t="shared" ca="1" si="5"/>
        <v>77</v>
      </c>
      <c r="F188" s="31">
        <v>273839</v>
      </c>
      <c r="G188" s="31">
        <v>82686</v>
      </c>
    </row>
    <row r="189" spans="1:7" x14ac:dyDescent="0.25">
      <c r="A189" s="37" t="s">
        <v>195</v>
      </c>
      <c r="B189" s="2" t="s">
        <v>5</v>
      </c>
      <c r="C189" s="28">
        <v>38824</v>
      </c>
      <c r="D189" s="29">
        <f t="shared" ca="1" si="4"/>
        <v>7</v>
      </c>
      <c r="E189" s="30">
        <f t="shared" ca="1" si="5"/>
        <v>11</v>
      </c>
      <c r="F189" s="31">
        <v>106230</v>
      </c>
      <c r="G189" s="31">
        <v>288692</v>
      </c>
    </row>
    <row r="190" spans="1:7" x14ac:dyDescent="0.25">
      <c r="A190" s="37" t="s">
        <v>195</v>
      </c>
      <c r="B190" s="2" t="s">
        <v>53</v>
      </c>
      <c r="C190" s="28">
        <v>37836</v>
      </c>
      <c r="D190" s="29">
        <f t="shared" ca="1" si="4"/>
        <v>10</v>
      </c>
      <c r="E190" s="30">
        <f t="shared" ca="1" si="5"/>
        <v>22</v>
      </c>
      <c r="F190" s="31">
        <v>281687</v>
      </c>
      <c r="G190" s="31">
        <v>267541</v>
      </c>
    </row>
    <row r="191" spans="1:7" x14ac:dyDescent="0.25">
      <c r="A191" s="37" t="s">
        <v>195</v>
      </c>
      <c r="B191" s="2" t="s">
        <v>537</v>
      </c>
      <c r="C191" s="28">
        <v>39069</v>
      </c>
      <c r="D191" s="29">
        <f t="shared" ca="1" si="4"/>
        <v>6</v>
      </c>
      <c r="E191" s="30">
        <f t="shared" ca="1" si="5"/>
        <v>56</v>
      </c>
      <c r="F191" s="31">
        <v>90041</v>
      </c>
      <c r="G191" s="31">
        <v>126742</v>
      </c>
    </row>
    <row r="192" spans="1:7" x14ac:dyDescent="0.25">
      <c r="A192" s="37" t="s">
        <v>195</v>
      </c>
      <c r="B192" s="2" t="s">
        <v>483</v>
      </c>
      <c r="C192" s="28">
        <v>37927</v>
      </c>
      <c r="D192" s="29">
        <f t="shared" ca="1" si="4"/>
        <v>9</v>
      </c>
      <c r="E192" s="30">
        <f t="shared" ca="1" si="5"/>
        <v>44</v>
      </c>
      <c r="F192" s="31">
        <v>103205</v>
      </c>
      <c r="G192" s="31">
        <v>89366</v>
      </c>
    </row>
    <row r="193" spans="1:7" x14ac:dyDescent="0.25">
      <c r="A193" s="37" t="s">
        <v>195</v>
      </c>
      <c r="B193" s="2" t="s">
        <v>552</v>
      </c>
      <c r="C193" s="28">
        <v>37113</v>
      </c>
      <c r="D193" s="29">
        <f t="shared" ca="1" si="4"/>
        <v>12</v>
      </c>
      <c r="E193" s="30">
        <f t="shared" ca="1" si="5"/>
        <v>73</v>
      </c>
      <c r="F193" s="31">
        <v>136896</v>
      </c>
      <c r="G193" s="31">
        <v>143984</v>
      </c>
    </row>
    <row r="194" spans="1:7" x14ac:dyDescent="0.25">
      <c r="A194" s="37" t="s">
        <v>195</v>
      </c>
      <c r="B194" s="2" t="s">
        <v>389</v>
      </c>
      <c r="C194" s="28">
        <v>34106</v>
      </c>
      <c r="D194" s="29">
        <f t="shared" ref="D194:D257" ca="1" si="6">DATEDIF(C194,TODAY(),"Y")</f>
        <v>20</v>
      </c>
      <c r="E194" s="30">
        <f t="shared" ref="E194:E257" ca="1" si="7">RANDBETWEEN(10,88)</f>
        <v>40</v>
      </c>
      <c r="F194" s="31">
        <v>87906</v>
      </c>
      <c r="G194" s="31">
        <v>241318</v>
      </c>
    </row>
    <row r="195" spans="1:7" x14ac:dyDescent="0.25">
      <c r="A195" s="37" t="s">
        <v>195</v>
      </c>
      <c r="B195" s="2" t="s">
        <v>342</v>
      </c>
      <c r="C195" s="28">
        <v>36799</v>
      </c>
      <c r="D195" s="29">
        <f t="shared" ca="1" si="6"/>
        <v>13</v>
      </c>
      <c r="E195" s="30">
        <f t="shared" ca="1" si="7"/>
        <v>19</v>
      </c>
      <c r="F195" s="31">
        <v>42105</v>
      </c>
      <c r="G195" s="31">
        <v>85775</v>
      </c>
    </row>
    <row r="196" spans="1:7" x14ac:dyDescent="0.25">
      <c r="A196" s="37" t="s">
        <v>195</v>
      </c>
      <c r="B196" s="2" t="s">
        <v>298</v>
      </c>
      <c r="C196" s="28">
        <v>38751</v>
      </c>
      <c r="D196" s="29">
        <f t="shared" ca="1" si="6"/>
        <v>7</v>
      </c>
      <c r="E196" s="30">
        <f t="shared" ca="1" si="7"/>
        <v>80</v>
      </c>
      <c r="F196" s="31">
        <v>292882</v>
      </c>
      <c r="G196" s="31">
        <v>210307</v>
      </c>
    </row>
    <row r="197" spans="1:7" x14ac:dyDescent="0.25">
      <c r="A197" s="37" t="s">
        <v>195</v>
      </c>
      <c r="B197" s="2" t="s">
        <v>88</v>
      </c>
      <c r="C197" s="28">
        <v>36355</v>
      </c>
      <c r="D197" s="29">
        <f t="shared" ca="1" si="6"/>
        <v>14</v>
      </c>
      <c r="E197" s="30">
        <f t="shared" ca="1" si="7"/>
        <v>50</v>
      </c>
      <c r="F197" s="31">
        <v>263964</v>
      </c>
      <c r="G197" s="31">
        <v>223788</v>
      </c>
    </row>
    <row r="198" spans="1:7" x14ac:dyDescent="0.25">
      <c r="A198" s="37" t="s">
        <v>195</v>
      </c>
      <c r="B198" s="2" t="s">
        <v>6</v>
      </c>
      <c r="C198" s="28">
        <v>37752</v>
      </c>
      <c r="D198" s="29">
        <f t="shared" ca="1" si="6"/>
        <v>10</v>
      </c>
      <c r="E198" s="30">
        <f t="shared" ca="1" si="7"/>
        <v>25</v>
      </c>
      <c r="F198" s="31">
        <v>170069</v>
      </c>
      <c r="G198" s="31">
        <v>96729</v>
      </c>
    </row>
    <row r="199" spans="1:7" x14ac:dyDescent="0.25">
      <c r="A199" s="37" t="s">
        <v>195</v>
      </c>
      <c r="B199" s="2" t="s">
        <v>534</v>
      </c>
      <c r="C199" s="28">
        <v>34444</v>
      </c>
      <c r="D199" s="29">
        <f t="shared" ca="1" si="6"/>
        <v>19</v>
      </c>
      <c r="E199" s="30">
        <f t="shared" ca="1" si="7"/>
        <v>65</v>
      </c>
      <c r="F199" s="31">
        <v>252941</v>
      </c>
      <c r="G199" s="31">
        <v>187359</v>
      </c>
    </row>
    <row r="200" spans="1:7" x14ac:dyDescent="0.25">
      <c r="A200" s="37" t="s">
        <v>195</v>
      </c>
      <c r="B200" s="2" t="s">
        <v>119</v>
      </c>
      <c r="C200" s="28">
        <v>36788</v>
      </c>
      <c r="D200" s="29">
        <f t="shared" ca="1" si="6"/>
        <v>13</v>
      </c>
      <c r="E200" s="30">
        <f t="shared" ca="1" si="7"/>
        <v>42</v>
      </c>
      <c r="F200" s="31">
        <v>97594</v>
      </c>
      <c r="G200" s="31">
        <v>226819</v>
      </c>
    </row>
    <row r="201" spans="1:7" x14ac:dyDescent="0.25">
      <c r="A201" s="37" t="s">
        <v>195</v>
      </c>
      <c r="B201" s="2" t="s">
        <v>309</v>
      </c>
      <c r="C201" s="28">
        <v>39403</v>
      </c>
      <c r="D201" s="29">
        <f t="shared" ca="1" si="6"/>
        <v>5</v>
      </c>
      <c r="E201" s="30">
        <f t="shared" ca="1" si="7"/>
        <v>50</v>
      </c>
      <c r="F201" s="31">
        <v>221835</v>
      </c>
      <c r="G201" s="31">
        <v>90515</v>
      </c>
    </row>
    <row r="202" spans="1:7" x14ac:dyDescent="0.25">
      <c r="A202" s="37" t="s">
        <v>195</v>
      </c>
      <c r="B202" s="2" t="s">
        <v>76</v>
      </c>
      <c r="C202" s="28">
        <v>35205</v>
      </c>
      <c r="D202" s="29">
        <f t="shared" ca="1" si="6"/>
        <v>17</v>
      </c>
      <c r="E202" s="30">
        <f t="shared" ca="1" si="7"/>
        <v>86</v>
      </c>
      <c r="F202" s="31">
        <v>41472</v>
      </c>
      <c r="G202" s="31">
        <v>42541</v>
      </c>
    </row>
    <row r="203" spans="1:7" x14ac:dyDescent="0.25">
      <c r="A203" s="37" t="s">
        <v>195</v>
      </c>
      <c r="B203" s="2" t="s">
        <v>270</v>
      </c>
      <c r="C203" s="28">
        <v>39764</v>
      </c>
      <c r="D203" s="29">
        <f t="shared" ca="1" si="6"/>
        <v>4</v>
      </c>
      <c r="E203" s="30">
        <f t="shared" ca="1" si="7"/>
        <v>14</v>
      </c>
      <c r="F203" s="31">
        <v>244089</v>
      </c>
      <c r="G203" s="31">
        <v>94689</v>
      </c>
    </row>
    <row r="204" spans="1:7" x14ac:dyDescent="0.25">
      <c r="A204" s="37" t="s">
        <v>195</v>
      </c>
      <c r="B204" s="2" t="s">
        <v>201</v>
      </c>
      <c r="C204" s="28">
        <v>38708</v>
      </c>
      <c r="D204" s="29">
        <f t="shared" ca="1" si="6"/>
        <v>7</v>
      </c>
      <c r="E204" s="30">
        <f t="shared" ca="1" si="7"/>
        <v>43</v>
      </c>
      <c r="F204" s="31">
        <v>164205</v>
      </c>
      <c r="G204" s="31">
        <v>117366</v>
      </c>
    </row>
    <row r="205" spans="1:7" x14ac:dyDescent="0.25">
      <c r="A205" s="37" t="s">
        <v>195</v>
      </c>
      <c r="B205" s="2" t="s">
        <v>230</v>
      </c>
      <c r="C205" s="28">
        <v>37651</v>
      </c>
      <c r="D205" s="29">
        <f t="shared" ca="1" si="6"/>
        <v>10</v>
      </c>
      <c r="E205" s="30">
        <f t="shared" ca="1" si="7"/>
        <v>48</v>
      </c>
      <c r="F205" s="31">
        <v>146684</v>
      </c>
      <c r="G205" s="31">
        <v>241250</v>
      </c>
    </row>
    <row r="206" spans="1:7" x14ac:dyDescent="0.25">
      <c r="A206" s="37" t="s">
        <v>195</v>
      </c>
      <c r="B206" s="2" t="s">
        <v>622</v>
      </c>
      <c r="C206" s="28">
        <v>39444</v>
      </c>
      <c r="D206" s="29">
        <f t="shared" ca="1" si="6"/>
        <v>5</v>
      </c>
      <c r="E206" s="30">
        <f t="shared" ca="1" si="7"/>
        <v>22</v>
      </c>
      <c r="F206" s="31">
        <v>295159</v>
      </c>
      <c r="G206" s="31">
        <v>146947</v>
      </c>
    </row>
    <row r="207" spans="1:7" x14ac:dyDescent="0.25">
      <c r="A207" s="37" t="s">
        <v>195</v>
      </c>
      <c r="B207" s="2" t="s">
        <v>164</v>
      </c>
      <c r="C207" s="28">
        <v>36213</v>
      </c>
      <c r="D207" s="29">
        <f t="shared" ca="1" si="6"/>
        <v>14</v>
      </c>
      <c r="E207" s="30">
        <f t="shared" ca="1" si="7"/>
        <v>12</v>
      </c>
      <c r="F207" s="31">
        <v>31867</v>
      </c>
      <c r="G207" s="31">
        <v>226276</v>
      </c>
    </row>
    <row r="208" spans="1:7" x14ac:dyDescent="0.25">
      <c r="A208" s="37" t="s">
        <v>195</v>
      </c>
      <c r="B208" s="2" t="s">
        <v>555</v>
      </c>
      <c r="C208" s="28">
        <v>37684</v>
      </c>
      <c r="D208" s="29">
        <f t="shared" ca="1" si="6"/>
        <v>10</v>
      </c>
      <c r="E208" s="30">
        <f t="shared" ca="1" si="7"/>
        <v>72</v>
      </c>
      <c r="F208" s="31">
        <v>293109</v>
      </c>
      <c r="G208" s="31">
        <v>140915</v>
      </c>
    </row>
    <row r="209" spans="1:7" x14ac:dyDescent="0.25">
      <c r="A209" s="37" t="s">
        <v>195</v>
      </c>
      <c r="B209" s="2" t="s">
        <v>628</v>
      </c>
      <c r="C209" s="28">
        <v>34421</v>
      </c>
      <c r="D209" s="29">
        <f t="shared" ca="1" si="6"/>
        <v>19</v>
      </c>
      <c r="E209" s="30">
        <f t="shared" ca="1" si="7"/>
        <v>53</v>
      </c>
      <c r="F209" s="31">
        <v>41286</v>
      </c>
      <c r="G209" s="31">
        <v>246878</v>
      </c>
    </row>
    <row r="210" spans="1:7" x14ac:dyDescent="0.25">
      <c r="A210" s="37" t="s">
        <v>195</v>
      </c>
      <c r="B210" s="2" t="s">
        <v>181</v>
      </c>
      <c r="C210" s="28">
        <v>37864</v>
      </c>
      <c r="D210" s="29">
        <f t="shared" ca="1" si="6"/>
        <v>10</v>
      </c>
      <c r="E210" s="30">
        <f t="shared" ca="1" si="7"/>
        <v>72</v>
      </c>
      <c r="F210" s="31">
        <v>136683</v>
      </c>
      <c r="G210" s="31">
        <v>49203</v>
      </c>
    </row>
    <row r="211" spans="1:7" x14ac:dyDescent="0.25">
      <c r="A211" s="37" t="s">
        <v>195</v>
      </c>
      <c r="B211" s="2" t="s">
        <v>564</v>
      </c>
      <c r="C211" s="28">
        <v>36899</v>
      </c>
      <c r="D211" s="29">
        <f t="shared" ca="1" si="6"/>
        <v>12</v>
      </c>
      <c r="E211" s="30">
        <f t="shared" ca="1" si="7"/>
        <v>60</v>
      </c>
      <c r="F211" s="31">
        <v>114315</v>
      </c>
      <c r="G211" s="31">
        <v>28438</v>
      </c>
    </row>
    <row r="212" spans="1:7" x14ac:dyDescent="0.25">
      <c r="A212" s="37" t="s">
        <v>195</v>
      </c>
      <c r="B212" s="2" t="s">
        <v>109</v>
      </c>
      <c r="C212" s="28">
        <v>36199</v>
      </c>
      <c r="D212" s="29">
        <f t="shared" ca="1" si="6"/>
        <v>14</v>
      </c>
      <c r="E212" s="30">
        <f t="shared" ca="1" si="7"/>
        <v>23</v>
      </c>
      <c r="F212" s="31">
        <v>78249</v>
      </c>
      <c r="G212" s="31">
        <v>298851</v>
      </c>
    </row>
    <row r="213" spans="1:7" x14ac:dyDescent="0.25">
      <c r="A213" s="37" t="s">
        <v>195</v>
      </c>
      <c r="B213" s="2" t="s">
        <v>158</v>
      </c>
      <c r="C213" s="28">
        <v>36113</v>
      </c>
      <c r="D213" s="29">
        <f t="shared" ca="1" si="6"/>
        <v>14</v>
      </c>
      <c r="E213" s="30">
        <f t="shared" ca="1" si="7"/>
        <v>36</v>
      </c>
      <c r="F213" s="31">
        <v>68816</v>
      </c>
      <c r="G213" s="31">
        <v>30301</v>
      </c>
    </row>
    <row r="214" spans="1:7" x14ac:dyDescent="0.25">
      <c r="A214" s="37" t="s">
        <v>195</v>
      </c>
      <c r="B214" s="2" t="s">
        <v>70</v>
      </c>
      <c r="C214" s="28">
        <v>38667</v>
      </c>
      <c r="D214" s="29">
        <f t="shared" ca="1" si="6"/>
        <v>7</v>
      </c>
      <c r="E214" s="30">
        <f t="shared" ca="1" si="7"/>
        <v>74</v>
      </c>
      <c r="F214" s="31">
        <v>106308</v>
      </c>
      <c r="G214" s="31">
        <v>278923</v>
      </c>
    </row>
    <row r="215" spans="1:7" x14ac:dyDescent="0.25">
      <c r="A215" s="37" t="s">
        <v>195</v>
      </c>
      <c r="B215" s="2" t="s">
        <v>468</v>
      </c>
      <c r="C215" s="28">
        <v>38903</v>
      </c>
      <c r="D215" s="29">
        <f t="shared" ca="1" si="6"/>
        <v>7</v>
      </c>
      <c r="E215" s="30">
        <f t="shared" ca="1" si="7"/>
        <v>83</v>
      </c>
      <c r="F215" s="31">
        <v>28173</v>
      </c>
      <c r="G215" s="31">
        <v>56850</v>
      </c>
    </row>
    <row r="216" spans="1:7" x14ac:dyDescent="0.25">
      <c r="A216" s="37" t="s">
        <v>195</v>
      </c>
      <c r="B216" s="2" t="s">
        <v>234</v>
      </c>
      <c r="C216" s="28">
        <v>34634</v>
      </c>
      <c r="D216" s="29">
        <f t="shared" ca="1" si="6"/>
        <v>19</v>
      </c>
      <c r="E216" s="30">
        <f t="shared" ca="1" si="7"/>
        <v>85</v>
      </c>
      <c r="F216" s="31">
        <v>146677</v>
      </c>
      <c r="G216" s="31">
        <v>25981</v>
      </c>
    </row>
    <row r="217" spans="1:7" x14ac:dyDescent="0.25">
      <c r="A217" s="37" t="s">
        <v>195</v>
      </c>
      <c r="B217" s="2" t="s">
        <v>683</v>
      </c>
      <c r="C217" s="28">
        <v>39094</v>
      </c>
      <c r="D217" s="29">
        <f t="shared" ca="1" si="6"/>
        <v>6</v>
      </c>
      <c r="E217" s="30">
        <f t="shared" ca="1" si="7"/>
        <v>58</v>
      </c>
      <c r="F217" s="31">
        <v>207314</v>
      </c>
      <c r="G217" s="31">
        <v>248951</v>
      </c>
    </row>
    <row r="218" spans="1:7" x14ac:dyDescent="0.25">
      <c r="A218" s="37" t="s">
        <v>195</v>
      </c>
      <c r="B218" s="2" t="s">
        <v>97</v>
      </c>
      <c r="C218" s="28">
        <v>35177</v>
      </c>
      <c r="D218" s="29">
        <f t="shared" ca="1" si="6"/>
        <v>17</v>
      </c>
      <c r="E218" s="30">
        <f t="shared" ca="1" si="7"/>
        <v>60</v>
      </c>
      <c r="F218" s="31">
        <v>152996</v>
      </c>
      <c r="G218" s="31">
        <v>77407</v>
      </c>
    </row>
    <row r="219" spans="1:7" x14ac:dyDescent="0.25">
      <c r="A219" s="37" t="s">
        <v>195</v>
      </c>
      <c r="B219" s="2" t="s">
        <v>714</v>
      </c>
      <c r="C219" s="28">
        <v>35120</v>
      </c>
      <c r="D219" s="29">
        <f t="shared" ca="1" si="6"/>
        <v>17</v>
      </c>
      <c r="E219" s="30">
        <f t="shared" ca="1" si="7"/>
        <v>43</v>
      </c>
      <c r="F219" s="31">
        <v>175488</v>
      </c>
      <c r="G219" s="31">
        <v>260917</v>
      </c>
    </row>
    <row r="220" spans="1:7" x14ac:dyDescent="0.25">
      <c r="A220" s="37" t="s">
        <v>195</v>
      </c>
      <c r="B220" s="2" t="s">
        <v>487</v>
      </c>
      <c r="C220" s="28">
        <v>39093</v>
      </c>
      <c r="D220" s="29">
        <f t="shared" ca="1" si="6"/>
        <v>6</v>
      </c>
      <c r="E220" s="30">
        <f t="shared" ca="1" si="7"/>
        <v>64</v>
      </c>
      <c r="F220" s="31">
        <v>150549</v>
      </c>
      <c r="G220" s="31">
        <v>188876</v>
      </c>
    </row>
    <row r="221" spans="1:7" x14ac:dyDescent="0.25">
      <c r="A221" s="37" t="s">
        <v>195</v>
      </c>
      <c r="B221" s="2" t="s">
        <v>590</v>
      </c>
      <c r="C221" s="28">
        <v>38562</v>
      </c>
      <c r="D221" s="29">
        <f t="shared" ca="1" si="6"/>
        <v>8</v>
      </c>
      <c r="E221" s="30">
        <f t="shared" ca="1" si="7"/>
        <v>23</v>
      </c>
      <c r="F221" s="31">
        <v>78790</v>
      </c>
      <c r="G221" s="31">
        <v>241423</v>
      </c>
    </row>
    <row r="222" spans="1:7" x14ac:dyDescent="0.25">
      <c r="A222" s="37" t="s">
        <v>195</v>
      </c>
      <c r="B222" s="2" t="s">
        <v>55</v>
      </c>
      <c r="C222" s="28">
        <v>39025</v>
      </c>
      <c r="D222" s="29">
        <f t="shared" ca="1" si="6"/>
        <v>6</v>
      </c>
      <c r="E222" s="30">
        <f t="shared" ca="1" si="7"/>
        <v>86</v>
      </c>
      <c r="F222" s="31">
        <v>219477</v>
      </c>
      <c r="G222" s="31">
        <v>46731</v>
      </c>
    </row>
    <row r="223" spans="1:7" x14ac:dyDescent="0.25">
      <c r="A223" s="37" t="s">
        <v>195</v>
      </c>
      <c r="B223" s="2" t="s">
        <v>700</v>
      </c>
      <c r="C223" s="28">
        <v>36034</v>
      </c>
      <c r="D223" s="29">
        <f t="shared" ca="1" si="6"/>
        <v>15</v>
      </c>
      <c r="E223" s="30">
        <f t="shared" ca="1" si="7"/>
        <v>79</v>
      </c>
      <c r="F223" s="31">
        <v>146818</v>
      </c>
      <c r="G223" s="31">
        <v>211179</v>
      </c>
    </row>
    <row r="224" spans="1:7" x14ac:dyDescent="0.25">
      <c r="A224" s="37" t="s">
        <v>195</v>
      </c>
      <c r="B224" s="2" t="s">
        <v>599</v>
      </c>
      <c r="C224" s="28">
        <v>36803</v>
      </c>
      <c r="D224" s="29">
        <f t="shared" ca="1" si="6"/>
        <v>13</v>
      </c>
      <c r="E224" s="30">
        <f t="shared" ca="1" si="7"/>
        <v>21</v>
      </c>
      <c r="F224" s="31">
        <v>50639</v>
      </c>
      <c r="G224" s="31">
        <v>251491</v>
      </c>
    </row>
    <row r="225" spans="1:7" x14ac:dyDescent="0.25">
      <c r="A225" s="37" t="s">
        <v>195</v>
      </c>
      <c r="B225" s="2" t="s">
        <v>428</v>
      </c>
      <c r="C225" s="28">
        <v>39671</v>
      </c>
      <c r="D225" s="29">
        <f t="shared" ca="1" si="6"/>
        <v>5</v>
      </c>
      <c r="E225" s="30">
        <f t="shared" ca="1" si="7"/>
        <v>65</v>
      </c>
      <c r="F225" s="31">
        <v>181531</v>
      </c>
      <c r="G225" s="31">
        <v>263905</v>
      </c>
    </row>
    <row r="226" spans="1:7" x14ac:dyDescent="0.25">
      <c r="A226" s="37" t="s">
        <v>195</v>
      </c>
      <c r="B226" s="2" t="s">
        <v>264</v>
      </c>
      <c r="C226" s="28">
        <v>36240</v>
      </c>
      <c r="D226" s="29">
        <f t="shared" ca="1" si="6"/>
        <v>14</v>
      </c>
      <c r="E226" s="30">
        <f t="shared" ca="1" si="7"/>
        <v>20</v>
      </c>
      <c r="F226" s="31">
        <v>168699</v>
      </c>
      <c r="G226" s="31">
        <v>50001</v>
      </c>
    </row>
    <row r="227" spans="1:7" x14ac:dyDescent="0.25">
      <c r="A227" s="37" t="s">
        <v>195</v>
      </c>
      <c r="B227" s="2" t="s">
        <v>606</v>
      </c>
      <c r="C227" s="28">
        <v>37011</v>
      </c>
      <c r="D227" s="29">
        <f t="shared" ca="1" si="6"/>
        <v>12</v>
      </c>
      <c r="E227" s="30">
        <f t="shared" ca="1" si="7"/>
        <v>45</v>
      </c>
      <c r="F227" s="31">
        <v>160827</v>
      </c>
      <c r="G227" s="31">
        <v>200344</v>
      </c>
    </row>
    <row r="228" spans="1:7" x14ac:dyDescent="0.25">
      <c r="A228" s="37" t="s">
        <v>195</v>
      </c>
      <c r="B228" s="2" t="s">
        <v>191</v>
      </c>
      <c r="C228" s="28">
        <v>39009</v>
      </c>
      <c r="D228" s="29">
        <f t="shared" ca="1" si="6"/>
        <v>7</v>
      </c>
      <c r="E228" s="30">
        <f t="shared" ca="1" si="7"/>
        <v>71</v>
      </c>
      <c r="F228" s="31">
        <v>215537</v>
      </c>
      <c r="G228" s="31">
        <v>126823</v>
      </c>
    </row>
    <row r="229" spans="1:7" x14ac:dyDescent="0.25">
      <c r="A229" s="37" t="s">
        <v>195</v>
      </c>
      <c r="B229" s="2" t="s">
        <v>27</v>
      </c>
      <c r="C229" s="28">
        <v>38548</v>
      </c>
      <c r="D229" s="29">
        <f t="shared" ca="1" si="6"/>
        <v>8</v>
      </c>
      <c r="E229" s="30">
        <f t="shared" ca="1" si="7"/>
        <v>60</v>
      </c>
      <c r="F229" s="31">
        <v>84956</v>
      </c>
      <c r="G229" s="31">
        <v>176990</v>
      </c>
    </row>
    <row r="230" spans="1:7" x14ac:dyDescent="0.25">
      <c r="A230" s="37" t="s">
        <v>195</v>
      </c>
      <c r="B230" s="2" t="s">
        <v>436</v>
      </c>
      <c r="C230" s="28">
        <v>36158</v>
      </c>
      <c r="D230" s="29">
        <f t="shared" ca="1" si="6"/>
        <v>14</v>
      </c>
      <c r="E230" s="30">
        <f t="shared" ca="1" si="7"/>
        <v>88</v>
      </c>
      <c r="F230" s="31">
        <v>54593</v>
      </c>
      <c r="G230" s="31">
        <v>167831</v>
      </c>
    </row>
    <row r="231" spans="1:7" x14ac:dyDescent="0.25">
      <c r="A231" s="37" t="s">
        <v>195</v>
      </c>
      <c r="B231" s="2" t="s">
        <v>617</v>
      </c>
      <c r="C231" s="28">
        <v>34410</v>
      </c>
      <c r="D231" s="29">
        <f t="shared" ca="1" si="6"/>
        <v>19</v>
      </c>
      <c r="E231" s="30">
        <f t="shared" ca="1" si="7"/>
        <v>50</v>
      </c>
      <c r="F231" s="31">
        <v>227079</v>
      </c>
      <c r="G231" s="31">
        <v>277414</v>
      </c>
    </row>
    <row r="232" spans="1:7" x14ac:dyDescent="0.25">
      <c r="A232" s="37" t="s">
        <v>195</v>
      </c>
      <c r="B232" s="2" t="s">
        <v>198</v>
      </c>
      <c r="C232" s="28">
        <v>35842</v>
      </c>
      <c r="D232" s="29">
        <f t="shared" ca="1" si="6"/>
        <v>15</v>
      </c>
      <c r="E232" s="30">
        <f t="shared" ca="1" si="7"/>
        <v>88</v>
      </c>
      <c r="F232" s="31">
        <v>75073</v>
      </c>
      <c r="G232" s="31">
        <v>276121</v>
      </c>
    </row>
    <row r="233" spans="1:7" x14ac:dyDescent="0.25">
      <c r="A233" s="37" t="s">
        <v>195</v>
      </c>
      <c r="B233" s="2" t="s">
        <v>274</v>
      </c>
      <c r="C233" s="28">
        <v>35325</v>
      </c>
      <c r="D233" s="29">
        <f t="shared" ca="1" si="6"/>
        <v>17</v>
      </c>
      <c r="E233" s="30">
        <f t="shared" ca="1" si="7"/>
        <v>27</v>
      </c>
      <c r="F233" s="31">
        <v>198470</v>
      </c>
      <c r="G233" s="31">
        <v>194591</v>
      </c>
    </row>
    <row r="234" spans="1:7" x14ac:dyDescent="0.25">
      <c r="A234" s="37" t="s">
        <v>195</v>
      </c>
      <c r="B234" s="2" t="s">
        <v>512</v>
      </c>
      <c r="C234" s="28">
        <v>35830</v>
      </c>
      <c r="D234" s="29">
        <f t="shared" ca="1" si="6"/>
        <v>15</v>
      </c>
      <c r="E234" s="30">
        <f t="shared" ca="1" si="7"/>
        <v>18</v>
      </c>
      <c r="F234" s="31">
        <v>193817</v>
      </c>
      <c r="G234" s="31">
        <v>196529</v>
      </c>
    </row>
    <row r="235" spans="1:7" x14ac:dyDescent="0.25">
      <c r="A235" s="37" t="s">
        <v>195</v>
      </c>
      <c r="B235" s="2" t="s">
        <v>414</v>
      </c>
      <c r="C235" s="28">
        <v>39540</v>
      </c>
      <c r="D235" s="29">
        <f t="shared" ca="1" si="6"/>
        <v>5</v>
      </c>
      <c r="E235" s="30">
        <f t="shared" ca="1" si="7"/>
        <v>51</v>
      </c>
      <c r="F235" s="31">
        <v>275451</v>
      </c>
      <c r="G235" s="31">
        <v>67087</v>
      </c>
    </row>
    <row r="236" spans="1:7" x14ac:dyDescent="0.25">
      <c r="A236" s="37" t="s">
        <v>195</v>
      </c>
      <c r="B236" s="2" t="s">
        <v>422</v>
      </c>
      <c r="C236" s="28">
        <v>35639</v>
      </c>
      <c r="D236" s="29">
        <f t="shared" ca="1" si="6"/>
        <v>16</v>
      </c>
      <c r="E236" s="30">
        <f t="shared" ca="1" si="7"/>
        <v>87</v>
      </c>
      <c r="F236" s="31">
        <v>274645</v>
      </c>
      <c r="G236" s="31">
        <v>180454</v>
      </c>
    </row>
    <row r="237" spans="1:7" x14ac:dyDescent="0.25">
      <c r="A237" s="37" t="s">
        <v>195</v>
      </c>
      <c r="B237" s="2" t="s">
        <v>571</v>
      </c>
      <c r="C237" s="28">
        <v>34819</v>
      </c>
      <c r="D237" s="29">
        <f t="shared" ca="1" si="6"/>
        <v>18</v>
      </c>
      <c r="E237" s="30">
        <f t="shared" ca="1" si="7"/>
        <v>52</v>
      </c>
      <c r="F237" s="31">
        <v>206127</v>
      </c>
      <c r="G237" s="31">
        <v>30529</v>
      </c>
    </row>
    <row r="238" spans="1:7" x14ac:dyDescent="0.25">
      <c r="A238" s="37" t="s">
        <v>195</v>
      </c>
      <c r="B238" s="2" t="s">
        <v>517</v>
      </c>
      <c r="C238" s="28">
        <v>36238</v>
      </c>
      <c r="D238" s="29">
        <f t="shared" ca="1" si="6"/>
        <v>14</v>
      </c>
      <c r="E238" s="30">
        <f t="shared" ca="1" si="7"/>
        <v>47</v>
      </c>
      <c r="F238" s="31">
        <v>145651</v>
      </c>
      <c r="G238" s="31">
        <v>182483</v>
      </c>
    </row>
    <row r="239" spans="1:7" x14ac:dyDescent="0.25">
      <c r="A239" s="37" t="s">
        <v>195</v>
      </c>
      <c r="B239" s="2" t="s">
        <v>271</v>
      </c>
      <c r="C239" s="28">
        <v>36983</v>
      </c>
      <c r="D239" s="29">
        <f t="shared" ca="1" si="6"/>
        <v>12</v>
      </c>
      <c r="E239" s="30">
        <f t="shared" ca="1" si="7"/>
        <v>42</v>
      </c>
      <c r="F239" s="31">
        <v>152208</v>
      </c>
      <c r="G239" s="31">
        <v>259578</v>
      </c>
    </row>
    <row r="240" spans="1:7" x14ac:dyDescent="0.25">
      <c r="A240" s="37" t="s">
        <v>195</v>
      </c>
      <c r="B240" s="2" t="s">
        <v>182</v>
      </c>
      <c r="C240" s="28">
        <v>34943</v>
      </c>
      <c r="D240" s="29">
        <f t="shared" ca="1" si="6"/>
        <v>18</v>
      </c>
      <c r="E240" s="30">
        <f t="shared" ca="1" si="7"/>
        <v>19</v>
      </c>
      <c r="F240" s="31">
        <v>279599</v>
      </c>
      <c r="G240" s="31">
        <v>117686</v>
      </c>
    </row>
    <row r="241" spans="1:7" x14ac:dyDescent="0.25">
      <c r="A241" s="37" t="s">
        <v>195</v>
      </c>
      <c r="B241" s="2" t="s">
        <v>618</v>
      </c>
      <c r="C241" s="28">
        <v>34878</v>
      </c>
      <c r="D241" s="29">
        <f t="shared" ca="1" si="6"/>
        <v>18</v>
      </c>
      <c r="E241" s="30">
        <f t="shared" ca="1" si="7"/>
        <v>34</v>
      </c>
      <c r="F241" s="31">
        <v>207785</v>
      </c>
      <c r="G241" s="31">
        <v>28115</v>
      </c>
    </row>
    <row r="242" spans="1:7" x14ac:dyDescent="0.25">
      <c r="A242" s="37" t="s">
        <v>195</v>
      </c>
      <c r="B242" s="2" t="s">
        <v>24</v>
      </c>
      <c r="C242" s="28">
        <v>39895</v>
      </c>
      <c r="D242" s="29">
        <f t="shared" ca="1" si="6"/>
        <v>4</v>
      </c>
      <c r="E242" s="30">
        <f t="shared" ca="1" si="7"/>
        <v>43</v>
      </c>
      <c r="F242" s="31">
        <v>33756</v>
      </c>
      <c r="G242" s="31">
        <v>185622</v>
      </c>
    </row>
    <row r="243" spans="1:7" x14ac:dyDescent="0.25">
      <c r="A243" s="37" t="s">
        <v>195</v>
      </c>
      <c r="B243" s="2" t="s">
        <v>636</v>
      </c>
      <c r="C243" s="28">
        <v>34276</v>
      </c>
      <c r="D243" s="29">
        <f t="shared" ca="1" si="6"/>
        <v>19</v>
      </c>
      <c r="E243" s="30">
        <f t="shared" ca="1" si="7"/>
        <v>75</v>
      </c>
      <c r="F243" s="31">
        <v>94615</v>
      </c>
      <c r="G243" s="31">
        <v>130004</v>
      </c>
    </row>
    <row r="244" spans="1:7" x14ac:dyDescent="0.25">
      <c r="A244" s="37" t="s">
        <v>195</v>
      </c>
      <c r="B244" s="2" t="s">
        <v>329</v>
      </c>
      <c r="C244" s="28">
        <v>38668</v>
      </c>
      <c r="D244" s="29">
        <f t="shared" ca="1" si="6"/>
        <v>7</v>
      </c>
      <c r="E244" s="30">
        <f t="shared" ca="1" si="7"/>
        <v>52</v>
      </c>
      <c r="F244" s="31">
        <v>183620</v>
      </c>
      <c r="G244" s="31">
        <v>27975</v>
      </c>
    </row>
    <row r="245" spans="1:7" x14ac:dyDescent="0.25">
      <c r="A245" s="37" t="s">
        <v>195</v>
      </c>
      <c r="B245" s="2" t="s">
        <v>742</v>
      </c>
      <c r="C245" s="28">
        <v>37685</v>
      </c>
      <c r="D245" s="29">
        <f t="shared" ca="1" si="6"/>
        <v>10</v>
      </c>
      <c r="E245" s="30">
        <f t="shared" ca="1" si="7"/>
        <v>61</v>
      </c>
      <c r="F245" s="31">
        <v>292111</v>
      </c>
      <c r="G245" s="31">
        <v>95567</v>
      </c>
    </row>
    <row r="246" spans="1:7" x14ac:dyDescent="0.25">
      <c r="A246" s="37" t="s">
        <v>195</v>
      </c>
      <c r="B246" s="2" t="s">
        <v>215</v>
      </c>
      <c r="C246" s="28">
        <v>39946</v>
      </c>
      <c r="D246" s="29">
        <f t="shared" ca="1" si="6"/>
        <v>4</v>
      </c>
      <c r="E246" s="30">
        <f t="shared" ca="1" si="7"/>
        <v>36</v>
      </c>
      <c r="F246" s="31">
        <v>198903</v>
      </c>
      <c r="G246" s="31">
        <v>267711</v>
      </c>
    </row>
    <row r="247" spans="1:7" x14ac:dyDescent="0.25">
      <c r="A247" s="37" t="s">
        <v>195</v>
      </c>
      <c r="B247" s="2" t="s">
        <v>319</v>
      </c>
      <c r="C247" s="28">
        <v>37685</v>
      </c>
      <c r="D247" s="29">
        <f t="shared" ca="1" si="6"/>
        <v>10</v>
      </c>
      <c r="E247" s="30">
        <f t="shared" ca="1" si="7"/>
        <v>13</v>
      </c>
      <c r="F247" s="31">
        <v>179805</v>
      </c>
      <c r="G247" s="31">
        <v>73125</v>
      </c>
    </row>
    <row r="248" spans="1:7" x14ac:dyDescent="0.25">
      <c r="A248" s="37" t="s">
        <v>195</v>
      </c>
      <c r="B248" s="2" t="s">
        <v>472</v>
      </c>
      <c r="C248" s="28">
        <v>39380</v>
      </c>
      <c r="D248" s="29">
        <f t="shared" ca="1" si="6"/>
        <v>6</v>
      </c>
      <c r="E248" s="30">
        <f t="shared" ca="1" si="7"/>
        <v>39</v>
      </c>
      <c r="F248" s="31">
        <v>291070</v>
      </c>
      <c r="G248" s="31">
        <v>209678</v>
      </c>
    </row>
    <row r="249" spans="1:7" x14ac:dyDescent="0.25">
      <c r="A249" s="37" t="s">
        <v>195</v>
      </c>
      <c r="B249" s="2" t="s">
        <v>203</v>
      </c>
      <c r="C249" s="28">
        <v>37779</v>
      </c>
      <c r="D249" s="29">
        <f t="shared" ca="1" si="6"/>
        <v>10</v>
      </c>
      <c r="E249" s="30">
        <f t="shared" ca="1" si="7"/>
        <v>55</v>
      </c>
      <c r="F249" s="31">
        <v>207576</v>
      </c>
      <c r="G249" s="31">
        <v>50657</v>
      </c>
    </row>
    <row r="250" spans="1:7" x14ac:dyDescent="0.25">
      <c r="A250" s="37" t="s">
        <v>195</v>
      </c>
      <c r="B250" s="2" t="s">
        <v>72</v>
      </c>
      <c r="C250" s="28">
        <v>34538</v>
      </c>
      <c r="D250" s="29">
        <f t="shared" ca="1" si="6"/>
        <v>19</v>
      </c>
      <c r="E250" s="30">
        <f t="shared" ca="1" si="7"/>
        <v>39</v>
      </c>
      <c r="F250" s="31">
        <v>171881</v>
      </c>
      <c r="G250" s="31">
        <v>206984</v>
      </c>
    </row>
    <row r="251" spans="1:7" x14ac:dyDescent="0.25">
      <c r="A251" s="37" t="s">
        <v>195</v>
      </c>
      <c r="B251" s="2" t="s">
        <v>301</v>
      </c>
      <c r="C251" s="28">
        <v>34673</v>
      </c>
      <c r="D251" s="29">
        <f t="shared" ca="1" si="6"/>
        <v>18</v>
      </c>
      <c r="E251" s="30">
        <f t="shared" ca="1" si="7"/>
        <v>88</v>
      </c>
      <c r="F251" s="31">
        <v>284256</v>
      </c>
      <c r="G251" s="31">
        <v>54782</v>
      </c>
    </row>
    <row r="252" spans="1:7" x14ac:dyDescent="0.25">
      <c r="A252" s="37" t="s">
        <v>195</v>
      </c>
      <c r="B252" s="2" t="s">
        <v>58</v>
      </c>
      <c r="C252" s="28">
        <v>38680</v>
      </c>
      <c r="D252" s="29">
        <f t="shared" ca="1" si="6"/>
        <v>7</v>
      </c>
      <c r="E252" s="30">
        <f t="shared" ca="1" si="7"/>
        <v>25</v>
      </c>
      <c r="F252" s="31">
        <v>280413</v>
      </c>
      <c r="G252" s="31">
        <v>217155</v>
      </c>
    </row>
    <row r="253" spans="1:7" x14ac:dyDescent="0.25">
      <c r="A253" s="37" t="s">
        <v>195</v>
      </c>
      <c r="B253" s="2" t="s">
        <v>188</v>
      </c>
      <c r="C253" s="28">
        <v>37142</v>
      </c>
      <c r="D253" s="29">
        <f t="shared" ca="1" si="6"/>
        <v>12</v>
      </c>
      <c r="E253" s="30">
        <f t="shared" ca="1" si="7"/>
        <v>78</v>
      </c>
      <c r="F253" s="31">
        <v>30329</v>
      </c>
      <c r="G253" s="31">
        <v>94602</v>
      </c>
    </row>
    <row r="254" spans="1:7" x14ac:dyDescent="0.25">
      <c r="A254" s="37" t="s">
        <v>195</v>
      </c>
      <c r="B254" s="2" t="s">
        <v>426</v>
      </c>
      <c r="C254" s="28">
        <v>35079</v>
      </c>
      <c r="D254" s="29">
        <f t="shared" ca="1" si="6"/>
        <v>17</v>
      </c>
      <c r="E254" s="30">
        <f t="shared" ca="1" si="7"/>
        <v>87</v>
      </c>
      <c r="F254" s="31">
        <v>120518</v>
      </c>
      <c r="G254" s="31">
        <v>195393</v>
      </c>
    </row>
    <row r="255" spans="1:7" x14ac:dyDescent="0.25">
      <c r="A255" s="37" t="s">
        <v>195</v>
      </c>
      <c r="B255" s="2" t="s">
        <v>185</v>
      </c>
      <c r="C255" s="28">
        <v>39205</v>
      </c>
      <c r="D255" s="29">
        <f t="shared" ca="1" si="6"/>
        <v>6</v>
      </c>
      <c r="E255" s="30">
        <f t="shared" ca="1" si="7"/>
        <v>13</v>
      </c>
      <c r="F255" s="31">
        <v>292311</v>
      </c>
      <c r="G255" s="31">
        <v>274576</v>
      </c>
    </row>
    <row r="256" spans="1:7" x14ac:dyDescent="0.25">
      <c r="A256" s="37" t="s">
        <v>195</v>
      </c>
      <c r="B256" s="2" t="s">
        <v>544</v>
      </c>
      <c r="C256" s="28">
        <v>38038</v>
      </c>
      <c r="D256" s="29">
        <f t="shared" ca="1" si="6"/>
        <v>9</v>
      </c>
      <c r="E256" s="30">
        <f t="shared" ca="1" si="7"/>
        <v>66</v>
      </c>
      <c r="F256" s="31">
        <v>193677</v>
      </c>
      <c r="G256" s="31">
        <v>233827</v>
      </c>
    </row>
    <row r="257" spans="1:7" x14ac:dyDescent="0.25">
      <c r="A257" s="37" t="s">
        <v>195</v>
      </c>
      <c r="B257" s="2" t="s">
        <v>44</v>
      </c>
      <c r="C257" s="28">
        <v>37656</v>
      </c>
      <c r="D257" s="29">
        <f t="shared" ca="1" si="6"/>
        <v>10</v>
      </c>
      <c r="E257" s="30">
        <f t="shared" ca="1" si="7"/>
        <v>29</v>
      </c>
      <c r="F257" s="31">
        <v>202776</v>
      </c>
      <c r="G257" s="31">
        <v>160491</v>
      </c>
    </row>
    <row r="258" spans="1:7" x14ac:dyDescent="0.25">
      <c r="A258" s="37" t="s">
        <v>195</v>
      </c>
      <c r="B258" s="2" t="s">
        <v>485</v>
      </c>
      <c r="C258" s="28">
        <v>37162</v>
      </c>
      <c r="D258" s="29">
        <f t="shared" ref="D258:D321" ca="1" si="8">DATEDIF(C258,TODAY(),"Y")</f>
        <v>12</v>
      </c>
      <c r="E258" s="30">
        <f t="shared" ref="E258:E321" ca="1" si="9">RANDBETWEEN(10,88)</f>
        <v>71</v>
      </c>
      <c r="F258" s="31">
        <v>244128</v>
      </c>
      <c r="G258" s="31">
        <v>204555</v>
      </c>
    </row>
    <row r="259" spans="1:7" x14ac:dyDescent="0.25">
      <c r="A259" s="37" t="s">
        <v>195</v>
      </c>
      <c r="B259" s="2" t="s">
        <v>630</v>
      </c>
      <c r="C259" s="28">
        <v>35156</v>
      </c>
      <c r="D259" s="29">
        <f t="shared" ca="1" si="8"/>
        <v>17</v>
      </c>
      <c r="E259" s="30">
        <f t="shared" ca="1" si="9"/>
        <v>66</v>
      </c>
      <c r="F259" s="31">
        <v>187470</v>
      </c>
      <c r="G259" s="31">
        <v>230579</v>
      </c>
    </row>
    <row r="260" spans="1:7" x14ac:dyDescent="0.25">
      <c r="A260" s="37" t="s">
        <v>195</v>
      </c>
      <c r="B260" s="2" t="s">
        <v>647</v>
      </c>
      <c r="C260" s="28">
        <v>38881</v>
      </c>
      <c r="D260" s="29">
        <f t="shared" ca="1" si="8"/>
        <v>7</v>
      </c>
      <c r="E260" s="30">
        <f t="shared" ca="1" si="9"/>
        <v>46</v>
      </c>
      <c r="F260" s="31">
        <v>185416</v>
      </c>
      <c r="G260" s="31">
        <v>82186</v>
      </c>
    </row>
    <row r="261" spans="1:7" x14ac:dyDescent="0.25">
      <c r="A261" s="37" t="s">
        <v>195</v>
      </c>
      <c r="B261" s="2" t="s">
        <v>224</v>
      </c>
      <c r="C261" s="28">
        <v>39825</v>
      </c>
      <c r="D261" s="29">
        <f t="shared" ca="1" si="8"/>
        <v>4</v>
      </c>
      <c r="E261" s="30">
        <f t="shared" ca="1" si="9"/>
        <v>68</v>
      </c>
      <c r="F261" s="31">
        <v>175881</v>
      </c>
      <c r="G261" s="31">
        <v>285647</v>
      </c>
    </row>
    <row r="262" spans="1:7" x14ac:dyDescent="0.25">
      <c r="A262" s="37" t="s">
        <v>195</v>
      </c>
      <c r="B262" s="2" t="s">
        <v>425</v>
      </c>
      <c r="C262" s="28">
        <v>36832</v>
      </c>
      <c r="D262" s="29">
        <f t="shared" ca="1" si="8"/>
        <v>12</v>
      </c>
      <c r="E262" s="30">
        <f t="shared" ca="1" si="9"/>
        <v>19</v>
      </c>
      <c r="F262" s="31">
        <v>62827</v>
      </c>
      <c r="G262" s="31">
        <v>53909</v>
      </c>
    </row>
    <row r="263" spans="1:7" x14ac:dyDescent="0.25">
      <c r="A263" s="37" t="s">
        <v>195</v>
      </c>
      <c r="B263" s="2" t="s">
        <v>723</v>
      </c>
      <c r="C263" s="28">
        <v>37413</v>
      </c>
      <c r="D263" s="29">
        <f t="shared" ca="1" si="8"/>
        <v>11</v>
      </c>
      <c r="E263" s="30">
        <f t="shared" ca="1" si="9"/>
        <v>16</v>
      </c>
      <c r="F263" s="31">
        <v>229930</v>
      </c>
      <c r="G263" s="31">
        <v>77988</v>
      </c>
    </row>
    <row r="264" spans="1:7" x14ac:dyDescent="0.25">
      <c r="A264" s="37" t="s">
        <v>195</v>
      </c>
      <c r="B264" s="2" t="s">
        <v>567</v>
      </c>
      <c r="C264" s="28">
        <v>37686</v>
      </c>
      <c r="D264" s="29">
        <f t="shared" ca="1" si="8"/>
        <v>10</v>
      </c>
      <c r="E264" s="30">
        <f t="shared" ca="1" si="9"/>
        <v>23</v>
      </c>
      <c r="F264" s="31">
        <v>134193</v>
      </c>
      <c r="G264" s="31">
        <v>272193</v>
      </c>
    </row>
    <row r="265" spans="1:7" x14ac:dyDescent="0.25">
      <c r="A265" s="37" t="s">
        <v>195</v>
      </c>
      <c r="B265" s="2" t="s">
        <v>726</v>
      </c>
      <c r="C265" s="28">
        <v>35649</v>
      </c>
      <c r="D265" s="29">
        <f t="shared" ca="1" si="8"/>
        <v>16</v>
      </c>
      <c r="E265" s="30">
        <f t="shared" ca="1" si="9"/>
        <v>70</v>
      </c>
      <c r="F265" s="31">
        <v>116951</v>
      </c>
      <c r="G265" s="31">
        <v>245407</v>
      </c>
    </row>
    <row r="266" spans="1:7" x14ac:dyDescent="0.25">
      <c r="A266" s="37" t="s">
        <v>195</v>
      </c>
      <c r="B266" s="2" t="s">
        <v>469</v>
      </c>
      <c r="C266" s="28">
        <v>35613</v>
      </c>
      <c r="D266" s="29">
        <f t="shared" ca="1" si="8"/>
        <v>16</v>
      </c>
      <c r="E266" s="30">
        <f t="shared" ca="1" si="9"/>
        <v>10</v>
      </c>
      <c r="F266" s="31">
        <v>28158</v>
      </c>
      <c r="G266" s="31">
        <v>164453</v>
      </c>
    </row>
    <row r="267" spans="1:7" x14ac:dyDescent="0.25">
      <c r="A267" s="37" t="s">
        <v>195</v>
      </c>
      <c r="B267" s="2" t="s">
        <v>529</v>
      </c>
      <c r="C267" s="28">
        <v>38142</v>
      </c>
      <c r="D267" s="29">
        <f t="shared" ca="1" si="8"/>
        <v>9</v>
      </c>
      <c r="E267" s="30">
        <f t="shared" ca="1" si="9"/>
        <v>74</v>
      </c>
      <c r="F267" s="31">
        <v>54166</v>
      </c>
      <c r="G267" s="31">
        <v>272285</v>
      </c>
    </row>
    <row r="268" spans="1:7" x14ac:dyDescent="0.25">
      <c r="A268" s="37" t="s">
        <v>195</v>
      </c>
      <c r="B268" s="2" t="s">
        <v>9</v>
      </c>
      <c r="C268" s="28">
        <v>34702</v>
      </c>
      <c r="D268" s="29">
        <f t="shared" ca="1" si="8"/>
        <v>18</v>
      </c>
      <c r="E268" s="30">
        <f t="shared" ca="1" si="9"/>
        <v>24</v>
      </c>
      <c r="F268" s="31">
        <v>246893</v>
      </c>
      <c r="G268" s="31">
        <v>281555</v>
      </c>
    </row>
    <row r="269" spans="1:7" x14ac:dyDescent="0.25">
      <c r="A269" s="37" t="s">
        <v>195</v>
      </c>
      <c r="B269" s="2" t="s">
        <v>509</v>
      </c>
      <c r="C269" s="28">
        <v>36431</v>
      </c>
      <c r="D269" s="29">
        <f t="shared" ca="1" si="8"/>
        <v>14</v>
      </c>
      <c r="E269" s="30">
        <f t="shared" ca="1" si="9"/>
        <v>69</v>
      </c>
      <c r="F269" s="31">
        <v>130250</v>
      </c>
      <c r="G269" s="31">
        <v>45057</v>
      </c>
    </row>
    <row r="270" spans="1:7" x14ac:dyDescent="0.25">
      <c r="A270" s="37" t="s">
        <v>195</v>
      </c>
      <c r="B270" s="2" t="s">
        <v>642</v>
      </c>
      <c r="C270" s="28">
        <v>34391</v>
      </c>
      <c r="D270" s="29">
        <f t="shared" ca="1" si="8"/>
        <v>19</v>
      </c>
      <c r="E270" s="30">
        <f t="shared" ca="1" si="9"/>
        <v>44</v>
      </c>
      <c r="F270" s="31">
        <v>50849</v>
      </c>
      <c r="G270" s="31">
        <v>240081</v>
      </c>
    </row>
    <row r="271" spans="1:7" x14ac:dyDescent="0.25">
      <c r="A271" s="37" t="s">
        <v>195</v>
      </c>
      <c r="B271" s="2" t="s">
        <v>153</v>
      </c>
      <c r="C271" s="28">
        <v>37015</v>
      </c>
      <c r="D271" s="29">
        <f t="shared" ca="1" si="8"/>
        <v>12</v>
      </c>
      <c r="E271" s="30">
        <f t="shared" ca="1" si="9"/>
        <v>48</v>
      </c>
      <c r="F271" s="31">
        <v>221416</v>
      </c>
      <c r="G271" s="31">
        <v>77197</v>
      </c>
    </row>
    <row r="272" spans="1:7" x14ac:dyDescent="0.25">
      <c r="A272" s="37" t="s">
        <v>195</v>
      </c>
      <c r="B272" s="2" t="s">
        <v>403</v>
      </c>
      <c r="C272" s="28">
        <v>34995</v>
      </c>
      <c r="D272" s="29">
        <f t="shared" ca="1" si="8"/>
        <v>18</v>
      </c>
      <c r="E272" s="30">
        <f t="shared" ca="1" si="9"/>
        <v>83</v>
      </c>
      <c r="F272" s="31">
        <v>172441</v>
      </c>
      <c r="G272" s="31">
        <v>51810</v>
      </c>
    </row>
    <row r="273" spans="1:7" x14ac:dyDescent="0.25">
      <c r="A273" s="37" t="s">
        <v>195</v>
      </c>
      <c r="B273" s="2" t="s">
        <v>348</v>
      </c>
      <c r="C273" s="28">
        <v>35707</v>
      </c>
      <c r="D273" s="29">
        <f t="shared" ca="1" si="8"/>
        <v>16</v>
      </c>
      <c r="E273" s="30">
        <f t="shared" ca="1" si="9"/>
        <v>60</v>
      </c>
      <c r="F273" s="31">
        <v>194350</v>
      </c>
      <c r="G273" s="31">
        <v>283274</v>
      </c>
    </row>
    <row r="274" spans="1:7" x14ac:dyDescent="0.25">
      <c r="A274" s="37" t="s">
        <v>195</v>
      </c>
      <c r="B274" s="2" t="s">
        <v>317</v>
      </c>
      <c r="C274" s="28">
        <v>37342</v>
      </c>
      <c r="D274" s="29">
        <f t="shared" ca="1" si="8"/>
        <v>11</v>
      </c>
      <c r="E274" s="30">
        <f t="shared" ca="1" si="9"/>
        <v>85</v>
      </c>
      <c r="F274" s="31">
        <v>26456</v>
      </c>
      <c r="G274" s="31">
        <v>230970</v>
      </c>
    </row>
    <row r="275" spans="1:7" x14ac:dyDescent="0.25">
      <c r="A275" s="37" t="s">
        <v>195</v>
      </c>
      <c r="B275" s="2" t="s">
        <v>84</v>
      </c>
      <c r="C275" s="28">
        <v>39708</v>
      </c>
      <c r="D275" s="29">
        <f t="shared" ca="1" si="8"/>
        <v>5</v>
      </c>
      <c r="E275" s="30">
        <f t="shared" ca="1" si="9"/>
        <v>75</v>
      </c>
      <c r="F275" s="31">
        <v>243147</v>
      </c>
      <c r="G275" s="31">
        <v>132577</v>
      </c>
    </row>
    <row r="276" spans="1:7" x14ac:dyDescent="0.25">
      <c r="A276" s="37" t="s">
        <v>195</v>
      </c>
      <c r="B276" s="2" t="s">
        <v>716</v>
      </c>
      <c r="C276" s="28">
        <v>36384</v>
      </c>
      <c r="D276" s="29">
        <f t="shared" ca="1" si="8"/>
        <v>14</v>
      </c>
      <c r="E276" s="30">
        <f t="shared" ca="1" si="9"/>
        <v>12</v>
      </c>
      <c r="F276" s="31">
        <v>236538</v>
      </c>
      <c r="G276" s="31">
        <v>253817</v>
      </c>
    </row>
    <row r="277" spans="1:7" x14ac:dyDescent="0.25">
      <c r="A277" s="37" t="s">
        <v>195</v>
      </c>
      <c r="B277" s="2" t="s">
        <v>293</v>
      </c>
      <c r="C277" s="28">
        <v>34082</v>
      </c>
      <c r="D277" s="29">
        <f t="shared" ca="1" si="8"/>
        <v>20</v>
      </c>
      <c r="E277" s="30">
        <f t="shared" ca="1" si="9"/>
        <v>69</v>
      </c>
      <c r="F277" s="31">
        <v>213599</v>
      </c>
      <c r="G277" s="31">
        <v>198545</v>
      </c>
    </row>
    <row r="278" spans="1:7" x14ac:dyDescent="0.25">
      <c r="A278" s="37" t="s">
        <v>195</v>
      </c>
      <c r="B278" s="2" t="s">
        <v>671</v>
      </c>
      <c r="C278" s="28">
        <v>37733</v>
      </c>
      <c r="D278" s="29">
        <f t="shared" ca="1" si="8"/>
        <v>10</v>
      </c>
      <c r="E278" s="30">
        <f t="shared" ca="1" si="9"/>
        <v>76</v>
      </c>
      <c r="F278" s="31">
        <v>172573</v>
      </c>
      <c r="G278" s="31">
        <v>65991</v>
      </c>
    </row>
    <row r="279" spans="1:7" x14ac:dyDescent="0.25">
      <c r="A279" s="37" t="s">
        <v>195</v>
      </c>
      <c r="B279" s="2" t="s">
        <v>460</v>
      </c>
      <c r="C279" s="28">
        <v>39455</v>
      </c>
      <c r="D279" s="29">
        <f t="shared" ca="1" si="8"/>
        <v>5</v>
      </c>
      <c r="E279" s="30">
        <f t="shared" ca="1" si="9"/>
        <v>33</v>
      </c>
      <c r="F279" s="31">
        <v>161661</v>
      </c>
      <c r="G279" s="31">
        <v>258002</v>
      </c>
    </row>
    <row r="280" spans="1:7" x14ac:dyDescent="0.25">
      <c r="A280" s="37" t="s">
        <v>195</v>
      </c>
      <c r="B280" s="2" t="s">
        <v>538</v>
      </c>
      <c r="C280" s="28">
        <v>37351</v>
      </c>
      <c r="D280" s="29">
        <f t="shared" ca="1" si="8"/>
        <v>11</v>
      </c>
      <c r="E280" s="30">
        <f t="shared" ca="1" si="9"/>
        <v>55</v>
      </c>
      <c r="F280" s="31">
        <v>207965</v>
      </c>
      <c r="G280" s="31">
        <v>78843</v>
      </c>
    </row>
    <row r="281" spans="1:7" x14ac:dyDescent="0.25">
      <c r="A281" s="37" t="s">
        <v>195</v>
      </c>
      <c r="B281" s="2" t="s">
        <v>729</v>
      </c>
      <c r="C281" s="28">
        <v>34598</v>
      </c>
      <c r="D281" s="29">
        <f t="shared" ca="1" si="8"/>
        <v>19</v>
      </c>
      <c r="E281" s="30">
        <f t="shared" ca="1" si="9"/>
        <v>19</v>
      </c>
      <c r="F281" s="31">
        <v>269220</v>
      </c>
      <c r="G281" s="31">
        <v>266957</v>
      </c>
    </row>
    <row r="282" spans="1:7" x14ac:dyDescent="0.25">
      <c r="A282" s="37" t="s">
        <v>195</v>
      </c>
      <c r="B282" s="2" t="s">
        <v>573</v>
      </c>
      <c r="C282" s="28">
        <v>36235</v>
      </c>
      <c r="D282" s="29">
        <f t="shared" ca="1" si="8"/>
        <v>14</v>
      </c>
      <c r="E282" s="30">
        <f t="shared" ca="1" si="9"/>
        <v>12</v>
      </c>
      <c r="F282" s="31">
        <v>213433</v>
      </c>
      <c r="G282" s="31">
        <v>181281</v>
      </c>
    </row>
    <row r="283" spans="1:7" x14ac:dyDescent="0.25">
      <c r="A283" s="37" t="s">
        <v>195</v>
      </c>
      <c r="B283" s="2" t="s">
        <v>151</v>
      </c>
      <c r="C283" s="28">
        <v>36374</v>
      </c>
      <c r="D283" s="29">
        <f t="shared" ca="1" si="8"/>
        <v>14</v>
      </c>
      <c r="E283" s="30">
        <f t="shared" ca="1" si="9"/>
        <v>13</v>
      </c>
      <c r="F283" s="31">
        <v>114043</v>
      </c>
      <c r="G283" s="31">
        <v>123443</v>
      </c>
    </row>
    <row r="284" spans="1:7" x14ac:dyDescent="0.25">
      <c r="A284" s="37" t="s">
        <v>195</v>
      </c>
      <c r="B284" s="2" t="s">
        <v>243</v>
      </c>
      <c r="C284" s="28">
        <v>36570</v>
      </c>
      <c r="D284" s="29">
        <f t="shared" ca="1" si="8"/>
        <v>13</v>
      </c>
      <c r="E284" s="30">
        <f t="shared" ca="1" si="9"/>
        <v>51</v>
      </c>
      <c r="F284" s="31">
        <v>92639</v>
      </c>
      <c r="G284" s="31">
        <v>294246</v>
      </c>
    </row>
    <row r="285" spans="1:7" x14ac:dyDescent="0.25">
      <c r="A285" s="37" t="s">
        <v>195</v>
      </c>
      <c r="B285" s="2" t="s">
        <v>385</v>
      </c>
      <c r="C285" s="28">
        <v>36762</v>
      </c>
      <c r="D285" s="29">
        <f t="shared" ca="1" si="8"/>
        <v>13</v>
      </c>
      <c r="E285" s="30">
        <f t="shared" ca="1" si="9"/>
        <v>66</v>
      </c>
      <c r="F285" s="31">
        <v>283739</v>
      </c>
      <c r="G285" s="31">
        <v>139775</v>
      </c>
    </row>
    <row r="286" spans="1:7" x14ac:dyDescent="0.25">
      <c r="A286" s="37" t="s">
        <v>195</v>
      </c>
      <c r="B286" s="2" t="s">
        <v>196</v>
      </c>
      <c r="C286" s="28">
        <v>35643</v>
      </c>
      <c r="D286" s="29">
        <f t="shared" ca="1" si="8"/>
        <v>16</v>
      </c>
      <c r="E286" s="30">
        <f t="shared" ca="1" si="9"/>
        <v>11</v>
      </c>
      <c r="F286" s="31">
        <v>284816</v>
      </c>
      <c r="G286" s="31">
        <v>263780</v>
      </c>
    </row>
    <row r="287" spans="1:7" x14ac:dyDescent="0.25">
      <c r="A287" s="37" t="s">
        <v>195</v>
      </c>
      <c r="B287" s="2" t="s">
        <v>750</v>
      </c>
      <c r="C287" s="28">
        <v>39068</v>
      </c>
      <c r="D287" s="29">
        <f t="shared" ca="1" si="8"/>
        <v>6</v>
      </c>
      <c r="E287" s="30">
        <f t="shared" ca="1" si="9"/>
        <v>48</v>
      </c>
      <c r="F287" s="31">
        <v>257043</v>
      </c>
      <c r="G287" s="31">
        <v>262865</v>
      </c>
    </row>
    <row r="288" spans="1:7" x14ac:dyDescent="0.25">
      <c r="A288" s="37" t="s">
        <v>195</v>
      </c>
      <c r="B288" s="2" t="s">
        <v>412</v>
      </c>
      <c r="C288" s="28">
        <v>35190</v>
      </c>
      <c r="D288" s="29">
        <f t="shared" ca="1" si="8"/>
        <v>17</v>
      </c>
      <c r="E288" s="30">
        <f t="shared" ca="1" si="9"/>
        <v>42</v>
      </c>
      <c r="F288" s="31">
        <v>62320</v>
      </c>
      <c r="G288" s="31">
        <v>247014</v>
      </c>
    </row>
    <row r="289" spans="1:7" x14ac:dyDescent="0.25">
      <c r="A289" s="37" t="s">
        <v>195</v>
      </c>
      <c r="B289" s="2" t="s">
        <v>558</v>
      </c>
      <c r="C289" s="28">
        <v>37240</v>
      </c>
      <c r="D289" s="29">
        <f t="shared" ca="1" si="8"/>
        <v>11</v>
      </c>
      <c r="E289" s="30">
        <f t="shared" ca="1" si="9"/>
        <v>65</v>
      </c>
      <c r="F289" s="31">
        <v>159531</v>
      </c>
      <c r="G289" s="31">
        <v>199301</v>
      </c>
    </row>
    <row r="290" spans="1:7" x14ac:dyDescent="0.25">
      <c r="A290" s="37" t="s">
        <v>195</v>
      </c>
      <c r="B290" s="2" t="s">
        <v>99</v>
      </c>
      <c r="C290" s="28">
        <v>35439</v>
      </c>
      <c r="D290" s="29">
        <f t="shared" ca="1" si="8"/>
        <v>16</v>
      </c>
      <c r="E290" s="30">
        <f t="shared" ca="1" si="9"/>
        <v>39</v>
      </c>
      <c r="F290" s="31">
        <v>126233</v>
      </c>
      <c r="G290" s="31">
        <v>270066</v>
      </c>
    </row>
    <row r="291" spans="1:7" x14ac:dyDescent="0.25">
      <c r="A291" s="37" t="s">
        <v>195</v>
      </c>
      <c r="B291" s="2" t="s">
        <v>553</v>
      </c>
      <c r="C291" s="28">
        <v>38784</v>
      </c>
      <c r="D291" s="29">
        <f t="shared" ca="1" si="8"/>
        <v>7</v>
      </c>
      <c r="E291" s="30">
        <f t="shared" ca="1" si="9"/>
        <v>73</v>
      </c>
      <c r="F291" s="31">
        <v>210531</v>
      </c>
      <c r="G291" s="31">
        <v>151288</v>
      </c>
    </row>
    <row r="292" spans="1:7" x14ac:dyDescent="0.25">
      <c r="A292" s="37" t="s">
        <v>195</v>
      </c>
      <c r="B292" s="2" t="s">
        <v>510</v>
      </c>
      <c r="C292" s="28">
        <v>34526</v>
      </c>
      <c r="D292" s="29">
        <f t="shared" ca="1" si="8"/>
        <v>19</v>
      </c>
      <c r="E292" s="30">
        <f t="shared" ca="1" si="9"/>
        <v>62</v>
      </c>
      <c r="F292" s="31">
        <v>290756</v>
      </c>
      <c r="G292" s="31">
        <v>63827</v>
      </c>
    </row>
    <row r="293" spans="1:7" x14ac:dyDescent="0.25">
      <c r="A293" s="37" t="s">
        <v>195</v>
      </c>
      <c r="B293" s="2" t="s">
        <v>424</v>
      </c>
      <c r="C293" s="28">
        <v>38060</v>
      </c>
      <c r="D293" s="29">
        <f t="shared" ca="1" si="8"/>
        <v>9</v>
      </c>
      <c r="E293" s="30">
        <f t="shared" ca="1" si="9"/>
        <v>29</v>
      </c>
      <c r="F293" s="31">
        <v>193647</v>
      </c>
      <c r="G293" s="31">
        <v>104098</v>
      </c>
    </row>
    <row r="294" spans="1:7" x14ac:dyDescent="0.25">
      <c r="A294" s="37" t="s">
        <v>195</v>
      </c>
      <c r="B294" s="2" t="s">
        <v>730</v>
      </c>
      <c r="C294" s="28">
        <v>37580</v>
      </c>
      <c r="D294" s="29">
        <f t="shared" ca="1" si="8"/>
        <v>10</v>
      </c>
      <c r="E294" s="30">
        <f t="shared" ca="1" si="9"/>
        <v>51</v>
      </c>
      <c r="F294" s="31">
        <v>43042</v>
      </c>
      <c r="G294" s="31">
        <v>81376</v>
      </c>
    </row>
    <row r="295" spans="1:7" x14ac:dyDescent="0.25">
      <c r="A295" s="37" t="s">
        <v>195</v>
      </c>
      <c r="B295" s="2" t="s">
        <v>19</v>
      </c>
      <c r="C295" s="28">
        <v>35156</v>
      </c>
      <c r="D295" s="29">
        <f t="shared" ca="1" si="8"/>
        <v>17</v>
      </c>
      <c r="E295" s="30">
        <f t="shared" ca="1" si="9"/>
        <v>27</v>
      </c>
      <c r="F295" s="31">
        <v>262100</v>
      </c>
      <c r="G295" s="31">
        <v>84304</v>
      </c>
    </row>
    <row r="296" spans="1:7" x14ac:dyDescent="0.25">
      <c r="A296" s="37" t="s">
        <v>195</v>
      </c>
      <c r="B296" s="2" t="s">
        <v>248</v>
      </c>
      <c r="C296" s="28">
        <v>38359</v>
      </c>
      <c r="D296" s="29">
        <f t="shared" ca="1" si="8"/>
        <v>8</v>
      </c>
      <c r="E296" s="30">
        <f t="shared" ca="1" si="9"/>
        <v>26</v>
      </c>
      <c r="F296" s="31">
        <v>140933</v>
      </c>
      <c r="G296" s="31">
        <v>257151</v>
      </c>
    </row>
    <row r="297" spans="1:7" x14ac:dyDescent="0.25">
      <c r="A297" s="37" t="s">
        <v>195</v>
      </c>
      <c r="B297" s="2" t="s">
        <v>574</v>
      </c>
      <c r="C297" s="28">
        <v>35244</v>
      </c>
      <c r="D297" s="29">
        <f t="shared" ca="1" si="8"/>
        <v>17</v>
      </c>
      <c r="E297" s="30">
        <f t="shared" ca="1" si="9"/>
        <v>44</v>
      </c>
      <c r="F297" s="31">
        <v>183427</v>
      </c>
      <c r="G297" s="31">
        <v>46995</v>
      </c>
    </row>
    <row r="298" spans="1:7" x14ac:dyDescent="0.25">
      <c r="A298" s="37" t="s">
        <v>195</v>
      </c>
      <c r="B298" s="2" t="s">
        <v>404</v>
      </c>
      <c r="C298" s="28">
        <v>36889</v>
      </c>
      <c r="D298" s="29">
        <f t="shared" ca="1" si="8"/>
        <v>12</v>
      </c>
      <c r="E298" s="30">
        <f t="shared" ca="1" si="9"/>
        <v>73</v>
      </c>
      <c r="F298" s="31">
        <v>197457</v>
      </c>
      <c r="G298" s="31">
        <v>53154</v>
      </c>
    </row>
    <row r="299" spans="1:7" x14ac:dyDescent="0.25">
      <c r="A299" s="37" t="s">
        <v>195</v>
      </c>
      <c r="B299" s="2" t="s">
        <v>358</v>
      </c>
      <c r="C299" s="28">
        <v>36881</v>
      </c>
      <c r="D299" s="29">
        <f t="shared" ca="1" si="8"/>
        <v>12</v>
      </c>
      <c r="E299" s="30">
        <f t="shared" ca="1" si="9"/>
        <v>74</v>
      </c>
      <c r="F299" s="31">
        <v>279911</v>
      </c>
      <c r="G299" s="31">
        <v>106412</v>
      </c>
    </row>
    <row r="300" spans="1:7" x14ac:dyDescent="0.25">
      <c r="A300" s="37" t="s">
        <v>195</v>
      </c>
      <c r="B300" s="2" t="s">
        <v>549</v>
      </c>
      <c r="C300" s="28">
        <v>34254</v>
      </c>
      <c r="D300" s="29">
        <f t="shared" ca="1" si="8"/>
        <v>20</v>
      </c>
      <c r="E300" s="30">
        <f t="shared" ca="1" si="9"/>
        <v>75</v>
      </c>
      <c r="F300" s="31">
        <v>66988</v>
      </c>
      <c r="G300" s="31">
        <v>130614</v>
      </c>
    </row>
    <row r="301" spans="1:7" x14ac:dyDescent="0.25">
      <c r="A301" s="37" t="s">
        <v>195</v>
      </c>
      <c r="B301" s="2" t="s">
        <v>189</v>
      </c>
      <c r="C301" s="28">
        <v>38883</v>
      </c>
      <c r="D301" s="29">
        <f t="shared" ca="1" si="8"/>
        <v>7</v>
      </c>
      <c r="E301" s="30">
        <f t="shared" ca="1" si="9"/>
        <v>21</v>
      </c>
      <c r="F301" s="31">
        <v>201399</v>
      </c>
      <c r="G301" s="31">
        <v>117794</v>
      </c>
    </row>
    <row r="302" spans="1:7" x14ac:dyDescent="0.25">
      <c r="A302" s="37" t="s">
        <v>195</v>
      </c>
      <c r="B302" s="2" t="s">
        <v>71</v>
      </c>
      <c r="C302" s="28">
        <v>39232</v>
      </c>
      <c r="D302" s="29">
        <f t="shared" ca="1" si="8"/>
        <v>6</v>
      </c>
      <c r="E302" s="30">
        <f t="shared" ca="1" si="9"/>
        <v>45</v>
      </c>
      <c r="F302" s="31">
        <v>31800</v>
      </c>
      <c r="G302" s="31">
        <v>259748</v>
      </c>
    </row>
    <row r="303" spans="1:7" x14ac:dyDescent="0.25">
      <c r="A303" s="37" t="s">
        <v>195</v>
      </c>
      <c r="B303" s="2" t="s">
        <v>380</v>
      </c>
      <c r="C303" s="28">
        <v>37292</v>
      </c>
      <c r="D303" s="29">
        <f t="shared" ca="1" si="8"/>
        <v>11</v>
      </c>
      <c r="E303" s="30">
        <f t="shared" ca="1" si="9"/>
        <v>83</v>
      </c>
      <c r="F303" s="31">
        <v>156433</v>
      </c>
      <c r="G303" s="31">
        <v>230499</v>
      </c>
    </row>
    <row r="304" spans="1:7" x14ac:dyDescent="0.25">
      <c r="A304" s="37" t="s">
        <v>195</v>
      </c>
      <c r="B304" s="2" t="s">
        <v>263</v>
      </c>
      <c r="C304" s="28">
        <v>37520</v>
      </c>
      <c r="D304" s="29">
        <f t="shared" ca="1" si="8"/>
        <v>11</v>
      </c>
      <c r="E304" s="30">
        <f t="shared" ca="1" si="9"/>
        <v>56</v>
      </c>
      <c r="F304" s="31">
        <v>160578</v>
      </c>
      <c r="G304" s="31">
        <v>45062</v>
      </c>
    </row>
    <row r="305" spans="1:7" x14ac:dyDescent="0.25">
      <c r="A305" s="37" t="s">
        <v>195</v>
      </c>
      <c r="B305" s="2" t="s">
        <v>377</v>
      </c>
      <c r="C305" s="28">
        <v>39374</v>
      </c>
      <c r="D305" s="29">
        <f t="shared" ca="1" si="8"/>
        <v>6</v>
      </c>
      <c r="E305" s="30">
        <f t="shared" ca="1" si="9"/>
        <v>76</v>
      </c>
      <c r="F305" s="31">
        <v>66494</v>
      </c>
      <c r="G305" s="31">
        <v>27224</v>
      </c>
    </row>
    <row r="306" spans="1:7" x14ac:dyDescent="0.25">
      <c r="A306" s="37" t="s">
        <v>195</v>
      </c>
      <c r="B306" s="2" t="s">
        <v>129</v>
      </c>
      <c r="C306" s="28">
        <v>34151</v>
      </c>
      <c r="D306" s="29">
        <f t="shared" ca="1" si="8"/>
        <v>20</v>
      </c>
      <c r="E306" s="30">
        <f t="shared" ca="1" si="9"/>
        <v>60</v>
      </c>
      <c r="F306" s="31">
        <v>193335</v>
      </c>
      <c r="G306" s="31">
        <v>229615</v>
      </c>
    </row>
    <row r="307" spans="1:7" x14ac:dyDescent="0.25">
      <c r="A307" s="37" t="s">
        <v>195</v>
      </c>
      <c r="B307" s="2" t="s">
        <v>340</v>
      </c>
      <c r="C307" s="28">
        <v>34355</v>
      </c>
      <c r="D307" s="29">
        <f t="shared" ca="1" si="8"/>
        <v>19</v>
      </c>
      <c r="E307" s="30">
        <f t="shared" ca="1" si="9"/>
        <v>36</v>
      </c>
      <c r="F307" s="31">
        <v>80165</v>
      </c>
      <c r="G307" s="31">
        <v>180638</v>
      </c>
    </row>
    <row r="308" spans="1:7" x14ac:dyDescent="0.25">
      <c r="A308" s="37" t="s">
        <v>195</v>
      </c>
      <c r="B308" s="2" t="s">
        <v>652</v>
      </c>
      <c r="C308" s="28">
        <v>37387</v>
      </c>
      <c r="D308" s="29">
        <f t="shared" ca="1" si="8"/>
        <v>11</v>
      </c>
      <c r="E308" s="30">
        <f t="shared" ca="1" si="9"/>
        <v>18</v>
      </c>
      <c r="F308" s="31">
        <v>212930</v>
      </c>
      <c r="G308" s="31">
        <v>222204</v>
      </c>
    </row>
    <row r="309" spans="1:7" x14ac:dyDescent="0.25">
      <c r="A309" s="37" t="s">
        <v>195</v>
      </c>
      <c r="B309" s="2" t="s">
        <v>576</v>
      </c>
      <c r="C309" s="28">
        <v>38885</v>
      </c>
      <c r="D309" s="29">
        <f t="shared" ca="1" si="8"/>
        <v>7</v>
      </c>
      <c r="E309" s="30">
        <f t="shared" ca="1" si="9"/>
        <v>14</v>
      </c>
      <c r="F309" s="31">
        <v>66597</v>
      </c>
      <c r="G309" s="31">
        <v>141230</v>
      </c>
    </row>
    <row r="310" spans="1:7" x14ac:dyDescent="0.25">
      <c r="A310" s="37" t="s">
        <v>195</v>
      </c>
      <c r="B310" s="2" t="s">
        <v>519</v>
      </c>
      <c r="C310" s="28">
        <v>36490</v>
      </c>
      <c r="D310" s="29">
        <f t="shared" ca="1" si="8"/>
        <v>13</v>
      </c>
      <c r="E310" s="30">
        <f t="shared" ca="1" si="9"/>
        <v>28</v>
      </c>
      <c r="F310" s="31">
        <v>168441</v>
      </c>
      <c r="G310" s="31">
        <v>202350</v>
      </c>
    </row>
    <row r="311" spans="1:7" x14ac:dyDescent="0.25">
      <c r="A311" s="37" t="s">
        <v>195</v>
      </c>
      <c r="B311" s="2" t="s">
        <v>482</v>
      </c>
      <c r="C311" s="28">
        <v>37316</v>
      </c>
      <c r="D311" s="29">
        <f t="shared" ca="1" si="8"/>
        <v>11</v>
      </c>
      <c r="E311" s="30">
        <f t="shared" ca="1" si="9"/>
        <v>29</v>
      </c>
      <c r="F311" s="31">
        <v>73060</v>
      </c>
      <c r="G311" s="31">
        <v>211656</v>
      </c>
    </row>
    <row r="312" spans="1:7" x14ac:dyDescent="0.25">
      <c r="A312" s="37" t="s">
        <v>195</v>
      </c>
      <c r="B312" s="2" t="s">
        <v>357</v>
      </c>
      <c r="C312" s="28">
        <v>36335</v>
      </c>
      <c r="D312" s="29">
        <f t="shared" ca="1" si="8"/>
        <v>14</v>
      </c>
      <c r="E312" s="30">
        <f t="shared" ca="1" si="9"/>
        <v>37</v>
      </c>
      <c r="F312" s="31">
        <v>174210</v>
      </c>
      <c r="G312" s="31">
        <v>26756</v>
      </c>
    </row>
    <row r="313" spans="1:7" x14ac:dyDescent="0.25">
      <c r="A313" s="37" t="s">
        <v>195</v>
      </c>
      <c r="B313" s="2" t="s">
        <v>29</v>
      </c>
      <c r="C313" s="28">
        <v>39561</v>
      </c>
      <c r="D313" s="29">
        <f t="shared" ca="1" si="8"/>
        <v>5</v>
      </c>
      <c r="E313" s="30">
        <f t="shared" ca="1" si="9"/>
        <v>48</v>
      </c>
      <c r="F313" s="31">
        <v>107794</v>
      </c>
      <c r="G313" s="31">
        <v>86074</v>
      </c>
    </row>
    <row r="314" spans="1:7" x14ac:dyDescent="0.25">
      <c r="A314" s="37" t="s">
        <v>195</v>
      </c>
      <c r="B314" s="2" t="s">
        <v>677</v>
      </c>
      <c r="C314" s="28">
        <v>37195</v>
      </c>
      <c r="D314" s="29">
        <f t="shared" ca="1" si="8"/>
        <v>12</v>
      </c>
      <c r="E314" s="30">
        <f t="shared" ca="1" si="9"/>
        <v>37</v>
      </c>
      <c r="F314" s="31">
        <v>166498</v>
      </c>
      <c r="G314" s="31">
        <v>142649</v>
      </c>
    </row>
    <row r="315" spans="1:7" x14ac:dyDescent="0.25">
      <c r="A315" s="37" t="s">
        <v>195</v>
      </c>
      <c r="B315" s="2" t="s">
        <v>476</v>
      </c>
      <c r="C315" s="28">
        <v>36742</v>
      </c>
      <c r="D315" s="29">
        <f t="shared" ca="1" si="8"/>
        <v>13</v>
      </c>
      <c r="E315" s="30">
        <f t="shared" ca="1" si="9"/>
        <v>33</v>
      </c>
      <c r="F315" s="31">
        <v>84459</v>
      </c>
      <c r="G315" s="31">
        <v>130677</v>
      </c>
    </row>
    <row r="316" spans="1:7" x14ac:dyDescent="0.25">
      <c r="A316" s="37" t="s">
        <v>195</v>
      </c>
      <c r="B316" s="2" t="s">
        <v>269</v>
      </c>
      <c r="C316" s="28">
        <v>37965</v>
      </c>
      <c r="D316" s="29">
        <f t="shared" ca="1" si="8"/>
        <v>9</v>
      </c>
      <c r="E316" s="30">
        <f t="shared" ca="1" si="9"/>
        <v>71</v>
      </c>
      <c r="F316" s="31">
        <v>223870</v>
      </c>
      <c r="G316" s="31">
        <v>134978</v>
      </c>
    </row>
    <row r="317" spans="1:7" x14ac:dyDescent="0.25">
      <c r="A317" s="37" t="s">
        <v>195</v>
      </c>
      <c r="B317" s="2" t="s">
        <v>11</v>
      </c>
      <c r="C317" s="28">
        <v>35033</v>
      </c>
      <c r="D317" s="29">
        <f t="shared" ca="1" si="8"/>
        <v>17</v>
      </c>
      <c r="E317" s="30">
        <f t="shared" ca="1" si="9"/>
        <v>62</v>
      </c>
      <c r="F317" s="31">
        <v>29054</v>
      </c>
      <c r="G317" s="31">
        <v>225224</v>
      </c>
    </row>
    <row r="318" spans="1:7" x14ac:dyDescent="0.25">
      <c r="A318" s="37" t="s">
        <v>195</v>
      </c>
      <c r="B318" s="2" t="s">
        <v>410</v>
      </c>
      <c r="C318" s="28">
        <v>37020</v>
      </c>
      <c r="D318" s="29">
        <f t="shared" ca="1" si="8"/>
        <v>12</v>
      </c>
      <c r="E318" s="30">
        <f t="shared" ca="1" si="9"/>
        <v>80</v>
      </c>
      <c r="F318" s="31">
        <v>98432</v>
      </c>
      <c r="G318" s="31">
        <v>244444</v>
      </c>
    </row>
    <row r="319" spans="1:7" x14ac:dyDescent="0.25">
      <c r="A319" s="37" t="s">
        <v>195</v>
      </c>
      <c r="B319" s="2" t="s">
        <v>126</v>
      </c>
      <c r="C319" s="28">
        <v>37121</v>
      </c>
      <c r="D319" s="29">
        <f t="shared" ca="1" si="8"/>
        <v>12</v>
      </c>
      <c r="E319" s="30">
        <f t="shared" ca="1" si="9"/>
        <v>48</v>
      </c>
      <c r="F319" s="31">
        <v>206547</v>
      </c>
      <c r="G319" s="31">
        <v>55983</v>
      </c>
    </row>
    <row r="320" spans="1:7" x14ac:dyDescent="0.25">
      <c r="A320" s="37" t="s">
        <v>195</v>
      </c>
      <c r="B320" s="2" t="s">
        <v>73</v>
      </c>
      <c r="C320" s="28">
        <v>39829</v>
      </c>
      <c r="D320" s="29">
        <f t="shared" ca="1" si="8"/>
        <v>4</v>
      </c>
      <c r="E320" s="30">
        <f t="shared" ca="1" si="9"/>
        <v>58</v>
      </c>
      <c r="F320" s="31">
        <v>287857</v>
      </c>
      <c r="G320" s="31">
        <v>150397</v>
      </c>
    </row>
    <row r="321" spans="1:7" x14ac:dyDescent="0.25">
      <c r="A321" s="37" t="s">
        <v>195</v>
      </c>
      <c r="B321" s="2" t="s">
        <v>15</v>
      </c>
      <c r="C321" s="28">
        <v>35705</v>
      </c>
      <c r="D321" s="29">
        <f t="shared" ca="1" si="8"/>
        <v>16</v>
      </c>
      <c r="E321" s="30">
        <f t="shared" ca="1" si="9"/>
        <v>84</v>
      </c>
      <c r="F321" s="31">
        <v>146894</v>
      </c>
      <c r="G321" s="31">
        <v>241898</v>
      </c>
    </row>
    <row r="322" spans="1:7" x14ac:dyDescent="0.25">
      <c r="A322" s="37" t="s">
        <v>195</v>
      </c>
      <c r="B322" s="2" t="s">
        <v>432</v>
      </c>
      <c r="C322" s="28">
        <v>38753</v>
      </c>
      <c r="D322" s="29">
        <f t="shared" ref="D322:D385" ca="1" si="10">DATEDIF(C322,TODAY(),"Y")</f>
        <v>7</v>
      </c>
      <c r="E322" s="30">
        <f t="shared" ref="E322:E385" ca="1" si="11">RANDBETWEEN(10,88)</f>
        <v>57</v>
      </c>
      <c r="F322" s="31">
        <v>63225</v>
      </c>
      <c r="G322" s="31">
        <v>296437</v>
      </c>
    </row>
    <row r="323" spans="1:7" x14ac:dyDescent="0.25">
      <c r="A323" s="37" t="s">
        <v>195</v>
      </c>
      <c r="B323" s="2" t="s">
        <v>278</v>
      </c>
      <c r="C323" s="28">
        <v>36865</v>
      </c>
      <c r="D323" s="29">
        <f t="shared" ca="1" si="10"/>
        <v>12</v>
      </c>
      <c r="E323" s="30">
        <f t="shared" ca="1" si="11"/>
        <v>59</v>
      </c>
      <c r="F323" s="31">
        <v>94279</v>
      </c>
      <c r="G323" s="31">
        <v>210216</v>
      </c>
    </row>
    <row r="324" spans="1:7" x14ac:dyDescent="0.25">
      <c r="A324" s="37" t="s">
        <v>195</v>
      </c>
      <c r="B324" s="2" t="s">
        <v>61</v>
      </c>
      <c r="C324" s="28">
        <v>34996</v>
      </c>
      <c r="D324" s="29">
        <f t="shared" ca="1" si="10"/>
        <v>18</v>
      </c>
      <c r="E324" s="30">
        <f t="shared" ca="1" si="11"/>
        <v>85</v>
      </c>
      <c r="F324" s="31">
        <v>135254</v>
      </c>
      <c r="G324" s="31">
        <v>164421</v>
      </c>
    </row>
    <row r="325" spans="1:7" x14ac:dyDescent="0.25">
      <c r="A325" s="37" t="s">
        <v>195</v>
      </c>
      <c r="B325" s="2" t="s">
        <v>63</v>
      </c>
      <c r="C325" s="28">
        <v>39109</v>
      </c>
      <c r="D325" s="29">
        <f t="shared" ca="1" si="10"/>
        <v>6</v>
      </c>
      <c r="E325" s="30">
        <f t="shared" ca="1" si="11"/>
        <v>66</v>
      </c>
      <c r="F325" s="31">
        <v>248769</v>
      </c>
      <c r="G325" s="31">
        <v>158773</v>
      </c>
    </row>
    <row r="326" spans="1:7" x14ac:dyDescent="0.25">
      <c r="A326" s="37" t="s">
        <v>195</v>
      </c>
      <c r="B326" s="2" t="s">
        <v>717</v>
      </c>
      <c r="C326" s="28">
        <v>34264</v>
      </c>
      <c r="D326" s="29">
        <f t="shared" ca="1" si="10"/>
        <v>20</v>
      </c>
      <c r="E326" s="30">
        <f t="shared" ca="1" si="11"/>
        <v>66</v>
      </c>
      <c r="F326" s="31">
        <v>205530</v>
      </c>
      <c r="G326" s="31">
        <v>93598</v>
      </c>
    </row>
    <row r="327" spans="1:7" x14ac:dyDescent="0.25">
      <c r="A327" s="37" t="s">
        <v>195</v>
      </c>
      <c r="B327" s="2" t="s">
        <v>304</v>
      </c>
      <c r="C327" s="28">
        <v>36133</v>
      </c>
      <c r="D327" s="29">
        <f t="shared" ca="1" si="10"/>
        <v>14</v>
      </c>
      <c r="E327" s="30">
        <f t="shared" ca="1" si="11"/>
        <v>12</v>
      </c>
      <c r="F327" s="31">
        <v>186040</v>
      </c>
      <c r="G327" s="31">
        <v>223127</v>
      </c>
    </row>
    <row r="328" spans="1:7" x14ac:dyDescent="0.25">
      <c r="A328" s="37" t="s">
        <v>195</v>
      </c>
      <c r="B328" s="2" t="s">
        <v>359</v>
      </c>
      <c r="C328" s="28">
        <v>34343</v>
      </c>
      <c r="D328" s="29">
        <f t="shared" ca="1" si="10"/>
        <v>19</v>
      </c>
      <c r="E328" s="30">
        <f t="shared" ca="1" si="11"/>
        <v>30</v>
      </c>
      <c r="F328" s="31">
        <v>134301</v>
      </c>
      <c r="G328" s="31">
        <v>271217</v>
      </c>
    </row>
    <row r="329" spans="1:7" x14ac:dyDescent="0.25">
      <c r="A329" s="37" t="s">
        <v>195</v>
      </c>
      <c r="B329" s="2" t="s">
        <v>643</v>
      </c>
      <c r="C329" s="28">
        <v>35343</v>
      </c>
      <c r="D329" s="29">
        <f t="shared" ca="1" si="10"/>
        <v>17</v>
      </c>
      <c r="E329" s="30">
        <f t="shared" ca="1" si="11"/>
        <v>32</v>
      </c>
      <c r="F329" s="31">
        <v>237509</v>
      </c>
      <c r="G329" s="31">
        <v>257436</v>
      </c>
    </row>
    <row r="330" spans="1:7" x14ac:dyDescent="0.25">
      <c r="A330" s="37" t="s">
        <v>195</v>
      </c>
      <c r="B330" s="2" t="s">
        <v>738</v>
      </c>
      <c r="C330" s="28">
        <v>39687</v>
      </c>
      <c r="D330" s="29">
        <f t="shared" ca="1" si="10"/>
        <v>5</v>
      </c>
      <c r="E330" s="30">
        <f t="shared" ca="1" si="11"/>
        <v>15</v>
      </c>
      <c r="F330" s="31">
        <v>254354</v>
      </c>
      <c r="G330" s="31">
        <v>206817</v>
      </c>
    </row>
    <row r="331" spans="1:7" x14ac:dyDescent="0.25">
      <c r="A331" s="37" t="s">
        <v>195</v>
      </c>
      <c r="B331" s="2" t="s">
        <v>221</v>
      </c>
      <c r="C331" s="28">
        <v>35748</v>
      </c>
      <c r="D331" s="29">
        <f t="shared" ca="1" si="10"/>
        <v>15</v>
      </c>
      <c r="E331" s="30">
        <f t="shared" ca="1" si="11"/>
        <v>21</v>
      </c>
      <c r="F331" s="31">
        <v>244851</v>
      </c>
      <c r="G331" s="31">
        <v>154050</v>
      </c>
    </row>
    <row r="332" spans="1:7" x14ac:dyDescent="0.25">
      <c r="A332" s="37" t="s">
        <v>195</v>
      </c>
      <c r="B332" s="2" t="s">
        <v>79</v>
      </c>
      <c r="C332" s="28">
        <v>36118</v>
      </c>
      <c r="D332" s="29">
        <f t="shared" ca="1" si="10"/>
        <v>14</v>
      </c>
      <c r="E332" s="30">
        <f t="shared" ca="1" si="11"/>
        <v>20</v>
      </c>
      <c r="F332" s="31">
        <v>39024</v>
      </c>
      <c r="G332" s="31">
        <v>284100</v>
      </c>
    </row>
    <row r="333" spans="1:7" x14ac:dyDescent="0.25">
      <c r="A333" s="37" t="s">
        <v>195</v>
      </c>
      <c r="B333" s="2" t="s">
        <v>681</v>
      </c>
      <c r="C333" s="28">
        <v>35186</v>
      </c>
      <c r="D333" s="29">
        <f t="shared" ca="1" si="10"/>
        <v>17</v>
      </c>
      <c r="E333" s="30">
        <f t="shared" ca="1" si="11"/>
        <v>60</v>
      </c>
      <c r="F333" s="31">
        <v>26899</v>
      </c>
      <c r="G333" s="31">
        <v>179708</v>
      </c>
    </row>
    <row r="334" spans="1:7" x14ac:dyDescent="0.25">
      <c r="A334" s="37" t="s">
        <v>195</v>
      </c>
      <c r="B334" s="2" t="s">
        <v>332</v>
      </c>
      <c r="C334" s="28">
        <v>39730</v>
      </c>
      <c r="D334" s="29">
        <f t="shared" ca="1" si="10"/>
        <v>5</v>
      </c>
      <c r="E334" s="30">
        <f t="shared" ca="1" si="11"/>
        <v>25</v>
      </c>
      <c r="F334" s="31">
        <v>160200</v>
      </c>
      <c r="G334" s="31">
        <v>224729</v>
      </c>
    </row>
    <row r="335" spans="1:7" x14ac:dyDescent="0.25">
      <c r="A335" s="2" t="s">
        <v>347</v>
      </c>
      <c r="B335" s="2" t="s">
        <v>339</v>
      </c>
      <c r="C335" s="28">
        <v>34549</v>
      </c>
      <c r="D335" s="29">
        <f t="shared" ca="1" si="10"/>
        <v>19</v>
      </c>
      <c r="E335" s="30">
        <f t="shared" ca="1" si="11"/>
        <v>80</v>
      </c>
      <c r="F335" s="31">
        <v>259957</v>
      </c>
      <c r="G335" s="31">
        <v>280036</v>
      </c>
    </row>
    <row r="336" spans="1:7" x14ac:dyDescent="0.25">
      <c r="A336" s="37" t="s">
        <v>347</v>
      </c>
      <c r="B336" s="2" t="s">
        <v>54</v>
      </c>
      <c r="C336" s="28">
        <v>36852</v>
      </c>
      <c r="D336" s="29">
        <f t="shared" ca="1" si="10"/>
        <v>12</v>
      </c>
      <c r="E336" s="30">
        <f t="shared" ca="1" si="11"/>
        <v>82</v>
      </c>
      <c r="F336" s="31">
        <v>226560</v>
      </c>
      <c r="G336" s="31">
        <v>151757</v>
      </c>
    </row>
    <row r="337" spans="1:7" x14ac:dyDescent="0.25">
      <c r="A337" s="37" t="s">
        <v>347</v>
      </c>
      <c r="B337" s="2" t="s">
        <v>362</v>
      </c>
      <c r="C337" s="28">
        <v>35079</v>
      </c>
      <c r="D337" s="29">
        <f t="shared" ca="1" si="10"/>
        <v>17</v>
      </c>
      <c r="E337" s="30">
        <f t="shared" ca="1" si="11"/>
        <v>76</v>
      </c>
      <c r="F337" s="31">
        <v>51987</v>
      </c>
      <c r="G337" s="31">
        <v>107239</v>
      </c>
    </row>
    <row r="338" spans="1:7" x14ac:dyDescent="0.25">
      <c r="A338" s="37" t="s">
        <v>347</v>
      </c>
      <c r="B338" s="2" t="s">
        <v>732</v>
      </c>
      <c r="C338" s="28">
        <v>36440</v>
      </c>
      <c r="D338" s="29">
        <f t="shared" ca="1" si="10"/>
        <v>14</v>
      </c>
      <c r="E338" s="30">
        <f t="shared" ca="1" si="11"/>
        <v>82</v>
      </c>
      <c r="F338" s="31">
        <v>285360</v>
      </c>
      <c r="G338" s="31">
        <v>194801</v>
      </c>
    </row>
    <row r="339" spans="1:7" x14ac:dyDescent="0.25">
      <c r="A339" s="37" t="s">
        <v>347</v>
      </c>
      <c r="B339" s="2" t="s">
        <v>551</v>
      </c>
      <c r="C339" s="28">
        <v>35874</v>
      </c>
      <c r="D339" s="29">
        <f t="shared" ca="1" si="10"/>
        <v>15</v>
      </c>
      <c r="E339" s="30">
        <f t="shared" ca="1" si="11"/>
        <v>11</v>
      </c>
      <c r="F339" s="31">
        <v>135350</v>
      </c>
      <c r="G339" s="31">
        <v>245157</v>
      </c>
    </row>
    <row r="340" spans="1:7" x14ac:dyDescent="0.25">
      <c r="A340" s="37" t="s">
        <v>347</v>
      </c>
      <c r="B340" s="2" t="s">
        <v>276</v>
      </c>
      <c r="C340" s="28">
        <v>37568</v>
      </c>
      <c r="D340" s="29">
        <f t="shared" ca="1" si="10"/>
        <v>10</v>
      </c>
      <c r="E340" s="30">
        <f t="shared" ca="1" si="11"/>
        <v>64</v>
      </c>
      <c r="F340" s="31">
        <v>207545</v>
      </c>
      <c r="G340" s="31">
        <v>79571</v>
      </c>
    </row>
    <row r="341" spans="1:7" x14ac:dyDescent="0.25">
      <c r="A341" s="37" t="s">
        <v>347</v>
      </c>
      <c r="B341" s="2" t="s">
        <v>128</v>
      </c>
      <c r="C341" s="28">
        <v>38221</v>
      </c>
      <c r="D341" s="29">
        <f t="shared" ca="1" si="10"/>
        <v>9</v>
      </c>
      <c r="E341" s="30">
        <f t="shared" ca="1" si="11"/>
        <v>45</v>
      </c>
      <c r="F341" s="31">
        <v>123240</v>
      </c>
      <c r="G341" s="31">
        <v>246123</v>
      </c>
    </row>
    <row r="342" spans="1:7" x14ac:dyDescent="0.25">
      <c r="A342" s="2" t="s">
        <v>355</v>
      </c>
      <c r="B342" s="2" t="s">
        <v>457</v>
      </c>
      <c r="C342" s="28">
        <v>36274</v>
      </c>
      <c r="D342" s="29">
        <f t="shared" ca="1" si="10"/>
        <v>14</v>
      </c>
      <c r="E342" s="30">
        <f t="shared" ca="1" si="11"/>
        <v>21</v>
      </c>
      <c r="F342" s="31">
        <v>165791</v>
      </c>
      <c r="G342" s="31">
        <v>99192</v>
      </c>
    </row>
    <row r="343" spans="1:7" x14ac:dyDescent="0.25">
      <c r="A343" s="37" t="s">
        <v>355</v>
      </c>
      <c r="B343" s="2" t="s">
        <v>440</v>
      </c>
      <c r="C343" s="28">
        <v>35206</v>
      </c>
      <c r="D343" s="29">
        <f t="shared" ca="1" si="10"/>
        <v>17</v>
      </c>
      <c r="E343" s="30">
        <f t="shared" ca="1" si="11"/>
        <v>46</v>
      </c>
      <c r="F343" s="31">
        <v>46221</v>
      </c>
      <c r="G343" s="31">
        <v>209617</v>
      </c>
    </row>
    <row r="344" spans="1:7" x14ac:dyDescent="0.25">
      <c r="A344" s="37" t="s">
        <v>355</v>
      </c>
      <c r="B344" s="2" t="s">
        <v>697</v>
      </c>
      <c r="C344" s="28">
        <v>34401</v>
      </c>
      <c r="D344" s="29">
        <f t="shared" ca="1" si="10"/>
        <v>19</v>
      </c>
      <c r="E344" s="30">
        <f t="shared" ca="1" si="11"/>
        <v>12</v>
      </c>
      <c r="F344" s="31">
        <v>260438</v>
      </c>
      <c r="G344" s="31">
        <v>177085</v>
      </c>
    </row>
    <row r="345" spans="1:7" x14ac:dyDescent="0.25">
      <c r="A345" s="37" t="s">
        <v>355</v>
      </c>
      <c r="B345" s="2" t="s">
        <v>701</v>
      </c>
      <c r="C345" s="28">
        <v>37317</v>
      </c>
      <c r="D345" s="29">
        <f t="shared" ca="1" si="10"/>
        <v>11</v>
      </c>
      <c r="E345" s="30">
        <f t="shared" ca="1" si="11"/>
        <v>54</v>
      </c>
      <c r="F345" s="31">
        <v>221339</v>
      </c>
      <c r="G345" s="31">
        <v>261466</v>
      </c>
    </row>
    <row r="346" spans="1:7" x14ac:dyDescent="0.25">
      <c r="A346" s="37" t="s">
        <v>355</v>
      </c>
      <c r="B346" s="2" t="s">
        <v>430</v>
      </c>
      <c r="C346" s="28">
        <v>36027</v>
      </c>
      <c r="D346" s="29">
        <f t="shared" ca="1" si="10"/>
        <v>15</v>
      </c>
      <c r="E346" s="30">
        <f t="shared" ca="1" si="11"/>
        <v>87</v>
      </c>
      <c r="F346" s="31">
        <v>274619</v>
      </c>
      <c r="G346" s="31">
        <v>196800</v>
      </c>
    </row>
    <row r="347" spans="1:7" x14ac:dyDescent="0.25">
      <c r="A347" s="37" t="s">
        <v>355</v>
      </c>
      <c r="B347" s="2" t="s">
        <v>507</v>
      </c>
      <c r="C347" s="28">
        <v>38799</v>
      </c>
      <c r="D347" s="29">
        <f t="shared" ca="1" si="10"/>
        <v>7</v>
      </c>
      <c r="E347" s="30">
        <f t="shared" ca="1" si="11"/>
        <v>16</v>
      </c>
      <c r="F347" s="31">
        <v>197922</v>
      </c>
      <c r="G347" s="31">
        <v>269864</v>
      </c>
    </row>
    <row r="348" spans="1:7" x14ac:dyDescent="0.25">
      <c r="A348" s="37" t="s">
        <v>355</v>
      </c>
      <c r="B348" s="2" t="s">
        <v>458</v>
      </c>
      <c r="C348" s="28">
        <v>36164</v>
      </c>
      <c r="D348" s="29">
        <f t="shared" ca="1" si="10"/>
        <v>14</v>
      </c>
      <c r="E348" s="30">
        <f t="shared" ca="1" si="11"/>
        <v>25</v>
      </c>
      <c r="F348" s="31">
        <v>176691</v>
      </c>
      <c r="G348" s="31">
        <v>240696</v>
      </c>
    </row>
    <row r="349" spans="1:7" x14ac:dyDescent="0.25">
      <c r="A349" s="37" t="s">
        <v>355</v>
      </c>
      <c r="B349" s="2" t="s">
        <v>586</v>
      </c>
      <c r="C349" s="28">
        <v>34917</v>
      </c>
      <c r="D349" s="29">
        <f t="shared" ca="1" si="10"/>
        <v>18</v>
      </c>
      <c r="E349" s="30">
        <f t="shared" ca="1" si="11"/>
        <v>33</v>
      </c>
      <c r="F349" s="31">
        <v>155533</v>
      </c>
      <c r="G349" s="31">
        <v>139554</v>
      </c>
    </row>
    <row r="350" spans="1:7" x14ac:dyDescent="0.25">
      <c r="A350" s="37" t="s">
        <v>355</v>
      </c>
      <c r="B350" s="2" t="s">
        <v>399</v>
      </c>
      <c r="C350" s="28">
        <v>37677</v>
      </c>
      <c r="D350" s="29">
        <f t="shared" ca="1" si="10"/>
        <v>10</v>
      </c>
      <c r="E350" s="30">
        <f t="shared" ca="1" si="11"/>
        <v>43</v>
      </c>
      <c r="F350" s="31">
        <v>91541</v>
      </c>
      <c r="G350" s="31">
        <v>155273</v>
      </c>
    </row>
    <row r="351" spans="1:7" x14ac:dyDescent="0.25">
      <c r="A351" s="37" t="s">
        <v>355</v>
      </c>
      <c r="B351" s="2" t="s">
        <v>376</v>
      </c>
      <c r="C351" s="28">
        <v>36128</v>
      </c>
      <c r="D351" s="29">
        <f t="shared" ca="1" si="10"/>
        <v>14</v>
      </c>
      <c r="E351" s="30">
        <f t="shared" ca="1" si="11"/>
        <v>65</v>
      </c>
      <c r="F351" s="31">
        <v>263041</v>
      </c>
      <c r="G351" s="31">
        <v>233086</v>
      </c>
    </row>
    <row r="352" spans="1:7" x14ac:dyDescent="0.25">
      <c r="A352" s="37" t="s">
        <v>355</v>
      </c>
      <c r="B352" s="2" t="s">
        <v>3</v>
      </c>
      <c r="C352" s="28">
        <v>38459</v>
      </c>
      <c r="D352" s="29">
        <f t="shared" ca="1" si="10"/>
        <v>8</v>
      </c>
      <c r="E352" s="30">
        <f t="shared" ca="1" si="11"/>
        <v>82</v>
      </c>
      <c r="F352" s="31">
        <v>31848</v>
      </c>
      <c r="G352" s="31">
        <v>59324</v>
      </c>
    </row>
    <row r="353" spans="1:7" x14ac:dyDescent="0.25">
      <c r="A353" s="37" t="s">
        <v>355</v>
      </c>
      <c r="B353" s="2" t="s">
        <v>722</v>
      </c>
      <c r="C353" s="28">
        <v>35921</v>
      </c>
      <c r="D353" s="29">
        <f t="shared" ca="1" si="10"/>
        <v>15</v>
      </c>
      <c r="E353" s="30">
        <f t="shared" ca="1" si="11"/>
        <v>23</v>
      </c>
      <c r="F353" s="31">
        <v>271301</v>
      </c>
      <c r="G353" s="31">
        <v>160060</v>
      </c>
    </row>
    <row r="354" spans="1:7" x14ac:dyDescent="0.25">
      <c r="A354" s="37" t="s">
        <v>355</v>
      </c>
      <c r="B354" s="2" t="s">
        <v>620</v>
      </c>
      <c r="C354" s="28">
        <v>38475</v>
      </c>
      <c r="D354" s="29">
        <f t="shared" ca="1" si="10"/>
        <v>8</v>
      </c>
      <c r="E354" s="30">
        <f t="shared" ca="1" si="11"/>
        <v>37</v>
      </c>
      <c r="F354" s="31">
        <v>31412</v>
      </c>
      <c r="G354" s="31">
        <v>121555</v>
      </c>
    </row>
    <row r="355" spans="1:7" x14ac:dyDescent="0.25">
      <c r="A355" s="37" t="s">
        <v>355</v>
      </c>
      <c r="B355" s="2" t="s">
        <v>417</v>
      </c>
      <c r="C355" s="28">
        <v>38042</v>
      </c>
      <c r="D355" s="29">
        <f t="shared" ca="1" si="10"/>
        <v>9</v>
      </c>
      <c r="E355" s="30">
        <f t="shared" ca="1" si="11"/>
        <v>84</v>
      </c>
      <c r="F355" s="31">
        <v>170289</v>
      </c>
      <c r="G355" s="31">
        <v>69949</v>
      </c>
    </row>
    <row r="356" spans="1:7" x14ac:dyDescent="0.25">
      <c r="A356" s="37" t="s">
        <v>355</v>
      </c>
      <c r="B356" s="2" t="s">
        <v>698</v>
      </c>
      <c r="C356" s="28">
        <v>39879</v>
      </c>
      <c r="D356" s="29">
        <f t="shared" ca="1" si="10"/>
        <v>4</v>
      </c>
      <c r="E356" s="30">
        <f t="shared" ca="1" si="11"/>
        <v>69</v>
      </c>
      <c r="F356" s="31">
        <v>164729</v>
      </c>
      <c r="G356" s="31">
        <v>77721</v>
      </c>
    </row>
    <row r="357" spans="1:7" x14ac:dyDescent="0.25">
      <c r="A357" s="37" t="s">
        <v>355</v>
      </c>
      <c r="B357" s="2" t="s">
        <v>608</v>
      </c>
      <c r="C357" s="28">
        <v>39411</v>
      </c>
      <c r="D357" s="29">
        <f t="shared" ca="1" si="10"/>
        <v>5</v>
      </c>
      <c r="E357" s="30">
        <f t="shared" ca="1" si="11"/>
        <v>12</v>
      </c>
      <c r="F357" s="31">
        <v>54957</v>
      </c>
      <c r="G357" s="31">
        <v>252105</v>
      </c>
    </row>
    <row r="358" spans="1:7" x14ac:dyDescent="0.25">
      <c r="A358" s="37" t="s">
        <v>355</v>
      </c>
      <c r="B358" s="2" t="s">
        <v>210</v>
      </c>
      <c r="C358" s="28">
        <v>37310</v>
      </c>
      <c r="D358" s="29">
        <f t="shared" ca="1" si="10"/>
        <v>11</v>
      </c>
      <c r="E358" s="30">
        <f t="shared" ca="1" si="11"/>
        <v>46</v>
      </c>
      <c r="F358" s="31">
        <v>154250</v>
      </c>
      <c r="G358" s="31">
        <v>252579</v>
      </c>
    </row>
    <row r="359" spans="1:7" x14ac:dyDescent="0.25">
      <c r="A359" s="37" t="s">
        <v>355</v>
      </c>
      <c r="B359" s="2" t="s">
        <v>396</v>
      </c>
      <c r="C359" s="28">
        <v>39392</v>
      </c>
      <c r="D359" s="29">
        <f t="shared" ca="1" si="10"/>
        <v>5</v>
      </c>
      <c r="E359" s="30">
        <f t="shared" ca="1" si="11"/>
        <v>27</v>
      </c>
      <c r="F359" s="31">
        <v>83527</v>
      </c>
      <c r="G359" s="31">
        <v>50413</v>
      </c>
    </row>
    <row r="360" spans="1:7" x14ac:dyDescent="0.25">
      <c r="A360" s="37" t="s">
        <v>355</v>
      </c>
      <c r="B360" s="2" t="s">
        <v>515</v>
      </c>
      <c r="C360" s="28">
        <v>38856</v>
      </c>
      <c r="D360" s="29">
        <f t="shared" ca="1" si="10"/>
        <v>7</v>
      </c>
      <c r="E360" s="30">
        <f t="shared" ca="1" si="11"/>
        <v>29</v>
      </c>
      <c r="F360" s="31">
        <v>86113</v>
      </c>
      <c r="G360" s="31">
        <v>266937</v>
      </c>
    </row>
    <row r="361" spans="1:7" x14ac:dyDescent="0.25">
      <c r="A361" s="37" t="s">
        <v>355</v>
      </c>
      <c r="B361" s="2" t="s">
        <v>638</v>
      </c>
      <c r="C361" s="28">
        <v>36120</v>
      </c>
      <c r="D361" s="29">
        <f t="shared" ca="1" si="10"/>
        <v>14</v>
      </c>
      <c r="E361" s="30">
        <f t="shared" ca="1" si="11"/>
        <v>86</v>
      </c>
      <c r="F361" s="31">
        <v>62988</v>
      </c>
      <c r="G361" s="31">
        <v>34676</v>
      </c>
    </row>
    <row r="362" spans="1:7" x14ac:dyDescent="0.25">
      <c r="A362" s="37" t="s">
        <v>355</v>
      </c>
      <c r="B362" s="2" t="s">
        <v>662</v>
      </c>
      <c r="C362" s="28">
        <v>36969</v>
      </c>
      <c r="D362" s="29">
        <f t="shared" ca="1" si="10"/>
        <v>12</v>
      </c>
      <c r="E362" s="30">
        <f t="shared" ca="1" si="11"/>
        <v>84</v>
      </c>
      <c r="F362" s="31">
        <v>147515</v>
      </c>
      <c r="G362" s="31">
        <v>78555</v>
      </c>
    </row>
    <row r="363" spans="1:7" x14ac:dyDescent="0.25">
      <c r="A363" s="37" t="s">
        <v>355</v>
      </c>
      <c r="B363" s="2" t="s">
        <v>363</v>
      </c>
      <c r="C363" s="28">
        <v>35954</v>
      </c>
      <c r="D363" s="29">
        <f t="shared" ca="1" si="10"/>
        <v>15</v>
      </c>
      <c r="E363" s="30">
        <f t="shared" ca="1" si="11"/>
        <v>42</v>
      </c>
      <c r="F363" s="31">
        <v>190842</v>
      </c>
      <c r="G363" s="31">
        <v>39225</v>
      </c>
    </row>
    <row r="364" spans="1:7" x14ac:dyDescent="0.25">
      <c r="A364" s="37" t="s">
        <v>355</v>
      </c>
      <c r="B364" s="2" t="s">
        <v>144</v>
      </c>
      <c r="C364" s="28">
        <v>39422</v>
      </c>
      <c r="D364" s="29">
        <f t="shared" ca="1" si="10"/>
        <v>5</v>
      </c>
      <c r="E364" s="30">
        <f t="shared" ca="1" si="11"/>
        <v>14</v>
      </c>
      <c r="F364" s="31">
        <v>100000</v>
      </c>
      <c r="G364" s="31">
        <v>143646</v>
      </c>
    </row>
    <row r="365" spans="1:7" x14ac:dyDescent="0.25">
      <c r="A365" s="37" t="s">
        <v>355</v>
      </c>
      <c r="B365" s="2" t="s">
        <v>96</v>
      </c>
      <c r="C365" s="28">
        <v>34450</v>
      </c>
      <c r="D365" s="29">
        <f t="shared" ca="1" si="10"/>
        <v>19</v>
      </c>
      <c r="E365" s="30">
        <f t="shared" ca="1" si="11"/>
        <v>19</v>
      </c>
      <c r="F365" s="31">
        <v>54562</v>
      </c>
      <c r="G365" s="31">
        <v>292549</v>
      </c>
    </row>
    <row r="366" spans="1:7" x14ac:dyDescent="0.25">
      <c r="A366" s="37" t="s">
        <v>355</v>
      </c>
      <c r="B366" s="2" t="s">
        <v>656</v>
      </c>
      <c r="C366" s="28">
        <v>39628</v>
      </c>
      <c r="D366" s="29">
        <f t="shared" ca="1" si="10"/>
        <v>5</v>
      </c>
      <c r="E366" s="30">
        <f t="shared" ca="1" si="11"/>
        <v>30</v>
      </c>
      <c r="F366" s="31">
        <v>214385</v>
      </c>
      <c r="G366" s="31">
        <v>131419</v>
      </c>
    </row>
    <row r="367" spans="1:7" x14ac:dyDescent="0.25">
      <c r="A367" s="37" t="s">
        <v>355</v>
      </c>
      <c r="B367" s="2" t="s">
        <v>306</v>
      </c>
      <c r="C367" s="28">
        <v>36743</v>
      </c>
      <c r="D367" s="29">
        <f t="shared" ca="1" si="10"/>
        <v>13</v>
      </c>
      <c r="E367" s="30">
        <f t="shared" ca="1" si="11"/>
        <v>56</v>
      </c>
      <c r="F367" s="31">
        <v>253224</v>
      </c>
      <c r="G367" s="31">
        <v>189465</v>
      </c>
    </row>
    <row r="368" spans="1:7" x14ac:dyDescent="0.25">
      <c r="A368" s="37" t="s">
        <v>355</v>
      </c>
      <c r="B368" s="2" t="s">
        <v>31</v>
      </c>
      <c r="C368" s="28">
        <v>37797</v>
      </c>
      <c r="D368" s="29">
        <f t="shared" ca="1" si="10"/>
        <v>10</v>
      </c>
      <c r="E368" s="30">
        <f t="shared" ca="1" si="11"/>
        <v>63</v>
      </c>
      <c r="F368" s="31">
        <v>34110</v>
      </c>
      <c r="G368" s="31">
        <v>228559</v>
      </c>
    </row>
    <row r="369" spans="1:7" x14ac:dyDescent="0.25">
      <c r="A369" s="37" t="s">
        <v>355</v>
      </c>
      <c r="B369" s="2" t="s">
        <v>302</v>
      </c>
      <c r="C369" s="28">
        <v>34254</v>
      </c>
      <c r="D369" s="29">
        <f t="shared" ca="1" si="10"/>
        <v>20</v>
      </c>
      <c r="E369" s="30">
        <f t="shared" ca="1" si="11"/>
        <v>53</v>
      </c>
      <c r="F369" s="31">
        <v>121290</v>
      </c>
      <c r="G369" s="31">
        <v>57226</v>
      </c>
    </row>
    <row r="370" spans="1:7" x14ac:dyDescent="0.25">
      <c r="A370" s="37" t="s">
        <v>355</v>
      </c>
      <c r="B370" s="2" t="s">
        <v>411</v>
      </c>
      <c r="C370" s="28">
        <v>36173</v>
      </c>
      <c r="D370" s="29">
        <f t="shared" ca="1" si="10"/>
        <v>14</v>
      </c>
      <c r="E370" s="30">
        <f t="shared" ca="1" si="11"/>
        <v>67</v>
      </c>
      <c r="F370" s="31">
        <v>252178</v>
      </c>
      <c r="G370" s="31">
        <v>222327</v>
      </c>
    </row>
    <row r="371" spans="1:7" x14ac:dyDescent="0.25">
      <c r="A371" s="37" t="s">
        <v>355</v>
      </c>
      <c r="B371" s="2" t="s">
        <v>249</v>
      </c>
      <c r="C371" s="28">
        <v>35388</v>
      </c>
      <c r="D371" s="29">
        <f t="shared" ca="1" si="10"/>
        <v>16</v>
      </c>
      <c r="E371" s="30">
        <f t="shared" ca="1" si="11"/>
        <v>74</v>
      </c>
      <c r="F371" s="31">
        <v>254402</v>
      </c>
      <c r="G371" s="31">
        <v>223242</v>
      </c>
    </row>
    <row r="372" spans="1:7" x14ac:dyDescent="0.25">
      <c r="A372" s="37" t="s">
        <v>355</v>
      </c>
      <c r="B372" s="2" t="s">
        <v>598</v>
      </c>
      <c r="C372" s="28">
        <v>37297</v>
      </c>
      <c r="D372" s="29">
        <f t="shared" ca="1" si="10"/>
        <v>11</v>
      </c>
      <c r="E372" s="30">
        <f t="shared" ca="1" si="11"/>
        <v>54</v>
      </c>
      <c r="F372" s="31">
        <v>197783</v>
      </c>
      <c r="G372" s="31">
        <v>254998</v>
      </c>
    </row>
    <row r="373" spans="1:7" x14ac:dyDescent="0.25">
      <c r="A373" s="37" t="s">
        <v>355</v>
      </c>
      <c r="B373" s="2" t="s">
        <v>542</v>
      </c>
      <c r="C373" s="28">
        <v>36885</v>
      </c>
      <c r="D373" s="29">
        <f t="shared" ca="1" si="10"/>
        <v>12</v>
      </c>
      <c r="E373" s="30">
        <f t="shared" ca="1" si="11"/>
        <v>61</v>
      </c>
      <c r="F373" s="31">
        <v>234969</v>
      </c>
      <c r="G373" s="31">
        <v>245405</v>
      </c>
    </row>
    <row r="374" spans="1:7" x14ac:dyDescent="0.25">
      <c r="A374" s="37" t="s">
        <v>355</v>
      </c>
      <c r="B374" s="2" t="s">
        <v>135</v>
      </c>
      <c r="C374" s="28">
        <v>34933</v>
      </c>
      <c r="D374" s="29">
        <f t="shared" ca="1" si="10"/>
        <v>18</v>
      </c>
      <c r="E374" s="30">
        <f t="shared" ca="1" si="11"/>
        <v>34</v>
      </c>
      <c r="F374" s="31">
        <v>92501</v>
      </c>
      <c r="G374" s="31">
        <v>81758</v>
      </c>
    </row>
    <row r="375" spans="1:7" x14ac:dyDescent="0.25">
      <c r="A375" s="37" t="s">
        <v>355</v>
      </c>
      <c r="B375" s="2" t="s">
        <v>427</v>
      </c>
      <c r="C375" s="28">
        <v>34287</v>
      </c>
      <c r="D375" s="29">
        <f t="shared" ca="1" si="10"/>
        <v>19</v>
      </c>
      <c r="E375" s="30">
        <f t="shared" ca="1" si="11"/>
        <v>63</v>
      </c>
      <c r="F375" s="31">
        <v>245864</v>
      </c>
      <c r="G375" s="31">
        <v>170248</v>
      </c>
    </row>
    <row r="376" spans="1:7" x14ac:dyDescent="0.25">
      <c r="A376" s="37" t="s">
        <v>355</v>
      </c>
      <c r="B376" s="2" t="s">
        <v>338</v>
      </c>
      <c r="C376" s="28">
        <v>36157</v>
      </c>
      <c r="D376" s="29">
        <f t="shared" ca="1" si="10"/>
        <v>14</v>
      </c>
      <c r="E376" s="30">
        <f t="shared" ca="1" si="11"/>
        <v>58</v>
      </c>
      <c r="F376" s="31">
        <v>221588</v>
      </c>
      <c r="G376" s="31">
        <v>234474</v>
      </c>
    </row>
    <row r="377" spans="1:7" x14ac:dyDescent="0.25">
      <c r="A377" s="37" t="s">
        <v>355</v>
      </c>
      <c r="B377" s="2" t="s">
        <v>486</v>
      </c>
      <c r="C377" s="28">
        <v>39367</v>
      </c>
      <c r="D377" s="29">
        <f t="shared" ca="1" si="10"/>
        <v>6</v>
      </c>
      <c r="E377" s="30">
        <f t="shared" ca="1" si="11"/>
        <v>25</v>
      </c>
      <c r="F377" s="31">
        <v>294510</v>
      </c>
      <c r="G377" s="31">
        <v>214893</v>
      </c>
    </row>
    <row r="378" spans="1:7" x14ac:dyDescent="0.25">
      <c r="A378" s="37" t="s">
        <v>355</v>
      </c>
      <c r="B378" s="2" t="s">
        <v>137</v>
      </c>
      <c r="C378" s="28">
        <v>35098</v>
      </c>
      <c r="D378" s="29">
        <f t="shared" ca="1" si="10"/>
        <v>17</v>
      </c>
      <c r="E378" s="30">
        <f t="shared" ca="1" si="11"/>
        <v>35</v>
      </c>
      <c r="F378" s="31">
        <v>27917</v>
      </c>
      <c r="G378" s="31">
        <v>253988</v>
      </c>
    </row>
    <row r="379" spans="1:7" x14ac:dyDescent="0.25">
      <c r="A379" s="37" t="s">
        <v>355</v>
      </c>
      <c r="B379" s="2" t="s">
        <v>227</v>
      </c>
      <c r="C379" s="28">
        <v>38277</v>
      </c>
      <c r="D379" s="29">
        <f t="shared" ca="1" si="10"/>
        <v>9</v>
      </c>
      <c r="E379" s="30">
        <f t="shared" ca="1" si="11"/>
        <v>24</v>
      </c>
      <c r="F379" s="31">
        <v>96489</v>
      </c>
      <c r="G379" s="31">
        <v>135843</v>
      </c>
    </row>
    <row r="380" spans="1:7" x14ac:dyDescent="0.25">
      <c r="A380" s="37" t="s">
        <v>355</v>
      </c>
      <c r="B380" s="2" t="s">
        <v>393</v>
      </c>
      <c r="C380" s="28">
        <v>37830</v>
      </c>
      <c r="D380" s="29">
        <f t="shared" ca="1" si="10"/>
        <v>10</v>
      </c>
      <c r="E380" s="30">
        <f t="shared" ca="1" si="11"/>
        <v>41</v>
      </c>
      <c r="F380" s="31">
        <v>267500</v>
      </c>
      <c r="G380" s="31">
        <v>63883</v>
      </c>
    </row>
    <row r="381" spans="1:7" x14ac:dyDescent="0.25">
      <c r="A381" s="37" t="s">
        <v>355</v>
      </c>
      <c r="B381" s="2" t="s">
        <v>236</v>
      </c>
      <c r="C381" s="28">
        <v>39754</v>
      </c>
      <c r="D381" s="29">
        <f t="shared" ca="1" si="10"/>
        <v>4</v>
      </c>
      <c r="E381" s="30">
        <f t="shared" ca="1" si="11"/>
        <v>24</v>
      </c>
      <c r="F381" s="31">
        <v>30293</v>
      </c>
      <c r="G381" s="31">
        <v>190942</v>
      </c>
    </row>
    <row r="382" spans="1:7" x14ac:dyDescent="0.25">
      <c r="A382" s="37" t="s">
        <v>355</v>
      </c>
      <c r="B382" s="2" t="s">
        <v>149</v>
      </c>
      <c r="C382" s="28">
        <v>36070</v>
      </c>
      <c r="D382" s="29">
        <f t="shared" ca="1" si="10"/>
        <v>15</v>
      </c>
      <c r="E382" s="30">
        <f t="shared" ca="1" si="11"/>
        <v>63</v>
      </c>
      <c r="F382" s="31">
        <v>273537</v>
      </c>
      <c r="G382" s="31">
        <v>100838</v>
      </c>
    </row>
    <row r="383" spans="1:7" x14ac:dyDescent="0.25">
      <c r="A383" s="37" t="s">
        <v>355</v>
      </c>
      <c r="B383" s="2" t="s">
        <v>354</v>
      </c>
      <c r="C383" s="28">
        <v>35536</v>
      </c>
      <c r="D383" s="29">
        <f t="shared" ca="1" si="10"/>
        <v>16</v>
      </c>
      <c r="E383" s="30">
        <f t="shared" ca="1" si="11"/>
        <v>56</v>
      </c>
      <c r="F383" s="31">
        <v>202782</v>
      </c>
      <c r="G383" s="31">
        <v>174545</v>
      </c>
    </row>
    <row r="384" spans="1:7" x14ac:dyDescent="0.25">
      <c r="A384" s="37" t="s">
        <v>355</v>
      </c>
      <c r="B384" s="2" t="s">
        <v>711</v>
      </c>
      <c r="C384" s="28">
        <v>39192</v>
      </c>
      <c r="D384" s="29">
        <f t="shared" ca="1" si="10"/>
        <v>6</v>
      </c>
      <c r="E384" s="30">
        <f t="shared" ca="1" si="11"/>
        <v>71</v>
      </c>
      <c r="F384" s="31">
        <v>87018</v>
      </c>
      <c r="G384" s="31">
        <v>33906</v>
      </c>
    </row>
    <row r="385" spans="1:7" x14ac:dyDescent="0.25">
      <c r="A385" s="37" t="s">
        <v>355</v>
      </c>
      <c r="B385" s="2" t="s">
        <v>615</v>
      </c>
      <c r="C385" s="28">
        <v>36332</v>
      </c>
      <c r="D385" s="29">
        <f t="shared" ca="1" si="10"/>
        <v>14</v>
      </c>
      <c r="E385" s="30">
        <f t="shared" ca="1" si="11"/>
        <v>82</v>
      </c>
      <c r="F385" s="31">
        <v>277672</v>
      </c>
      <c r="G385" s="31">
        <v>70955</v>
      </c>
    </row>
    <row r="386" spans="1:7" x14ac:dyDescent="0.25">
      <c r="A386" s="37" t="s">
        <v>355</v>
      </c>
      <c r="B386" s="2" t="s">
        <v>649</v>
      </c>
      <c r="C386" s="28">
        <v>35151</v>
      </c>
      <c r="D386" s="29">
        <f t="shared" ref="D386:D449" ca="1" si="12">DATEDIF(C386,TODAY(),"Y")</f>
        <v>17</v>
      </c>
      <c r="E386" s="30">
        <f t="shared" ref="E386:E449" ca="1" si="13">RANDBETWEEN(10,88)</f>
        <v>60</v>
      </c>
      <c r="F386" s="31">
        <v>73350</v>
      </c>
      <c r="G386" s="31">
        <v>252566</v>
      </c>
    </row>
    <row r="387" spans="1:7" x14ac:dyDescent="0.25">
      <c r="A387" s="37" t="s">
        <v>355</v>
      </c>
      <c r="B387" s="2" t="s">
        <v>142</v>
      </c>
      <c r="C387" s="28">
        <v>36989</v>
      </c>
      <c r="D387" s="29">
        <f t="shared" ca="1" si="12"/>
        <v>12</v>
      </c>
      <c r="E387" s="30">
        <f t="shared" ca="1" si="13"/>
        <v>62</v>
      </c>
      <c r="F387" s="31">
        <v>113608</v>
      </c>
      <c r="G387" s="31">
        <v>266418</v>
      </c>
    </row>
    <row r="388" spans="1:7" x14ac:dyDescent="0.25">
      <c r="A388" s="37" t="s">
        <v>355</v>
      </c>
      <c r="B388" s="2" t="s">
        <v>706</v>
      </c>
      <c r="C388" s="28">
        <v>37583</v>
      </c>
      <c r="D388" s="29">
        <f t="shared" ca="1" si="12"/>
        <v>10</v>
      </c>
      <c r="E388" s="30">
        <f t="shared" ca="1" si="13"/>
        <v>64</v>
      </c>
      <c r="F388" s="31">
        <v>69122</v>
      </c>
      <c r="G388" s="31">
        <v>94725</v>
      </c>
    </row>
    <row r="389" spans="1:7" x14ac:dyDescent="0.25">
      <c r="A389" s="37" t="s">
        <v>355</v>
      </c>
      <c r="B389" s="2" t="s">
        <v>352</v>
      </c>
      <c r="C389" s="28">
        <v>35820</v>
      </c>
      <c r="D389" s="29">
        <f t="shared" ca="1" si="12"/>
        <v>15</v>
      </c>
      <c r="E389" s="30">
        <f t="shared" ca="1" si="13"/>
        <v>62</v>
      </c>
      <c r="F389" s="31">
        <v>258647</v>
      </c>
      <c r="G389" s="31">
        <v>66249</v>
      </c>
    </row>
    <row r="390" spans="1:7" x14ac:dyDescent="0.25">
      <c r="A390" s="37" t="s">
        <v>355</v>
      </c>
      <c r="B390" s="2" t="s">
        <v>124</v>
      </c>
      <c r="C390" s="28">
        <v>37560</v>
      </c>
      <c r="D390" s="29">
        <f t="shared" ca="1" si="12"/>
        <v>11</v>
      </c>
      <c r="E390" s="30">
        <f t="shared" ca="1" si="13"/>
        <v>87</v>
      </c>
      <c r="F390" s="31">
        <v>252674</v>
      </c>
      <c r="G390" s="31">
        <v>171302</v>
      </c>
    </row>
    <row r="391" spans="1:7" x14ac:dyDescent="0.25">
      <c r="A391" s="37" t="s">
        <v>355</v>
      </c>
      <c r="B391" s="2" t="s">
        <v>176</v>
      </c>
      <c r="C391" s="28">
        <v>35009</v>
      </c>
      <c r="D391" s="29">
        <f t="shared" ca="1" si="12"/>
        <v>17</v>
      </c>
      <c r="E391" s="30">
        <f t="shared" ca="1" si="13"/>
        <v>74</v>
      </c>
      <c r="F391" s="31">
        <v>34324</v>
      </c>
      <c r="G391" s="31">
        <v>54913</v>
      </c>
    </row>
    <row r="392" spans="1:7" x14ac:dyDescent="0.25">
      <c r="A392" s="37" t="s">
        <v>355</v>
      </c>
      <c r="B392" s="2" t="s">
        <v>370</v>
      </c>
      <c r="C392" s="28">
        <v>35413</v>
      </c>
      <c r="D392" s="29">
        <f t="shared" ca="1" si="12"/>
        <v>16</v>
      </c>
      <c r="E392" s="30">
        <f t="shared" ca="1" si="13"/>
        <v>37</v>
      </c>
      <c r="F392" s="31">
        <v>152599</v>
      </c>
      <c r="G392" s="31">
        <v>242908</v>
      </c>
    </row>
    <row r="393" spans="1:7" x14ac:dyDescent="0.25">
      <c r="A393" s="2" t="s">
        <v>407</v>
      </c>
      <c r="B393" s="2" t="s">
        <v>456</v>
      </c>
      <c r="C393" s="28">
        <v>37203</v>
      </c>
      <c r="D393" s="29">
        <f t="shared" ca="1" si="12"/>
        <v>11</v>
      </c>
      <c r="E393" s="30">
        <f t="shared" ca="1" si="13"/>
        <v>35</v>
      </c>
      <c r="F393" s="31">
        <v>95036</v>
      </c>
      <c r="G393" s="31">
        <v>253225</v>
      </c>
    </row>
    <row r="394" spans="1:7" x14ac:dyDescent="0.25">
      <c r="A394" s="37" t="s">
        <v>407</v>
      </c>
      <c r="B394" s="2" t="s">
        <v>639</v>
      </c>
      <c r="C394" s="28">
        <v>35230</v>
      </c>
      <c r="D394" s="29">
        <f t="shared" ca="1" si="12"/>
        <v>17</v>
      </c>
      <c r="E394" s="30">
        <f t="shared" ca="1" si="13"/>
        <v>45</v>
      </c>
      <c r="F394" s="31">
        <v>223929</v>
      </c>
      <c r="G394" s="31">
        <v>114013</v>
      </c>
    </row>
    <row r="395" spans="1:7" x14ac:dyDescent="0.25">
      <c r="A395" s="37" t="s">
        <v>407</v>
      </c>
      <c r="B395" s="2" t="s">
        <v>21</v>
      </c>
      <c r="C395" s="28">
        <v>35326</v>
      </c>
      <c r="D395" s="29">
        <f t="shared" ca="1" si="12"/>
        <v>17</v>
      </c>
      <c r="E395" s="30">
        <f t="shared" ca="1" si="13"/>
        <v>19</v>
      </c>
      <c r="F395" s="31">
        <v>65365</v>
      </c>
      <c r="G395" s="31">
        <v>209469</v>
      </c>
    </row>
    <row r="396" spans="1:7" x14ac:dyDescent="0.25">
      <c r="A396" s="37" t="s">
        <v>407</v>
      </c>
      <c r="B396" s="2" t="s">
        <v>764</v>
      </c>
      <c r="C396" s="28">
        <v>35792</v>
      </c>
      <c r="D396" s="29">
        <f t="shared" ca="1" si="12"/>
        <v>15</v>
      </c>
      <c r="E396" s="30">
        <f t="shared" ca="1" si="13"/>
        <v>84</v>
      </c>
      <c r="F396" s="31">
        <v>247739</v>
      </c>
      <c r="G396" s="31">
        <v>106923</v>
      </c>
    </row>
    <row r="397" spans="1:7" x14ac:dyDescent="0.25">
      <c r="A397" s="37" t="s">
        <v>407</v>
      </c>
      <c r="B397" s="2" t="s">
        <v>108</v>
      </c>
      <c r="C397" s="28">
        <v>38767</v>
      </c>
      <c r="D397" s="29">
        <f t="shared" ca="1" si="12"/>
        <v>7</v>
      </c>
      <c r="E397" s="30">
        <f t="shared" ca="1" si="13"/>
        <v>26</v>
      </c>
      <c r="F397" s="31">
        <v>104909</v>
      </c>
      <c r="G397" s="31">
        <v>278505</v>
      </c>
    </row>
    <row r="398" spans="1:7" x14ac:dyDescent="0.25">
      <c r="A398" s="37" t="s">
        <v>407</v>
      </c>
      <c r="B398" s="2" t="s">
        <v>420</v>
      </c>
      <c r="C398" s="28">
        <v>38244</v>
      </c>
      <c r="D398" s="29">
        <f t="shared" ca="1" si="12"/>
        <v>9</v>
      </c>
      <c r="E398" s="30">
        <f t="shared" ca="1" si="13"/>
        <v>75</v>
      </c>
      <c r="F398" s="31">
        <v>74320</v>
      </c>
      <c r="G398" s="31">
        <v>183909</v>
      </c>
    </row>
    <row r="399" spans="1:7" x14ac:dyDescent="0.25">
      <c r="A399" s="37" t="s">
        <v>407</v>
      </c>
      <c r="B399" s="2" t="s">
        <v>330</v>
      </c>
      <c r="C399" s="28">
        <v>37378</v>
      </c>
      <c r="D399" s="29">
        <f t="shared" ca="1" si="12"/>
        <v>11</v>
      </c>
      <c r="E399" s="30">
        <f t="shared" ca="1" si="13"/>
        <v>75</v>
      </c>
      <c r="F399" s="31">
        <v>174716</v>
      </c>
      <c r="G399" s="31">
        <v>220948</v>
      </c>
    </row>
    <row r="400" spans="1:7" x14ac:dyDescent="0.25">
      <c r="A400" s="37" t="s">
        <v>407</v>
      </c>
      <c r="B400" s="2" t="s">
        <v>406</v>
      </c>
      <c r="C400" s="28">
        <v>35547</v>
      </c>
      <c r="D400" s="29">
        <f t="shared" ca="1" si="12"/>
        <v>16</v>
      </c>
      <c r="E400" s="30">
        <f t="shared" ca="1" si="13"/>
        <v>82</v>
      </c>
      <c r="F400" s="31">
        <v>124057</v>
      </c>
      <c r="G400" s="31">
        <v>75131</v>
      </c>
    </row>
    <row r="401" spans="1:7" x14ac:dyDescent="0.25">
      <c r="A401" s="37" t="s">
        <v>407</v>
      </c>
      <c r="B401" s="2" t="s">
        <v>655</v>
      </c>
      <c r="C401" s="28">
        <v>34243</v>
      </c>
      <c r="D401" s="29">
        <f t="shared" ca="1" si="12"/>
        <v>20</v>
      </c>
      <c r="E401" s="30">
        <f t="shared" ca="1" si="13"/>
        <v>80</v>
      </c>
      <c r="F401" s="31">
        <v>26301</v>
      </c>
      <c r="G401" s="31">
        <v>214265</v>
      </c>
    </row>
    <row r="402" spans="1:7" x14ac:dyDescent="0.25">
      <c r="A402" s="37" t="s">
        <v>407</v>
      </c>
      <c r="B402" s="2" t="s">
        <v>441</v>
      </c>
      <c r="C402" s="28">
        <v>37616</v>
      </c>
      <c r="D402" s="29">
        <f t="shared" ca="1" si="12"/>
        <v>10</v>
      </c>
      <c r="E402" s="30">
        <f t="shared" ca="1" si="13"/>
        <v>23</v>
      </c>
      <c r="F402" s="31">
        <v>100816</v>
      </c>
      <c r="G402" s="31">
        <v>57509</v>
      </c>
    </row>
    <row r="403" spans="1:7" x14ac:dyDescent="0.25">
      <c r="A403" s="37" t="s">
        <v>407</v>
      </c>
      <c r="B403" s="2" t="s">
        <v>16</v>
      </c>
      <c r="C403" s="28">
        <v>39527</v>
      </c>
      <c r="D403" s="29">
        <f t="shared" ca="1" si="12"/>
        <v>5</v>
      </c>
      <c r="E403" s="30">
        <f t="shared" ca="1" si="13"/>
        <v>83</v>
      </c>
      <c r="F403" s="31">
        <v>87046</v>
      </c>
      <c r="G403" s="31">
        <v>233699</v>
      </c>
    </row>
    <row r="404" spans="1:7" x14ac:dyDescent="0.25">
      <c r="A404" s="37" t="s">
        <v>407</v>
      </c>
      <c r="B404" s="2" t="s">
        <v>435</v>
      </c>
      <c r="C404" s="28">
        <v>38668</v>
      </c>
      <c r="D404" s="29">
        <f t="shared" ca="1" si="12"/>
        <v>7</v>
      </c>
      <c r="E404" s="30">
        <f t="shared" ca="1" si="13"/>
        <v>51</v>
      </c>
      <c r="F404" s="31">
        <v>96811</v>
      </c>
      <c r="G404" s="31">
        <v>105954</v>
      </c>
    </row>
    <row r="405" spans="1:7" x14ac:dyDescent="0.25">
      <c r="A405" s="37" t="s">
        <v>407</v>
      </c>
      <c r="B405" s="2" t="s">
        <v>699</v>
      </c>
      <c r="C405" s="28">
        <v>34952</v>
      </c>
      <c r="D405" s="29">
        <f t="shared" ca="1" si="12"/>
        <v>18</v>
      </c>
      <c r="E405" s="30">
        <f t="shared" ca="1" si="13"/>
        <v>15</v>
      </c>
      <c r="F405" s="31">
        <v>43338</v>
      </c>
      <c r="G405" s="31">
        <v>298287</v>
      </c>
    </row>
    <row r="406" spans="1:7" x14ac:dyDescent="0.25">
      <c r="A406" s="37" t="s">
        <v>407</v>
      </c>
      <c r="B406" s="2" t="s">
        <v>737</v>
      </c>
      <c r="C406" s="28">
        <v>36342</v>
      </c>
      <c r="D406" s="29">
        <f t="shared" ca="1" si="12"/>
        <v>14</v>
      </c>
      <c r="E406" s="30">
        <f t="shared" ca="1" si="13"/>
        <v>38</v>
      </c>
      <c r="F406" s="31">
        <v>287442</v>
      </c>
      <c r="G406" s="31">
        <v>43701</v>
      </c>
    </row>
    <row r="407" spans="1:7" x14ac:dyDescent="0.25">
      <c r="A407" s="37" t="s">
        <v>407</v>
      </c>
      <c r="B407" s="2" t="s">
        <v>648</v>
      </c>
      <c r="C407" s="28">
        <v>38685</v>
      </c>
      <c r="D407" s="29">
        <f t="shared" ca="1" si="12"/>
        <v>7</v>
      </c>
      <c r="E407" s="30">
        <f t="shared" ca="1" si="13"/>
        <v>19</v>
      </c>
      <c r="F407" s="31">
        <v>278501</v>
      </c>
      <c r="G407" s="31">
        <v>32190</v>
      </c>
    </row>
    <row r="408" spans="1:7" x14ac:dyDescent="0.25">
      <c r="A408" s="37" t="s">
        <v>407</v>
      </c>
      <c r="B408" s="2" t="s">
        <v>446</v>
      </c>
      <c r="C408" s="28">
        <v>36279</v>
      </c>
      <c r="D408" s="29">
        <f t="shared" ca="1" si="12"/>
        <v>14</v>
      </c>
      <c r="E408" s="30">
        <f t="shared" ca="1" si="13"/>
        <v>30</v>
      </c>
      <c r="F408" s="31">
        <v>233970</v>
      </c>
      <c r="G408" s="31">
        <v>142737</v>
      </c>
    </row>
    <row r="409" spans="1:7" x14ac:dyDescent="0.25">
      <c r="A409" s="37" t="s">
        <v>407</v>
      </c>
      <c r="B409" s="2" t="s">
        <v>268</v>
      </c>
      <c r="C409" s="28">
        <v>38557</v>
      </c>
      <c r="D409" s="29">
        <f t="shared" ca="1" si="12"/>
        <v>8</v>
      </c>
      <c r="E409" s="30">
        <f t="shared" ca="1" si="13"/>
        <v>43</v>
      </c>
      <c r="F409" s="31">
        <v>73674</v>
      </c>
      <c r="G409" s="31">
        <v>129054</v>
      </c>
    </row>
    <row r="410" spans="1:7" x14ac:dyDescent="0.25">
      <c r="A410" s="37" t="s">
        <v>407</v>
      </c>
      <c r="B410" s="2" t="s">
        <v>7</v>
      </c>
      <c r="C410" s="28">
        <v>38630</v>
      </c>
      <c r="D410" s="29">
        <f t="shared" ca="1" si="12"/>
        <v>8</v>
      </c>
      <c r="E410" s="30">
        <f t="shared" ca="1" si="13"/>
        <v>57</v>
      </c>
      <c r="F410" s="31">
        <v>292560</v>
      </c>
      <c r="G410" s="31">
        <v>82881</v>
      </c>
    </row>
    <row r="411" spans="1:7" x14ac:dyDescent="0.25">
      <c r="A411" s="37" t="s">
        <v>407</v>
      </c>
      <c r="B411" s="2" t="s">
        <v>194</v>
      </c>
      <c r="C411" s="28">
        <v>39153</v>
      </c>
      <c r="D411" s="29">
        <f t="shared" ca="1" si="12"/>
        <v>6</v>
      </c>
      <c r="E411" s="30">
        <f t="shared" ca="1" si="13"/>
        <v>45</v>
      </c>
      <c r="F411" s="31">
        <v>255504</v>
      </c>
      <c r="G411" s="31">
        <v>55330</v>
      </c>
    </row>
    <row r="412" spans="1:7" x14ac:dyDescent="0.25">
      <c r="A412" s="37" t="s">
        <v>407</v>
      </c>
      <c r="B412" s="2" t="s">
        <v>33</v>
      </c>
      <c r="C412" s="28">
        <v>37024</v>
      </c>
      <c r="D412" s="29">
        <f t="shared" ca="1" si="12"/>
        <v>12</v>
      </c>
      <c r="E412" s="30">
        <f t="shared" ca="1" si="13"/>
        <v>18</v>
      </c>
      <c r="F412" s="31">
        <v>67957</v>
      </c>
      <c r="G412" s="31">
        <v>145776</v>
      </c>
    </row>
    <row r="413" spans="1:7" x14ac:dyDescent="0.25">
      <c r="A413" s="37" t="s">
        <v>407</v>
      </c>
      <c r="B413" s="2" t="s">
        <v>689</v>
      </c>
      <c r="C413" s="28">
        <v>37422</v>
      </c>
      <c r="D413" s="29">
        <f t="shared" ca="1" si="12"/>
        <v>11</v>
      </c>
      <c r="E413" s="30">
        <f t="shared" ca="1" si="13"/>
        <v>41</v>
      </c>
      <c r="F413" s="31">
        <v>121914</v>
      </c>
      <c r="G413" s="31">
        <v>290346</v>
      </c>
    </row>
    <row r="414" spans="1:7" x14ac:dyDescent="0.25">
      <c r="A414" s="2" t="s">
        <v>429</v>
      </c>
      <c r="B414" s="2" t="s">
        <v>527</v>
      </c>
      <c r="C414" s="28">
        <v>37358</v>
      </c>
      <c r="D414" s="29">
        <f t="shared" ca="1" si="12"/>
        <v>11</v>
      </c>
      <c r="E414" s="30">
        <f t="shared" ca="1" si="13"/>
        <v>26</v>
      </c>
      <c r="F414" s="31">
        <v>222059</v>
      </c>
      <c r="G414" s="31">
        <v>241776</v>
      </c>
    </row>
    <row r="415" spans="1:7" x14ac:dyDescent="0.25">
      <c r="A415" s="37" t="s">
        <v>429</v>
      </c>
      <c r="B415" s="2" t="s">
        <v>155</v>
      </c>
      <c r="C415" s="28">
        <v>36393</v>
      </c>
      <c r="D415" s="29">
        <f t="shared" ca="1" si="12"/>
        <v>14</v>
      </c>
      <c r="E415" s="30">
        <f t="shared" ca="1" si="13"/>
        <v>40</v>
      </c>
      <c r="F415" s="31">
        <v>196927</v>
      </c>
      <c r="G415" s="31">
        <v>86622</v>
      </c>
    </row>
    <row r="416" spans="1:7" x14ac:dyDescent="0.25">
      <c r="A416" s="37" t="s">
        <v>429</v>
      </c>
      <c r="B416" s="2" t="s">
        <v>398</v>
      </c>
      <c r="C416" s="28">
        <v>35630</v>
      </c>
      <c r="D416" s="29">
        <f t="shared" ca="1" si="12"/>
        <v>16</v>
      </c>
      <c r="E416" s="30">
        <f t="shared" ca="1" si="13"/>
        <v>56</v>
      </c>
      <c r="F416" s="31">
        <v>267501</v>
      </c>
      <c r="G416" s="31">
        <v>204837</v>
      </c>
    </row>
    <row r="417" spans="1:7" x14ac:dyDescent="0.25">
      <c r="A417" s="37" t="s">
        <v>429</v>
      </c>
      <c r="B417" s="2" t="s">
        <v>112</v>
      </c>
      <c r="C417" s="28">
        <v>37420</v>
      </c>
      <c r="D417" s="29">
        <f t="shared" ca="1" si="12"/>
        <v>11</v>
      </c>
      <c r="E417" s="30">
        <f t="shared" ca="1" si="13"/>
        <v>54</v>
      </c>
      <c r="F417" s="31">
        <v>163484</v>
      </c>
      <c r="G417" s="31">
        <v>51022</v>
      </c>
    </row>
    <row r="418" spans="1:7" x14ac:dyDescent="0.25">
      <c r="A418" s="2" t="s">
        <v>434</v>
      </c>
      <c r="B418" s="2" t="s">
        <v>709</v>
      </c>
      <c r="C418" s="28">
        <v>34321</v>
      </c>
      <c r="D418" s="29">
        <f t="shared" ca="1" si="12"/>
        <v>19</v>
      </c>
      <c r="E418" s="30">
        <f t="shared" ca="1" si="13"/>
        <v>67</v>
      </c>
      <c r="F418" s="31">
        <v>266772</v>
      </c>
      <c r="G418" s="31">
        <v>63526</v>
      </c>
    </row>
    <row r="419" spans="1:7" x14ac:dyDescent="0.25">
      <c r="A419" s="37" t="s">
        <v>434</v>
      </c>
      <c r="B419" s="2" t="s">
        <v>705</v>
      </c>
      <c r="C419" s="28">
        <v>34876</v>
      </c>
      <c r="D419" s="29">
        <f t="shared" ca="1" si="12"/>
        <v>18</v>
      </c>
      <c r="E419" s="30">
        <f t="shared" ca="1" si="13"/>
        <v>30</v>
      </c>
      <c r="F419" s="31">
        <v>268218</v>
      </c>
      <c r="G419" s="31">
        <v>185833</v>
      </c>
    </row>
    <row r="420" spans="1:7" x14ac:dyDescent="0.25">
      <c r="A420" s="37" t="s">
        <v>434</v>
      </c>
      <c r="B420" s="2" t="s">
        <v>695</v>
      </c>
      <c r="C420" s="28">
        <v>37997</v>
      </c>
      <c r="D420" s="29">
        <f t="shared" ca="1" si="12"/>
        <v>9</v>
      </c>
      <c r="E420" s="30">
        <f t="shared" ca="1" si="13"/>
        <v>18</v>
      </c>
      <c r="F420" s="31">
        <v>142172</v>
      </c>
      <c r="G420" s="31">
        <v>149200</v>
      </c>
    </row>
    <row r="421" spans="1:7" x14ac:dyDescent="0.25">
      <c r="A421" s="37" t="s">
        <v>434</v>
      </c>
      <c r="B421" s="2" t="s">
        <v>229</v>
      </c>
      <c r="C421" s="28">
        <v>35319</v>
      </c>
      <c r="D421" s="29">
        <f t="shared" ca="1" si="12"/>
        <v>17</v>
      </c>
      <c r="E421" s="30">
        <f t="shared" ca="1" si="13"/>
        <v>70</v>
      </c>
      <c r="F421" s="31">
        <v>127789</v>
      </c>
      <c r="G421" s="31">
        <v>207217</v>
      </c>
    </row>
    <row r="422" spans="1:7" x14ac:dyDescent="0.25">
      <c r="A422" s="37" t="s">
        <v>434</v>
      </c>
      <c r="B422" s="2" t="s">
        <v>520</v>
      </c>
      <c r="C422" s="28">
        <v>36748</v>
      </c>
      <c r="D422" s="29">
        <f t="shared" ca="1" si="12"/>
        <v>13</v>
      </c>
      <c r="E422" s="30">
        <f t="shared" ca="1" si="13"/>
        <v>57</v>
      </c>
      <c r="F422" s="31">
        <v>265764</v>
      </c>
      <c r="G422" s="31">
        <v>177001</v>
      </c>
    </row>
    <row r="423" spans="1:7" x14ac:dyDescent="0.25">
      <c r="A423" s="37" t="s">
        <v>434</v>
      </c>
      <c r="B423" s="2" t="s">
        <v>378</v>
      </c>
      <c r="C423" s="28">
        <v>37364</v>
      </c>
      <c r="D423" s="29">
        <f t="shared" ca="1" si="12"/>
        <v>11</v>
      </c>
      <c r="E423" s="30">
        <f t="shared" ca="1" si="13"/>
        <v>35</v>
      </c>
      <c r="F423" s="31">
        <v>52000</v>
      </c>
      <c r="G423" s="31">
        <v>270374</v>
      </c>
    </row>
    <row r="424" spans="1:7" x14ac:dyDescent="0.25">
      <c r="A424" s="37" t="s">
        <v>434</v>
      </c>
      <c r="B424" s="2" t="s">
        <v>299</v>
      </c>
      <c r="C424" s="28">
        <v>39346</v>
      </c>
      <c r="D424" s="29">
        <f t="shared" ca="1" si="12"/>
        <v>6</v>
      </c>
      <c r="E424" s="30">
        <f t="shared" ca="1" si="13"/>
        <v>14</v>
      </c>
      <c r="F424" s="31">
        <v>43874</v>
      </c>
      <c r="G424" s="31">
        <v>47492</v>
      </c>
    </row>
    <row r="425" spans="1:7" x14ac:dyDescent="0.25">
      <c r="A425" s="37" t="s">
        <v>434</v>
      </c>
      <c r="B425" s="2" t="s">
        <v>614</v>
      </c>
      <c r="C425" s="28">
        <v>39788</v>
      </c>
      <c r="D425" s="29">
        <f t="shared" ca="1" si="12"/>
        <v>4</v>
      </c>
      <c r="E425" s="30">
        <f t="shared" ca="1" si="13"/>
        <v>34</v>
      </c>
      <c r="F425" s="31">
        <v>145560</v>
      </c>
      <c r="G425" s="31">
        <v>182251</v>
      </c>
    </row>
    <row r="426" spans="1:7" x14ac:dyDescent="0.25">
      <c r="A426" s="37" t="s">
        <v>434</v>
      </c>
      <c r="B426" s="2" t="s">
        <v>333</v>
      </c>
      <c r="C426" s="28">
        <v>36960</v>
      </c>
      <c r="D426" s="29">
        <f t="shared" ca="1" si="12"/>
        <v>12</v>
      </c>
      <c r="E426" s="30">
        <f t="shared" ca="1" si="13"/>
        <v>82</v>
      </c>
      <c r="F426" s="31">
        <v>192682</v>
      </c>
      <c r="G426" s="31">
        <v>154335</v>
      </c>
    </row>
    <row r="427" spans="1:7" x14ac:dyDescent="0.25">
      <c r="A427" s="37" t="s">
        <v>434</v>
      </c>
      <c r="B427" s="2" t="s">
        <v>762</v>
      </c>
      <c r="C427" s="28">
        <v>36961</v>
      </c>
      <c r="D427" s="29">
        <f t="shared" ca="1" si="12"/>
        <v>12</v>
      </c>
      <c r="E427" s="30">
        <f t="shared" ca="1" si="13"/>
        <v>15</v>
      </c>
      <c r="F427" s="31">
        <v>208444</v>
      </c>
      <c r="G427" s="31">
        <v>282413</v>
      </c>
    </row>
    <row r="428" spans="1:7" x14ac:dyDescent="0.25">
      <c r="A428" s="37" t="s">
        <v>434</v>
      </c>
      <c r="B428" s="2" t="s">
        <v>361</v>
      </c>
      <c r="C428" s="28">
        <v>35976</v>
      </c>
      <c r="D428" s="29">
        <f t="shared" ca="1" si="12"/>
        <v>15</v>
      </c>
      <c r="E428" s="30">
        <f t="shared" ca="1" si="13"/>
        <v>67</v>
      </c>
      <c r="F428" s="31">
        <v>161731</v>
      </c>
      <c r="G428" s="31">
        <v>65159</v>
      </c>
    </row>
    <row r="429" spans="1:7" x14ac:dyDescent="0.25">
      <c r="A429" s="37" t="s">
        <v>434</v>
      </c>
      <c r="B429" s="2" t="s">
        <v>522</v>
      </c>
      <c r="C429" s="28">
        <v>35190</v>
      </c>
      <c r="D429" s="29">
        <f t="shared" ca="1" si="12"/>
        <v>17</v>
      </c>
      <c r="E429" s="30">
        <f t="shared" ca="1" si="13"/>
        <v>53</v>
      </c>
      <c r="F429" s="31">
        <v>272008</v>
      </c>
      <c r="G429" s="31">
        <v>170102</v>
      </c>
    </row>
    <row r="430" spans="1:7" x14ac:dyDescent="0.25">
      <c r="A430" s="37" t="s">
        <v>434</v>
      </c>
      <c r="B430" s="2" t="s">
        <v>626</v>
      </c>
      <c r="C430" s="28">
        <v>38842</v>
      </c>
      <c r="D430" s="29">
        <f t="shared" ca="1" si="12"/>
        <v>7</v>
      </c>
      <c r="E430" s="30">
        <f t="shared" ca="1" si="13"/>
        <v>65</v>
      </c>
      <c r="F430" s="31">
        <v>219506</v>
      </c>
      <c r="G430" s="31">
        <v>200263</v>
      </c>
    </row>
    <row r="431" spans="1:7" x14ac:dyDescent="0.25">
      <c r="A431" s="37" t="s">
        <v>434</v>
      </c>
      <c r="B431" s="2" t="s">
        <v>727</v>
      </c>
      <c r="C431" s="28">
        <v>34354</v>
      </c>
      <c r="D431" s="29">
        <f t="shared" ca="1" si="12"/>
        <v>19</v>
      </c>
      <c r="E431" s="30">
        <f t="shared" ca="1" si="13"/>
        <v>63</v>
      </c>
      <c r="F431" s="31">
        <v>135035</v>
      </c>
      <c r="G431" s="31">
        <v>273882</v>
      </c>
    </row>
    <row r="432" spans="1:7" x14ac:dyDescent="0.25">
      <c r="A432" s="37" t="s">
        <v>434</v>
      </c>
      <c r="B432" s="2" t="s">
        <v>657</v>
      </c>
      <c r="C432" s="28">
        <v>36776</v>
      </c>
      <c r="D432" s="29">
        <f t="shared" ca="1" si="12"/>
        <v>13</v>
      </c>
      <c r="E432" s="30">
        <f t="shared" ca="1" si="13"/>
        <v>57</v>
      </c>
      <c r="F432" s="31">
        <v>104066</v>
      </c>
      <c r="G432" s="31">
        <v>265668</v>
      </c>
    </row>
    <row r="433" spans="1:7" x14ac:dyDescent="0.25">
      <c r="A433" s="37" t="s">
        <v>434</v>
      </c>
      <c r="B433" s="2" t="s">
        <v>204</v>
      </c>
      <c r="C433" s="28">
        <v>38637</v>
      </c>
      <c r="D433" s="29">
        <f t="shared" ca="1" si="12"/>
        <v>8</v>
      </c>
      <c r="E433" s="30">
        <f t="shared" ca="1" si="13"/>
        <v>69</v>
      </c>
      <c r="F433" s="31">
        <v>278647</v>
      </c>
      <c r="G433" s="31">
        <v>140306</v>
      </c>
    </row>
    <row r="434" spans="1:7" x14ac:dyDescent="0.25">
      <c r="A434" s="37" t="s">
        <v>434</v>
      </c>
      <c r="B434" s="2" t="s">
        <v>192</v>
      </c>
      <c r="C434" s="28">
        <v>35631</v>
      </c>
      <c r="D434" s="29">
        <f t="shared" ca="1" si="12"/>
        <v>16</v>
      </c>
      <c r="E434" s="30">
        <f t="shared" ca="1" si="13"/>
        <v>53</v>
      </c>
      <c r="F434" s="31">
        <v>28852</v>
      </c>
      <c r="G434" s="31">
        <v>117135</v>
      </c>
    </row>
    <row r="435" spans="1:7" x14ac:dyDescent="0.25">
      <c r="A435" s="37" t="s">
        <v>434</v>
      </c>
      <c r="B435" s="2" t="s">
        <v>65</v>
      </c>
      <c r="C435" s="28">
        <v>34291</v>
      </c>
      <c r="D435" s="29">
        <f t="shared" ca="1" si="12"/>
        <v>19</v>
      </c>
      <c r="E435" s="30">
        <f t="shared" ca="1" si="13"/>
        <v>17</v>
      </c>
      <c r="F435" s="31">
        <v>167364</v>
      </c>
      <c r="G435" s="31">
        <v>289606</v>
      </c>
    </row>
    <row r="436" spans="1:7" x14ac:dyDescent="0.25">
      <c r="A436" s="37" t="s">
        <v>434</v>
      </c>
      <c r="B436" s="2" t="s">
        <v>217</v>
      </c>
      <c r="C436" s="28">
        <v>34451</v>
      </c>
      <c r="D436" s="29">
        <f t="shared" ca="1" si="12"/>
        <v>19</v>
      </c>
      <c r="E436" s="30">
        <f t="shared" ca="1" si="13"/>
        <v>79</v>
      </c>
      <c r="F436" s="31">
        <v>214203</v>
      </c>
      <c r="G436" s="31">
        <v>231648</v>
      </c>
    </row>
    <row r="437" spans="1:7" x14ac:dyDescent="0.25">
      <c r="A437" s="37" t="s">
        <v>434</v>
      </c>
      <c r="B437" s="2" t="s">
        <v>755</v>
      </c>
      <c r="C437" s="28">
        <v>36025</v>
      </c>
      <c r="D437" s="29">
        <f t="shared" ca="1" si="12"/>
        <v>15</v>
      </c>
      <c r="E437" s="30">
        <f t="shared" ca="1" si="13"/>
        <v>12</v>
      </c>
      <c r="F437" s="31">
        <v>273920</v>
      </c>
      <c r="G437" s="31">
        <v>124924</v>
      </c>
    </row>
    <row r="438" spans="1:7" x14ac:dyDescent="0.25">
      <c r="A438" s="37" t="s">
        <v>434</v>
      </c>
      <c r="B438" s="2" t="s">
        <v>83</v>
      </c>
      <c r="C438" s="28">
        <v>39937</v>
      </c>
      <c r="D438" s="29">
        <f t="shared" ca="1" si="12"/>
        <v>4</v>
      </c>
      <c r="E438" s="30">
        <f t="shared" ca="1" si="13"/>
        <v>61</v>
      </c>
      <c r="F438" s="31">
        <v>230429</v>
      </c>
      <c r="G438" s="31">
        <v>194285</v>
      </c>
    </row>
    <row r="439" spans="1:7" x14ac:dyDescent="0.25">
      <c r="A439" s="37" t="s">
        <v>434</v>
      </c>
      <c r="B439" s="2" t="s">
        <v>548</v>
      </c>
      <c r="C439" s="28">
        <v>34249</v>
      </c>
      <c r="D439" s="29">
        <f t="shared" ca="1" si="12"/>
        <v>20</v>
      </c>
      <c r="E439" s="30">
        <f t="shared" ca="1" si="13"/>
        <v>42</v>
      </c>
      <c r="F439" s="31">
        <v>186896</v>
      </c>
      <c r="G439" s="31">
        <v>59812</v>
      </c>
    </row>
    <row r="440" spans="1:7" x14ac:dyDescent="0.25">
      <c r="A440" s="37" t="s">
        <v>434</v>
      </c>
      <c r="B440" s="2" t="s">
        <v>570</v>
      </c>
      <c r="C440" s="28">
        <v>39080</v>
      </c>
      <c r="D440" s="29">
        <f t="shared" ca="1" si="12"/>
        <v>6</v>
      </c>
      <c r="E440" s="30">
        <f t="shared" ca="1" si="13"/>
        <v>82</v>
      </c>
      <c r="F440" s="31">
        <v>281088</v>
      </c>
      <c r="G440" s="31">
        <v>137119</v>
      </c>
    </row>
    <row r="441" spans="1:7" x14ac:dyDescent="0.25">
      <c r="A441" s="37" t="s">
        <v>434</v>
      </c>
      <c r="B441" s="2" t="s">
        <v>477</v>
      </c>
      <c r="C441" s="28">
        <v>39999</v>
      </c>
      <c r="D441" s="29">
        <f t="shared" ca="1" si="12"/>
        <v>4</v>
      </c>
      <c r="E441" s="30">
        <f t="shared" ca="1" si="13"/>
        <v>61</v>
      </c>
      <c r="F441" s="31">
        <v>106391</v>
      </c>
      <c r="G441" s="31">
        <v>189779</v>
      </c>
    </row>
    <row r="442" spans="1:7" x14ac:dyDescent="0.25">
      <c r="A442" s="37" t="s">
        <v>434</v>
      </c>
      <c r="B442" s="2" t="s">
        <v>240</v>
      </c>
      <c r="C442" s="28">
        <v>36016</v>
      </c>
      <c r="D442" s="29">
        <f t="shared" ca="1" si="12"/>
        <v>15</v>
      </c>
      <c r="E442" s="30">
        <f t="shared" ca="1" si="13"/>
        <v>79</v>
      </c>
      <c r="F442" s="31">
        <v>179265</v>
      </c>
      <c r="G442" s="31">
        <v>147992</v>
      </c>
    </row>
    <row r="443" spans="1:7" x14ac:dyDescent="0.25">
      <c r="A443" s="37" t="s">
        <v>434</v>
      </c>
      <c r="B443" s="2" t="s">
        <v>327</v>
      </c>
      <c r="C443" s="28">
        <v>38350</v>
      </c>
      <c r="D443" s="29">
        <f t="shared" ca="1" si="12"/>
        <v>8</v>
      </c>
      <c r="E443" s="30">
        <f t="shared" ca="1" si="13"/>
        <v>38</v>
      </c>
      <c r="F443" s="31">
        <v>257901</v>
      </c>
      <c r="G443" s="31">
        <v>289220</v>
      </c>
    </row>
    <row r="444" spans="1:7" x14ac:dyDescent="0.25">
      <c r="A444" s="37" t="s">
        <v>434</v>
      </c>
      <c r="B444" s="2" t="s">
        <v>326</v>
      </c>
      <c r="C444" s="28">
        <v>38468</v>
      </c>
      <c r="D444" s="29">
        <f t="shared" ca="1" si="12"/>
        <v>8</v>
      </c>
      <c r="E444" s="30">
        <f t="shared" ca="1" si="13"/>
        <v>50</v>
      </c>
      <c r="F444" s="31">
        <v>225320</v>
      </c>
      <c r="G444" s="31">
        <v>173238</v>
      </c>
    </row>
    <row r="445" spans="1:7" x14ac:dyDescent="0.25">
      <c r="A445" s="37" t="s">
        <v>434</v>
      </c>
      <c r="B445" s="2" t="s">
        <v>321</v>
      </c>
      <c r="C445" s="28">
        <v>38270</v>
      </c>
      <c r="D445" s="29">
        <f t="shared" ca="1" si="12"/>
        <v>9</v>
      </c>
      <c r="E445" s="30">
        <f t="shared" ca="1" si="13"/>
        <v>62</v>
      </c>
      <c r="F445" s="31">
        <v>156426</v>
      </c>
      <c r="G445" s="31">
        <v>192389</v>
      </c>
    </row>
    <row r="446" spans="1:7" x14ac:dyDescent="0.25">
      <c r="A446" s="37" t="s">
        <v>434</v>
      </c>
      <c r="B446" s="2" t="s">
        <v>213</v>
      </c>
      <c r="C446" s="28">
        <v>34980</v>
      </c>
      <c r="D446" s="29">
        <f t="shared" ca="1" si="12"/>
        <v>18</v>
      </c>
      <c r="E446" s="30">
        <f t="shared" ca="1" si="13"/>
        <v>76</v>
      </c>
      <c r="F446" s="31">
        <v>265384</v>
      </c>
      <c r="G446" s="31">
        <v>34638</v>
      </c>
    </row>
    <row r="447" spans="1:7" x14ac:dyDescent="0.25">
      <c r="A447" s="37" t="s">
        <v>434</v>
      </c>
      <c r="B447" s="2" t="s">
        <v>462</v>
      </c>
      <c r="C447" s="28">
        <v>38017</v>
      </c>
      <c r="D447" s="29">
        <f t="shared" ca="1" si="12"/>
        <v>9</v>
      </c>
      <c r="E447" s="30">
        <f t="shared" ca="1" si="13"/>
        <v>66</v>
      </c>
      <c r="F447" s="31">
        <v>290675</v>
      </c>
      <c r="G447" s="31">
        <v>31515</v>
      </c>
    </row>
    <row r="448" spans="1:7" x14ac:dyDescent="0.25">
      <c r="A448" s="37" t="s">
        <v>434</v>
      </c>
      <c r="B448" s="2" t="s">
        <v>536</v>
      </c>
      <c r="C448" s="28">
        <v>37785</v>
      </c>
      <c r="D448" s="29">
        <f t="shared" ca="1" si="12"/>
        <v>10</v>
      </c>
      <c r="E448" s="30">
        <f t="shared" ca="1" si="13"/>
        <v>80</v>
      </c>
      <c r="F448" s="31">
        <v>203677</v>
      </c>
      <c r="G448" s="31">
        <v>269601</v>
      </c>
    </row>
    <row r="449" spans="1:7" x14ac:dyDescent="0.25">
      <c r="A449" s="37" t="s">
        <v>434</v>
      </c>
      <c r="B449" s="2" t="s">
        <v>364</v>
      </c>
      <c r="C449" s="28">
        <v>36968</v>
      </c>
      <c r="D449" s="29">
        <f t="shared" ca="1" si="12"/>
        <v>12</v>
      </c>
      <c r="E449" s="30">
        <f t="shared" ca="1" si="13"/>
        <v>55</v>
      </c>
      <c r="F449" s="31">
        <v>262024</v>
      </c>
      <c r="G449" s="31">
        <v>284402</v>
      </c>
    </row>
    <row r="450" spans="1:7" x14ac:dyDescent="0.25">
      <c r="A450" s="37" t="s">
        <v>434</v>
      </c>
      <c r="B450" s="2" t="s">
        <v>604</v>
      </c>
      <c r="C450" s="28">
        <v>35518</v>
      </c>
      <c r="D450" s="29">
        <f t="shared" ref="D450:D513" ca="1" si="14">DATEDIF(C450,TODAY(),"Y")</f>
        <v>16</v>
      </c>
      <c r="E450" s="30">
        <f t="shared" ref="E450:E513" ca="1" si="15">RANDBETWEEN(10,88)</f>
        <v>85</v>
      </c>
      <c r="F450" s="31">
        <v>237124</v>
      </c>
      <c r="G450" s="31">
        <v>158658</v>
      </c>
    </row>
    <row r="451" spans="1:7" x14ac:dyDescent="0.25">
      <c r="A451" s="37" t="s">
        <v>434</v>
      </c>
      <c r="B451" s="2" t="s">
        <v>735</v>
      </c>
      <c r="C451" s="28">
        <v>37238</v>
      </c>
      <c r="D451" s="29">
        <f t="shared" ca="1" si="14"/>
        <v>11</v>
      </c>
      <c r="E451" s="30">
        <f t="shared" ca="1" si="15"/>
        <v>15</v>
      </c>
      <c r="F451" s="31">
        <v>137324</v>
      </c>
      <c r="G451" s="31">
        <v>233981</v>
      </c>
    </row>
    <row r="452" spans="1:7" x14ac:dyDescent="0.25">
      <c r="A452" s="37" t="s">
        <v>434</v>
      </c>
      <c r="B452" s="2" t="s">
        <v>106</v>
      </c>
      <c r="C452" s="28">
        <v>37445</v>
      </c>
      <c r="D452" s="29">
        <f t="shared" ca="1" si="14"/>
        <v>11</v>
      </c>
      <c r="E452" s="30">
        <f t="shared" ca="1" si="15"/>
        <v>23</v>
      </c>
      <c r="F452" s="31">
        <v>200453</v>
      </c>
      <c r="G452" s="31">
        <v>266200</v>
      </c>
    </row>
    <row r="453" spans="1:7" x14ac:dyDescent="0.25">
      <c r="A453" s="37" t="s">
        <v>434</v>
      </c>
      <c r="B453" s="2" t="s">
        <v>125</v>
      </c>
      <c r="C453" s="28">
        <v>38995</v>
      </c>
      <c r="D453" s="29">
        <f t="shared" ca="1" si="14"/>
        <v>7</v>
      </c>
      <c r="E453" s="30">
        <f t="shared" ca="1" si="15"/>
        <v>57</v>
      </c>
      <c r="F453" s="31">
        <v>228361</v>
      </c>
      <c r="G453" s="31">
        <v>59641</v>
      </c>
    </row>
    <row r="454" spans="1:7" x14ac:dyDescent="0.25">
      <c r="A454" s="37" t="s">
        <v>434</v>
      </c>
      <c r="B454" s="2" t="s">
        <v>731</v>
      </c>
      <c r="C454" s="28">
        <v>36607</v>
      </c>
      <c r="D454" s="29">
        <f t="shared" ca="1" si="14"/>
        <v>13</v>
      </c>
      <c r="E454" s="30">
        <f t="shared" ca="1" si="15"/>
        <v>31</v>
      </c>
      <c r="F454" s="31">
        <v>109072</v>
      </c>
      <c r="G454" s="31">
        <v>176842</v>
      </c>
    </row>
    <row r="455" spans="1:7" x14ac:dyDescent="0.25">
      <c r="A455" s="37" t="s">
        <v>434</v>
      </c>
      <c r="B455" s="2" t="s">
        <v>532</v>
      </c>
      <c r="C455" s="28">
        <v>39495</v>
      </c>
      <c r="D455" s="29">
        <f t="shared" ca="1" si="14"/>
        <v>5</v>
      </c>
      <c r="E455" s="30">
        <f t="shared" ca="1" si="15"/>
        <v>42</v>
      </c>
      <c r="F455" s="31">
        <v>202731</v>
      </c>
      <c r="G455" s="31">
        <v>125910</v>
      </c>
    </row>
    <row r="456" spans="1:7" x14ac:dyDescent="0.25">
      <c r="A456" s="37" t="s">
        <v>434</v>
      </c>
      <c r="B456" s="2" t="s">
        <v>138</v>
      </c>
      <c r="C456" s="28">
        <v>34815</v>
      </c>
      <c r="D456" s="29">
        <f t="shared" ca="1" si="14"/>
        <v>18</v>
      </c>
      <c r="E456" s="30">
        <f t="shared" ca="1" si="15"/>
        <v>14</v>
      </c>
      <c r="F456" s="31">
        <v>132147</v>
      </c>
      <c r="G456" s="31">
        <v>256073</v>
      </c>
    </row>
    <row r="457" spans="1:7" x14ac:dyDescent="0.25">
      <c r="A457" s="37" t="s">
        <v>434</v>
      </c>
      <c r="B457" s="2" t="s">
        <v>77</v>
      </c>
      <c r="C457" s="28">
        <v>38292</v>
      </c>
      <c r="D457" s="29">
        <f t="shared" ca="1" si="14"/>
        <v>8</v>
      </c>
      <c r="E457" s="30">
        <f t="shared" ca="1" si="15"/>
        <v>70</v>
      </c>
      <c r="F457" s="31">
        <v>56106</v>
      </c>
      <c r="G457" s="31">
        <v>100572</v>
      </c>
    </row>
    <row r="458" spans="1:7" x14ac:dyDescent="0.25">
      <c r="A458" s="37" t="s">
        <v>434</v>
      </c>
      <c r="B458" s="2" t="s">
        <v>702</v>
      </c>
      <c r="C458" s="28">
        <v>39508</v>
      </c>
      <c r="D458" s="29">
        <f t="shared" ca="1" si="14"/>
        <v>5</v>
      </c>
      <c r="E458" s="30">
        <f t="shared" ca="1" si="15"/>
        <v>33</v>
      </c>
      <c r="F458" s="31">
        <v>190917</v>
      </c>
      <c r="G458" s="31">
        <v>226524</v>
      </c>
    </row>
    <row r="459" spans="1:7" x14ac:dyDescent="0.25">
      <c r="A459" s="37" t="s">
        <v>434</v>
      </c>
      <c r="B459" s="2" t="s">
        <v>98</v>
      </c>
      <c r="C459" s="28">
        <v>34045</v>
      </c>
      <c r="D459" s="29">
        <f t="shared" ca="1" si="14"/>
        <v>20</v>
      </c>
      <c r="E459" s="30">
        <f t="shared" ca="1" si="15"/>
        <v>85</v>
      </c>
      <c r="F459" s="31">
        <v>238513</v>
      </c>
      <c r="G459" s="31">
        <v>37211</v>
      </c>
    </row>
    <row r="460" spans="1:7" x14ac:dyDescent="0.25">
      <c r="A460" s="37" t="s">
        <v>434</v>
      </c>
      <c r="B460" s="2" t="s">
        <v>442</v>
      </c>
      <c r="C460" s="28">
        <v>35324</v>
      </c>
      <c r="D460" s="29">
        <f t="shared" ca="1" si="14"/>
        <v>17</v>
      </c>
      <c r="E460" s="30">
        <f t="shared" ca="1" si="15"/>
        <v>13</v>
      </c>
      <c r="F460" s="31">
        <v>296422</v>
      </c>
      <c r="G460" s="31">
        <v>147053</v>
      </c>
    </row>
    <row r="461" spans="1:7" x14ac:dyDescent="0.25">
      <c r="A461" s="37" t="s">
        <v>434</v>
      </c>
      <c r="B461" s="2" t="s">
        <v>132</v>
      </c>
      <c r="C461" s="28">
        <v>35261</v>
      </c>
      <c r="D461" s="29">
        <f t="shared" ca="1" si="14"/>
        <v>17</v>
      </c>
      <c r="E461" s="30">
        <f t="shared" ca="1" si="15"/>
        <v>50</v>
      </c>
      <c r="F461" s="31">
        <v>174540</v>
      </c>
      <c r="G461" s="31">
        <v>176998</v>
      </c>
    </row>
    <row r="462" spans="1:7" x14ac:dyDescent="0.25">
      <c r="A462" s="2" t="s">
        <v>479</v>
      </c>
      <c r="B462" s="2" t="s">
        <v>623</v>
      </c>
      <c r="C462" s="28">
        <v>34540</v>
      </c>
      <c r="D462" s="29">
        <f t="shared" ca="1" si="14"/>
        <v>19</v>
      </c>
      <c r="E462" s="30">
        <f t="shared" ca="1" si="15"/>
        <v>17</v>
      </c>
      <c r="F462" s="31">
        <v>140436</v>
      </c>
      <c r="G462" s="31">
        <v>288579</v>
      </c>
    </row>
    <row r="463" spans="1:7" x14ac:dyDescent="0.25">
      <c r="A463" s="37" t="s">
        <v>479</v>
      </c>
      <c r="B463" s="2" t="s">
        <v>166</v>
      </c>
      <c r="C463" s="28">
        <v>39345</v>
      </c>
      <c r="D463" s="29">
        <f t="shared" ca="1" si="14"/>
        <v>6</v>
      </c>
      <c r="E463" s="30">
        <f t="shared" ca="1" si="15"/>
        <v>40</v>
      </c>
      <c r="F463" s="31">
        <v>156826</v>
      </c>
      <c r="G463" s="31">
        <v>159147</v>
      </c>
    </row>
    <row r="464" spans="1:7" x14ac:dyDescent="0.25">
      <c r="A464" s="37" t="s">
        <v>479</v>
      </c>
      <c r="B464" s="2" t="s">
        <v>251</v>
      </c>
      <c r="C464" s="28">
        <v>35374</v>
      </c>
      <c r="D464" s="29">
        <f t="shared" ca="1" si="14"/>
        <v>16</v>
      </c>
      <c r="E464" s="30">
        <f t="shared" ca="1" si="15"/>
        <v>84</v>
      </c>
      <c r="F464" s="31">
        <v>106133</v>
      </c>
      <c r="G464" s="31">
        <v>31629</v>
      </c>
    </row>
    <row r="465" spans="1:7" x14ac:dyDescent="0.25">
      <c r="A465" s="37" t="s">
        <v>479</v>
      </c>
      <c r="B465" s="2" t="s">
        <v>218</v>
      </c>
      <c r="C465" s="28">
        <v>34690</v>
      </c>
      <c r="D465" s="29">
        <f t="shared" ca="1" si="14"/>
        <v>18</v>
      </c>
      <c r="E465" s="30">
        <f t="shared" ca="1" si="15"/>
        <v>32</v>
      </c>
      <c r="F465" s="31">
        <v>55747</v>
      </c>
      <c r="G465" s="31">
        <v>186304</v>
      </c>
    </row>
    <row r="466" spans="1:7" x14ac:dyDescent="0.25">
      <c r="A466" s="37" t="s">
        <v>479</v>
      </c>
      <c r="B466" s="2" t="s">
        <v>530</v>
      </c>
      <c r="C466" s="28">
        <v>39049</v>
      </c>
      <c r="D466" s="29">
        <f t="shared" ca="1" si="14"/>
        <v>6</v>
      </c>
      <c r="E466" s="30">
        <f t="shared" ca="1" si="15"/>
        <v>51</v>
      </c>
      <c r="F466" s="31">
        <v>58062</v>
      </c>
      <c r="G466" s="31">
        <v>160152</v>
      </c>
    </row>
    <row r="467" spans="1:7" x14ac:dyDescent="0.25">
      <c r="A467" s="37" t="s">
        <v>479</v>
      </c>
      <c r="B467" s="2" t="s">
        <v>627</v>
      </c>
      <c r="C467" s="28">
        <v>35569</v>
      </c>
      <c r="D467" s="29">
        <f t="shared" ca="1" si="14"/>
        <v>16</v>
      </c>
      <c r="E467" s="30">
        <f t="shared" ca="1" si="15"/>
        <v>49</v>
      </c>
      <c r="F467" s="31">
        <v>247757</v>
      </c>
      <c r="G467" s="31">
        <v>44121</v>
      </c>
    </row>
    <row r="468" spans="1:7" x14ac:dyDescent="0.25">
      <c r="A468" s="37" t="s">
        <v>479</v>
      </c>
      <c r="B468" s="2" t="s">
        <v>208</v>
      </c>
      <c r="C468" s="28">
        <v>37051</v>
      </c>
      <c r="D468" s="29">
        <f t="shared" ca="1" si="14"/>
        <v>12</v>
      </c>
      <c r="E468" s="30">
        <f t="shared" ca="1" si="15"/>
        <v>26</v>
      </c>
      <c r="F468" s="31">
        <v>144022</v>
      </c>
      <c r="G468" s="31">
        <v>128185</v>
      </c>
    </row>
    <row r="469" spans="1:7" x14ac:dyDescent="0.25">
      <c r="A469" s="37" t="s">
        <v>479</v>
      </c>
      <c r="B469" s="2" t="s">
        <v>127</v>
      </c>
      <c r="C469" s="28">
        <v>38517</v>
      </c>
      <c r="D469" s="29">
        <f t="shared" ca="1" si="14"/>
        <v>8</v>
      </c>
      <c r="E469" s="30">
        <f t="shared" ca="1" si="15"/>
        <v>23</v>
      </c>
      <c r="F469" s="31">
        <v>66935</v>
      </c>
      <c r="G469" s="31">
        <v>223985</v>
      </c>
    </row>
    <row r="470" spans="1:7" x14ac:dyDescent="0.25">
      <c r="A470" s="37" t="s">
        <v>479</v>
      </c>
      <c r="B470" s="2" t="s">
        <v>641</v>
      </c>
      <c r="C470" s="28">
        <v>39426</v>
      </c>
      <c r="D470" s="29">
        <f t="shared" ca="1" si="14"/>
        <v>5</v>
      </c>
      <c r="E470" s="30">
        <f t="shared" ca="1" si="15"/>
        <v>83</v>
      </c>
      <c r="F470" s="31">
        <v>233125</v>
      </c>
      <c r="G470" s="31">
        <v>141344</v>
      </c>
    </row>
    <row r="471" spans="1:7" x14ac:dyDescent="0.25">
      <c r="A471" s="37" t="s">
        <v>479</v>
      </c>
      <c r="B471" s="2" t="s">
        <v>481</v>
      </c>
      <c r="C471" s="28">
        <v>35716</v>
      </c>
      <c r="D471" s="29">
        <f t="shared" ca="1" si="14"/>
        <v>16</v>
      </c>
      <c r="E471" s="30">
        <f t="shared" ca="1" si="15"/>
        <v>75</v>
      </c>
      <c r="F471" s="31">
        <v>91290</v>
      </c>
      <c r="G471" s="31">
        <v>135098</v>
      </c>
    </row>
    <row r="472" spans="1:7" x14ac:dyDescent="0.25">
      <c r="A472" s="37" t="s">
        <v>479</v>
      </c>
      <c r="B472" s="2" t="s">
        <v>589</v>
      </c>
      <c r="C472" s="28">
        <v>35162</v>
      </c>
      <c r="D472" s="29">
        <f t="shared" ca="1" si="14"/>
        <v>17</v>
      </c>
      <c r="E472" s="30">
        <f t="shared" ca="1" si="15"/>
        <v>64</v>
      </c>
      <c r="F472" s="31">
        <v>274319</v>
      </c>
      <c r="G472" s="31">
        <v>232272</v>
      </c>
    </row>
    <row r="473" spans="1:7" x14ac:dyDescent="0.25">
      <c r="A473" s="37" t="s">
        <v>479</v>
      </c>
      <c r="B473" s="2" t="s">
        <v>152</v>
      </c>
      <c r="C473" s="28">
        <v>37814</v>
      </c>
      <c r="D473" s="29">
        <f t="shared" ca="1" si="14"/>
        <v>10</v>
      </c>
      <c r="E473" s="30">
        <f t="shared" ca="1" si="15"/>
        <v>22</v>
      </c>
      <c r="F473" s="31">
        <v>295007</v>
      </c>
      <c r="G473" s="31">
        <v>87188</v>
      </c>
    </row>
    <row r="474" spans="1:7" x14ac:dyDescent="0.25">
      <c r="A474" s="37" t="s">
        <v>479</v>
      </c>
      <c r="B474" s="2" t="s">
        <v>371</v>
      </c>
      <c r="C474" s="28">
        <v>36372</v>
      </c>
      <c r="D474" s="29">
        <f t="shared" ca="1" si="14"/>
        <v>14</v>
      </c>
      <c r="E474" s="30">
        <f t="shared" ca="1" si="15"/>
        <v>52</v>
      </c>
      <c r="F474" s="31">
        <v>195344</v>
      </c>
      <c r="G474" s="31">
        <v>160362</v>
      </c>
    </row>
    <row r="475" spans="1:7" x14ac:dyDescent="0.25">
      <c r="A475" s="37" t="s">
        <v>479</v>
      </c>
      <c r="B475" s="2" t="s">
        <v>206</v>
      </c>
      <c r="C475" s="28">
        <v>34378</v>
      </c>
      <c r="D475" s="29">
        <f t="shared" ca="1" si="14"/>
        <v>19</v>
      </c>
      <c r="E475" s="30">
        <f t="shared" ca="1" si="15"/>
        <v>76</v>
      </c>
      <c r="F475" s="31">
        <v>271306</v>
      </c>
      <c r="G475" s="31">
        <v>243757</v>
      </c>
    </row>
    <row r="476" spans="1:7" x14ac:dyDescent="0.25">
      <c r="A476" s="37" t="s">
        <v>479</v>
      </c>
      <c r="B476" s="2" t="s">
        <v>104</v>
      </c>
      <c r="C476" s="28">
        <v>37041</v>
      </c>
      <c r="D476" s="29">
        <f t="shared" ca="1" si="14"/>
        <v>12</v>
      </c>
      <c r="E476" s="30">
        <f t="shared" ca="1" si="15"/>
        <v>70</v>
      </c>
      <c r="F476" s="31">
        <v>120534</v>
      </c>
      <c r="G476" s="31">
        <v>108115</v>
      </c>
    </row>
    <row r="477" spans="1:7" x14ac:dyDescent="0.25">
      <c r="A477" s="37" t="s">
        <v>479</v>
      </c>
      <c r="B477" s="2" t="s">
        <v>502</v>
      </c>
      <c r="C477" s="28">
        <v>38543</v>
      </c>
      <c r="D477" s="29">
        <f t="shared" ca="1" si="14"/>
        <v>8</v>
      </c>
      <c r="E477" s="30">
        <f t="shared" ca="1" si="15"/>
        <v>23</v>
      </c>
      <c r="F477" s="31">
        <v>263534</v>
      </c>
      <c r="G477" s="31">
        <v>115949</v>
      </c>
    </row>
    <row r="478" spans="1:7" x14ac:dyDescent="0.25">
      <c r="A478" s="2" t="s">
        <v>496</v>
      </c>
      <c r="B478" s="2" t="s">
        <v>546</v>
      </c>
      <c r="C478" s="28">
        <v>35641</v>
      </c>
      <c r="D478" s="29">
        <f t="shared" ca="1" si="14"/>
        <v>16</v>
      </c>
      <c r="E478" s="30">
        <f t="shared" ca="1" si="15"/>
        <v>52</v>
      </c>
      <c r="F478" s="31">
        <v>81280</v>
      </c>
      <c r="G478" s="31">
        <v>74595</v>
      </c>
    </row>
    <row r="479" spans="1:7" x14ac:dyDescent="0.25">
      <c r="A479" s="37" t="s">
        <v>496</v>
      </c>
      <c r="B479" s="2" t="s">
        <v>373</v>
      </c>
      <c r="C479" s="28">
        <v>37453</v>
      </c>
      <c r="D479" s="29">
        <f t="shared" ca="1" si="14"/>
        <v>11</v>
      </c>
      <c r="E479" s="30">
        <f t="shared" ca="1" si="15"/>
        <v>14</v>
      </c>
      <c r="F479" s="31">
        <v>213375</v>
      </c>
      <c r="G479" s="31">
        <v>137798</v>
      </c>
    </row>
    <row r="480" spans="1:7" x14ac:dyDescent="0.25">
      <c r="A480" s="37" t="s">
        <v>496</v>
      </c>
      <c r="B480" s="2" t="s">
        <v>285</v>
      </c>
      <c r="C480" s="28">
        <v>37662</v>
      </c>
      <c r="D480" s="29">
        <f t="shared" ca="1" si="14"/>
        <v>10</v>
      </c>
      <c r="E480" s="30">
        <f t="shared" ca="1" si="15"/>
        <v>53</v>
      </c>
      <c r="F480" s="31">
        <v>143236</v>
      </c>
      <c r="G480" s="31">
        <v>230499</v>
      </c>
    </row>
    <row r="481" spans="1:7" x14ac:dyDescent="0.25">
      <c r="A481" s="37" t="s">
        <v>496</v>
      </c>
      <c r="B481" s="2" t="s">
        <v>179</v>
      </c>
      <c r="C481" s="28">
        <v>34475</v>
      </c>
      <c r="D481" s="29">
        <f t="shared" ca="1" si="14"/>
        <v>19</v>
      </c>
      <c r="E481" s="30">
        <f t="shared" ca="1" si="15"/>
        <v>66</v>
      </c>
      <c r="F481" s="31">
        <v>185800</v>
      </c>
      <c r="G481" s="31">
        <v>64678</v>
      </c>
    </row>
    <row r="482" spans="1:7" x14ac:dyDescent="0.25">
      <c r="A482" s="37" t="s">
        <v>496</v>
      </c>
      <c r="B482" s="2" t="s">
        <v>612</v>
      </c>
      <c r="C482" s="28">
        <v>38219</v>
      </c>
      <c r="D482" s="29">
        <f t="shared" ca="1" si="14"/>
        <v>9</v>
      </c>
      <c r="E482" s="30">
        <f t="shared" ca="1" si="15"/>
        <v>55</v>
      </c>
      <c r="F482" s="31">
        <v>92235</v>
      </c>
      <c r="G482" s="31">
        <v>285658</v>
      </c>
    </row>
    <row r="483" spans="1:7" x14ac:dyDescent="0.25">
      <c r="A483" s="37" t="s">
        <v>496</v>
      </c>
      <c r="B483" s="2" t="s">
        <v>489</v>
      </c>
      <c r="C483" s="28">
        <v>38772</v>
      </c>
      <c r="D483" s="29">
        <f t="shared" ca="1" si="14"/>
        <v>7</v>
      </c>
      <c r="E483" s="30">
        <f t="shared" ca="1" si="15"/>
        <v>44</v>
      </c>
      <c r="F483" s="31">
        <v>250886</v>
      </c>
      <c r="G483" s="31">
        <v>62996</v>
      </c>
    </row>
    <row r="484" spans="1:7" x14ac:dyDescent="0.25">
      <c r="A484" s="37" t="s">
        <v>496</v>
      </c>
      <c r="B484" s="2" t="s">
        <v>346</v>
      </c>
      <c r="C484" s="28">
        <v>36090</v>
      </c>
      <c r="D484" s="29">
        <f t="shared" ca="1" si="14"/>
        <v>15</v>
      </c>
      <c r="E484" s="30">
        <f t="shared" ca="1" si="15"/>
        <v>55</v>
      </c>
      <c r="F484" s="31">
        <v>27839</v>
      </c>
      <c r="G484" s="31">
        <v>232681</v>
      </c>
    </row>
    <row r="485" spans="1:7" x14ac:dyDescent="0.25">
      <c r="A485" s="37" t="s">
        <v>496</v>
      </c>
      <c r="B485" s="2" t="s">
        <v>744</v>
      </c>
      <c r="C485" s="28">
        <v>37384</v>
      </c>
      <c r="D485" s="29">
        <f t="shared" ca="1" si="14"/>
        <v>11</v>
      </c>
      <c r="E485" s="30">
        <f t="shared" ca="1" si="15"/>
        <v>62</v>
      </c>
      <c r="F485" s="31">
        <v>100529</v>
      </c>
      <c r="G485" s="31">
        <v>282689</v>
      </c>
    </row>
    <row r="486" spans="1:7" x14ac:dyDescent="0.25">
      <c r="A486" s="37" t="s">
        <v>496</v>
      </c>
      <c r="B486" s="2" t="s">
        <v>282</v>
      </c>
      <c r="C486" s="28">
        <v>37922</v>
      </c>
      <c r="D486" s="29">
        <f t="shared" ca="1" si="14"/>
        <v>10</v>
      </c>
      <c r="E486" s="30">
        <f t="shared" ca="1" si="15"/>
        <v>49</v>
      </c>
      <c r="F486" s="31">
        <v>92638</v>
      </c>
      <c r="G486" s="31">
        <v>96391</v>
      </c>
    </row>
    <row r="487" spans="1:7" x14ac:dyDescent="0.25">
      <c r="A487" s="37" t="s">
        <v>496</v>
      </c>
      <c r="B487" s="2" t="s">
        <v>146</v>
      </c>
      <c r="C487" s="28">
        <v>36879</v>
      </c>
      <c r="D487" s="29">
        <f t="shared" ca="1" si="14"/>
        <v>12</v>
      </c>
      <c r="E487" s="30">
        <f t="shared" ca="1" si="15"/>
        <v>68</v>
      </c>
      <c r="F487" s="31">
        <v>78513</v>
      </c>
      <c r="G487" s="31">
        <v>33605</v>
      </c>
    </row>
    <row r="488" spans="1:7" x14ac:dyDescent="0.25">
      <c r="A488" s="37" t="s">
        <v>496</v>
      </c>
      <c r="B488" s="2" t="s">
        <v>560</v>
      </c>
      <c r="C488" s="28">
        <v>38795</v>
      </c>
      <c r="D488" s="29">
        <f t="shared" ca="1" si="14"/>
        <v>7</v>
      </c>
      <c r="E488" s="30">
        <f t="shared" ca="1" si="15"/>
        <v>81</v>
      </c>
      <c r="F488" s="31">
        <v>95049</v>
      </c>
      <c r="G488" s="31">
        <v>271039</v>
      </c>
    </row>
    <row r="489" spans="1:7" x14ac:dyDescent="0.25">
      <c r="A489" s="37" t="s">
        <v>496</v>
      </c>
      <c r="B489" s="2" t="s">
        <v>222</v>
      </c>
      <c r="C489" s="28">
        <v>39965</v>
      </c>
      <c r="D489" s="29">
        <f t="shared" ca="1" si="14"/>
        <v>4</v>
      </c>
      <c r="E489" s="30">
        <f t="shared" ca="1" si="15"/>
        <v>74</v>
      </c>
      <c r="F489" s="31">
        <v>223713</v>
      </c>
      <c r="G489" s="31">
        <v>132630</v>
      </c>
    </row>
    <row r="490" spans="1:7" x14ac:dyDescent="0.25">
      <c r="A490" s="37" t="s">
        <v>496</v>
      </c>
      <c r="B490" s="2" t="s">
        <v>439</v>
      </c>
      <c r="C490" s="28">
        <v>35405</v>
      </c>
      <c r="D490" s="29">
        <f t="shared" ca="1" si="14"/>
        <v>16</v>
      </c>
      <c r="E490" s="30">
        <f t="shared" ca="1" si="15"/>
        <v>32</v>
      </c>
      <c r="F490" s="31">
        <v>69781</v>
      </c>
      <c r="G490" s="31">
        <v>144722</v>
      </c>
    </row>
    <row r="491" spans="1:7" x14ac:dyDescent="0.25">
      <c r="A491" s="37" t="s">
        <v>496</v>
      </c>
      <c r="B491" s="2" t="s">
        <v>444</v>
      </c>
      <c r="C491" s="28">
        <v>35976</v>
      </c>
      <c r="D491" s="29">
        <f t="shared" ca="1" si="14"/>
        <v>15</v>
      </c>
      <c r="E491" s="30">
        <f t="shared" ca="1" si="15"/>
        <v>84</v>
      </c>
      <c r="F491" s="31">
        <v>55473</v>
      </c>
      <c r="G491" s="31">
        <v>83987</v>
      </c>
    </row>
    <row r="492" spans="1:7" x14ac:dyDescent="0.25">
      <c r="A492" s="37" t="s">
        <v>496</v>
      </c>
      <c r="B492" s="2" t="s">
        <v>596</v>
      </c>
      <c r="C492" s="28">
        <v>35421</v>
      </c>
      <c r="D492" s="29">
        <f t="shared" ca="1" si="14"/>
        <v>16</v>
      </c>
      <c r="E492" s="30">
        <f t="shared" ca="1" si="15"/>
        <v>37</v>
      </c>
      <c r="F492" s="31">
        <v>30815</v>
      </c>
      <c r="G492" s="31">
        <v>227026</v>
      </c>
    </row>
    <row r="493" spans="1:7" x14ac:dyDescent="0.25">
      <c r="A493" s="37" t="s">
        <v>496</v>
      </c>
      <c r="B493" s="2" t="s">
        <v>490</v>
      </c>
      <c r="C493" s="28">
        <v>37183</v>
      </c>
      <c r="D493" s="29">
        <f t="shared" ca="1" si="14"/>
        <v>12</v>
      </c>
      <c r="E493" s="30">
        <f t="shared" ca="1" si="15"/>
        <v>82</v>
      </c>
      <c r="F493" s="31">
        <v>262825</v>
      </c>
      <c r="G493" s="31">
        <v>102578</v>
      </c>
    </row>
    <row r="494" spans="1:7" x14ac:dyDescent="0.25">
      <c r="A494" s="37" t="s">
        <v>496</v>
      </c>
      <c r="B494" s="2" t="s">
        <v>154</v>
      </c>
      <c r="C494" s="28">
        <v>39526</v>
      </c>
      <c r="D494" s="29">
        <f t="shared" ca="1" si="14"/>
        <v>5</v>
      </c>
      <c r="E494" s="30">
        <f t="shared" ca="1" si="15"/>
        <v>34</v>
      </c>
      <c r="F494" s="31">
        <v>88542</v>
      </c>
      <c r="G494" s="31">
        <v>64555</v>
      </c>
    </row>
    <row r="495" spans="1:7" x14ac:dyDescent="0.25">
      <c r="A495" s="37" t="s">
        <v>496</v>
      </c>
      <c r="B495" s="2" t="s">
        <v>528</v>
      </c>
      <c r="C495" s="28">
        <v>35092</v>
      </c>
      <c r="D495" s="29">
        <f t="shared" ca="1" si="14"/>
        <v>17</v>
      </c>
      <c r="E495" s="30">
        <f t="shared" ca="1" si="15"/>
        <v>75</v>
      </c>
      <c r="F495" s="31">
        <v>264720</v>
      </c>
      <c r="G495" s="31">
        <v>171265</v>
      </c>
    </row>
    <row r="496" spans="1:7" x14ac:dyDescent="0.25">
      <c r="A496" s="37" t="s">
        <v>496</v>
      </c>
      <c r="B496" s="2" t="s">
        <v>593</v>
      </c>
      <c r="C496" s="28">
        <v>36178</v>
      </c>
      <c r="D496" s="29">
        <f t="shared" ca="1" si="14"/>
        <v>14</v>
      </c>
      <c r="E496" s="30">
        <f t="shared" ca="1" si="15"/>
        <v>81</v>
      </c>
      <c r="F496" s="31">
        <v>171305</v>
      </c>
      <c r="G496" s="31">
        <v>36626</v>
      </c>
    </row>
    <row r="497" spans="1:7" x14ac:dyDescent="0.25">
      <c r="A497" s="37" t="s">
        <v>496</v>
      </c>
      <c r="B497" s="2" t="s">
        <v>451</v>
      </c>
      <c r="C497" s="28">
        <v>38751</v>
      </c>
      <c r="D497" s="29">
        <f t="shared" ca="1" si="14"/>
        <v>7</v>
      </c>
      <c r="E497" s="30">
        <f t="shared" ca="1" si="15"/>
        <v>62</v>
      </c>
      <c r="F497" s="31">
        <v>244129</v>
      </c>
      <c r="G497" s="31">
        <v>48042</v>
      </c>
    </row>
    <row r="498" spans="1:7" x14ac:dyDescent="0.25">
      <c r="A498" s="37" t="s">
        <v>496</v>
      </c>
      <c r="B498" s="2" t="s">
        <v>743</v>
      </c>
      <c r="C498" s="28">
        <v>39976</v>
      </c>
      <c r="D498" s="29">
        <f t="shared" ca="1" si="14"/>
        <v>4</v>
      </c>
      <c r="E498" s="30">
        <f t="shared" ca="1" si="15"/>
        <v>77</v>
      </c>
      <c r="F498" s="31">
        <v>231775</v>
      </c>
      <c r="G498" s="31">
        <v>295714</v>
      </c>
    </row>
    <row r="499" spans="1:7" x14ac:dyDescent="0.25">
      <c r="A499" s="37" t="s">
        <v>496</v>
      </c>
      <c r="B499" s="2" t="s">
        <v>323</v>
      </c>
      <c r="C499" s="28">
        <v>36147</v>
      </c>
      <c r="D499" s="29">
        <f t="shared" ca="1" si="14"/>
        <v>14</v>
      </c>
      <c r="E499" s="30">
        <f t="shared" ca="1" si="15"/>
        <v>63</v>
      </c>
      <c r="F499" s="31">
        <v>96725</v>
      </c>
      <c r="G499" s="31">
        <v>251645</v>
      </c>
    </row>
    <row r="500" spans="1:7" x14ac:dyDescent="0.25">
      <c r="A500" s="37" t="s">
        <v>496</v>
      </c>
      <c r="B500" s="2" t="s">
        <v>303</v>
      </c>
      <c r="C500" s="28">
        <v>35964</v>
      </c>
      <c r="D500" s="29">
        <f t="shared" ca="1" si="14"/>
        <v>15</v>
      </c>
      <c r="E500" s="30">
        <f t="shared" ca="1" si="15"/>
        <v>60</v>
      </c>
      <c r="F500" s="31">
        <v>216432</v>
      </c>
      <c r="G500" s="31">
        <v>33774</v>
      </c>
    </row>
    <row r="501" spans="1:7" x14ac:dyDescent="0.25">
      <c r="A501" s="37" t="s">
        <v>496</v>
      </c>
      <c r="B501" s="2" t="s">
        <v>190</v>
      </c>
      <c r="C501" s="28">
        <v>35904</v>
      </c>
      <c r="D501" s="29">
        <f t="shared" ca="1" si="14"/>
        <v>15</v>
      </c>
      <c r="E501" s="30">
        <f t="shared" ca="1" si="15"/>
        <v>88</v>
      </c>
      <c r="F501" s="31">
        <v>178353</v>
      </c>
      <c r="G501" s="31">
        <v>276416</v>
      </c>
    </row>
    <row r="502" spans="1:7" x14ac:dyDescent="0.25">
      <c r="A502" s="37" t="s">
        <v>496</v>
      </c>
      <c r="B502" s="2" t="s">
        <v>613</v>
      </c>
      <c r="C502" s="28">
        <v>34609</v>
      </c>
      <c r="D502" s="29">
        <f t="shared" ca="1" si="14"/>
        <v>19</v>
      </c>
      <c r="E502" s="30">
        <f t="shared" ca="1" si="15"/>
        <v>14</v>
      </c>
      <c r="F502" s="31">
        <v>252326</v>
      </c>
      <c r="G502" s="31">
        <v>89622</v>
      </c>
    </row>
    <row r="503" spans="1:7" x14ac:dyDescent="0.25">
      <c r="A503" s="37" t="s">
        <v>496</v>
      </c>
      <c r="B503" s="2" t="s">
        <v>74</v>
      </c>
      <c r="C503" s="28">
        <v>34979</v>
      </c>
      <c r="D503" s="29">
        <f t="shared" ca="1" si="14"/>
        <v>18</v>
      </c>
      <c r="E503" s="30">
        <f t="shared" ca="1" si="15"/>
        <v>57</v>
      </c>
      <c r="F503" s="31">
        <v>165228</v>
      </c>
      <c r="G503" s="31">
        <v>85810</v>
      </c>
    </row>
    <row r="504" spans="1:7" x14ac:dyDescent="0.25">
      <c r="A504" s="37" t="s">
        <v>496</v>
      </c>
      <c r="B504" s="2" t="s">
        <v>686</v>
      </c>
      <c r="C504" s="28">
        <v>38539</v>
      </c>
      <c r="D504" s="29">
        <f t="shared" ca="1" si="14"/>
        <v>8</v>
      </c>
      <c r="E504" s="30">
        <f t="shared" ca="1" si="15"/>
        <v>52</v>
      </c>
      <c r="F504" s="31">
        <v>88117</v>
      </c>
      <c r="G504" s="31">
        <v>187437</v>
      </c>
    </row>
    <row r="505" spans="1:7" x14ac:dyDescent="0.25">
      <c r="A505" s="37" t="s">
        <v>496</v>
      </c>
      <c r="B505" s="2" t="s">
        <v>136</v>
      </c>
      <c r="C505" s="28">
        <v>37682</v>
      </c>
      <c r="D505" s="29">
        <f t="shared" ca="1" si="14"/>
        <v>10</v>
      </c>
      <c r="E505" s="30">
        <f t="shared" ca="1" si="15"/>
        <v>52</v>
      </c>
      <c r="F505" s="31">
        <v>74135</v>
      </c>
      <c r="G505" s="31">
        <v>49601</v>
      </c>
    </row>
    <row r="506" spans="1:7" x14ac:dyDescent="0.25">
      <c r="A506" s="37" t="s">
        <v>496</v>
      </c>
      <c r="B506" s="2" t="s">
        <v>635</v>
      </c>
      <c r="C506" s="28">
        <v>38109</v>
      </c>
      <c r="D506" s="29">
        <f t="shared" ca="1" si="14"/>
        <v>9</v>
      </c>
      <c r="E506" s="30">
        <f t="shared" ca="1" si="15"/>
        <v>77</v>
      </c>
      <c r="F506" s="31">
        <v>266542</v>
      </c>
      <c r="G506" s="31">
        <v>104642</v>
      </c>
    </row>
    <row r="507" spans="1:7" x14ac:dyDescent="0.25">
      <c r="A507" s="37" t="s">
        <v>496</v>
      </c>
      <c r="B507" s="2" t="s">
        <v>114</v>
      </c>
      <c r="C507" s="28">
        <v>34317</v>
      </c>
      <c r="D507" s="29">
        <f t="shared" ca="1" si="14"/>
        <v>19</v>
      </c>
      <c r="E507" s="30">
        <f t="shared" ca="1" si="15"/>
        <v>84</v>
      </c>
      <c r="F507" s="31">
        <v>296847</v>
      </c>
      <c r="G507" s="31">
        <v>43449</v>
      </c>
    </row>
    <row r="508" spans="1:7" x14ac:dyDescent="0.25">
      <c r="A508" s="37" t="s">
        <v>496</v>
      </c>
      <c r="B508" s="2" t="s">
        <v>105</v>
      </c>
      <c r="C508" s="28">
        <v>39564</v>
      </c>
      <c r="D508" s="29">
        <f t="shared" ca="1" si="14"/>
        <v>5</v>
      </c>
      <c r="E508" s="30">
        <f t="shared" ca="1" si="15"/>
        <v>55</v>
      </c>
      <c r="F508" s="31">
        <v>70090</v>
      </c>
      <c r="G508" s="31">
        <v>196590</v>
      </c>
    </row>
    <row r="509" spans="1:7" x14ac:dyDescent="0.25">
      <c r="A509" s="37" t="s">
        <v>496</v>
      </c>
      <c r="B509" s="2" t="s">
        <v>35</v>
      </c>
      <c r="C509" s="28">
        <v>34455</v>
      </c>
      <c r="D509" s="29">
        <f t="shared" ca="1" si="14"/>
        <v>19</v>
      </c>
      <c r="E509" s="30">
        <f t="shared" ca="1" si="15"/>
        <v>30</v>
      </c>
      <c r="F509" s="31">
        <v>272194</v>
      </c>
      <c r="G509" s="31">
        <v>227092</v>
      </c>
    </row>
    <row r="510" spans="1:7" x14ac:dyDescent="0.25">
      <c r="A510" s="37" t="s">
        <v>496</v>
      </c>
      <c r="B510" s="2" t="s">
        <v>294</v>
      </c>
      <c r="C510" s="28">
        <v>34252</v>
      </c>
      <c r="D510" s="29">
        <f t="shared" ca="1" si="14"/>
        <v>20</v>
      </c>
      <c r="E510" s="30">
        <f t="shared" ca="1" si="15"/>
        <v>82</v>
      </c>
      <c r="F510" s="31">
        <v>185677</v>
      </c>
      <c r="G510" s="31">
        <v>57455</v>
      </c>
    </row>
    <row r="511" spans="1:7" x14ac:dyDescent="0.25">
      <c r="A511" s="37" t="s">
        <v>496</v>
      </c>
      <c r="B511" s="2" t="s">
        <v>745</v>
      </c>
      <c r="C511" s="28">
        <v>36949</v>
      </c>
      <c r="D511" s="29">
        <f t="shared" ca="1" si="14"/>
        <v>12</v>
      </c>
      <c r="E511" s="30">
        <f t="shared" ca="1" si="15"/>
        <v>35</v>
      </c>
      <c r="F511" s="31">
        <v>299010</v>
      </c>
      <c r="G511" s="31">
        <v>167705</v>
      </c>
    </row>
    <row r="512" spans="1:7" x14ac:dyDescent="0.25">
      <c r="A512" s="37" t="s">
        <v>496</v>
      </c>
      <c r="B512" s="2" t="s">
        <v>450</v>
      </c>
      <c r="C512" s="28">
        <v>36503</v>
      </c>
      <c r="D512" s="29">
        <f t="shared" ca="1" si="14"/>
        <v>13</v>
      </c>
      <c r="E512" s="30">
        <f t="shared" ca="1" si="15"/>
        <v>53</v>
      </c>
      <c r="F512" s="31">
        <v>100008</v>
      </c>
      <c r="G512" s="31">
        <v>122671</v>
      </c>
    </row>
    <row r="513" spans="1:7" x14ac:dyDescent="0.25">
      <c r="A513" s="37" t="s">
        <v>496</v>
      </c>
      <c r="B513" s="2" t="s">
        <v>749</v>
      </c>
      <c r="C513" s="28">
        <v>36162</v>
      </c>
      <c r="D513" s="29">
        <f t="shared" ca="1" si="14"/>
        <v>14</v>
      </c>
      <c r="E513" s="30">
        <f t="shared" ca="1" si="15"/>
        <v>59</v>
      </c>
      <c r="F513" s="31">
        <v>278633</v>
      </c>
      <c r="G513" s="31">
        <v>25034</v>
      </c>
    </row>
    <row r="514" spans="1:7" x14ac:dyDescent="0.25">
      <c r="A514" s="37" t="s">
        <v>496</v>
      </c>
      <c r="B514" s="2" t="s">
        <v>725</v>
      </c>
      <c r="C514" s="28">
        <v>34398</v>
      </c>
      <c r="D514" s="29">
        <f t="shared" ref="D514:D577" ca="1" si="16">DATEDIF(C514,TODAY(),"Y")</f>
        <v>19</v>
      </c>
      <c r="E514" s="30">
        <f t="shared" ref="E514:E577" ca="1" si="17">RANDBETWEEN(10,88)</f>
        <v>12</v>
      </c>
      <c r="F514" s="31">
        <v>94186</v>
      </c>
      <c r="G514" s="31">
        <v>208769</v>
      </c>
    </row>
    <row r="515" spans="1:7" x14ac:dyDescent="0.25">
      <c r="A515" s="37" t="s">
        <v>496</v>
      </c>
      <c r="B515" s="2" t="s">
        <v>156</v>
      </c>
      <c r="C515" s="28">
        <v>35709</v>
      </c>
      <c r="D515" s="29">
        <f t="shared" ca="1" si="16"/>
        <v>16</v>
      </c>
      <c r="E515" s="30">
        <f t="shared" ca="1" si="17"/>
        <v>23</v>
      </c>
      <c r="F515" s="31">
        <v>183462</v>
      </c>
      <c r="G515" s="31">
        <v>177756</v>
      </c>
    </row>
    <row r="516" spans="1:7" x14ac:dyDescent="0.25">
      <c r="A516" s="37" t="s">
        <v>496</v>
      </c>
      <c r="B516" s="2" t="s">
        <v>466</v>
      </c>
      <c r="C516" s="28">
        <v>35475</v>
      </c>
      <c r="D516" s="29">
        <f t="shared" ca="1" si="16"/>
        <v>16</v>
      </c>
      <c r="E516" s="30">
        <f t="shared" ca="1" si="17"/>
        <v>68</v>
      </c>
      <c r="F516" s="31">
        <v>218170</v>
      </c>
      <c r="G516" s="31">
        <v>126564</v>
      </c>
    </row>
    <row r="517" spans="1:7" x14ac:dyDescent="0.25">
      <c r="A517" s="37" t="s">
        <v>496</v>
      </c>
      <c r="B517" s="2" t="s">
        <v>508</v>
      </c>
      <c r="C517" s="28">
        <v>35982</v>
      </c>
      <c r="D517" s="29">
        <f t="shared" ca="1" si="16"/>
        <v>15</v>
      </c>
      <c r="E517" s="30">
        <f t="shared" ca="1" si="17"/>
        <v>88</v>
      </c>
      <c r="F517" s="31">
        <v>31724</v>
      </c>
      <c r="G517" s="31">
        <v>183826</v>
      </c>
    </row>
    <row r="518" spans="1:7" x14ac:dyDescent="0.25">
      <c r="A518" s="37" t="s">
        <v>496</v>
      </c>
      <c r="B518" s="2" t="s">
        <v>94</v>
      </c>
      <c r="C518" s="28">
        <v>39291</v>
      </c>
      <c r="D518" s="29">
        <f t="shared" ca="1" si="16"/>
        <v>6</v>
      </c>
      <c r="E518" s="30">
        <f t="shared" ca="1" si="17"/>
        <v>28</v>
      </c>
      <c r="F518" s="31">
        <v>192288</v>
      </c>
      <c r="G518" s="31">
        <v>88596</v>
      </c>
    </row>
    <row r="519" spans="1:7" x14ac:dyDescent="0.25">
      <c r="A519" s="37" t="s">
        <v>496</v>
      </c>
      <c r="B519" s="2" t="s">
        <v>694</v>
      </c>
      <c r="C519" s="28">
        <v>38661</v>
      </c>
      <c r="D519" s="29">
        <f t="shared" ca="1" si="16"/>
        <v>7</v>
      </c>
      <c r="E519" s="30">
        <f t="shared" ca="1" si="17"/>
        <v>42</v>
      </c>
      <c r="F519" s="31">
        <v>90468</v>
      </c>
      <c r="G519" s="31">
        <v>85135</v>
      </c>
    </row>
    <row r="520" spans="1:7" x14ac:dyDescent="0.25">
      <c r="A520" s="37" t="s">
        <v>496</v>
      </c>
      <c r="B520" s="2" t="s">
        <v>675</v>
      </c>
      <c r="C520" s="28">
        <v>38936</v>
      </c>
      <c r="D520" s="29">
        <f t="shared" ca="1" si="16"/>
        <v>7</v>
      </c>
      <c r="E520" s="30">
        <f t="shared" ca="1" si="17"/>
        <v>24</v>
      </c>
      <c r="F520" s="31">
        <v>89454</v>
      </c>
      <c r="G520" s="31">
        <v>77170</v>
      </c>
    </row>
    <row r="521" spans="1:7" x14ac:dyDescent="0.25">
      <c r="A521" s="37" t="s">
        <v>496</v>
      </c>
      <c r="B521" s="2" t="s">
        <v>134</v>
      </c>
      <c r="C521" s="28">
        <v>37475</v>
      </c>
      <c r="D521" s="29">
        <f t="shared" ca="1" si="16"/>
        <v>11</v>
      </c>
      <c r="E521" s="30">
        <f t="shared" ca="1" si="17"/>
        <v>17</v>
      </c>
      <c r="F521" s="31">
        <v>127347</v>
      </c>
      <c r="G521" s="31">
        <v>154684</v>
      </c>
    </row>
    <row r="522" spans="1:7" x14ac:dyDescent="0.25">
      <c r="A522" s="37" t="s">
        <v>496</v>
      </c>
      <c r="B522" s="2" t="s">
        <v>645</v>
      </c>
      <c r="C522" s="28">
        <v>36477</v>
      </c>
      <c r="D522" s="29">
        <f t="shared" ca="1" si="16"/>
        <v>13</v>
      </c>
      <c r="E522" s="30">
        <f t="shared" ca="1" si="17"/>
        <v>84</v>
      </c>
      <c r="F522" s="31">
        <v>235828</v>
      </c>
      <c r="G522" s="31">
        <v>103000</v>
      </c>
    </row>
    <row r="523" spans="1:7" x14ac:dyDescent="0.25">
      <c r="A523" s="37" t="s">
        <v>496</v>
      </c>
      <c r="B523" s="2" t="s">
        <v>313</v>
      </c>
      <c r="C523" s="28">
        <v>37283</v>
      </c>
      <c r="D523" s="29">
        <f t="shared" ca="1" si="16"/>
        <v>11</v>
      </c>
      <c r="E523" s="30">
        <f t="shared" ca="1" si="17"/>
        <v>35</v>
      </c>
      <c r="F523" s="31">
        <v>62537</v>
      </c>
      <c r="G523" s="31">
        <v>127847</v>
      </c>
    </row>
    <row r="524" spans="1:7" x14ac:dyDescent="0.25">
      <c r="A524" s="37" t="s">
        <v>496</v>
      </c>
      <c r="B524" s="2" t="s">
        <v>545</v>
      </c>
      <c r="C524" s="28">
        <v>38459</v>
      </c>
      <c r="D524" s="29">
        <f t="shared" ca="1" si="16"/>
        <v>8</v>
      </c>
      <c r="E524" s="30">
        <f t="shared" ca="1" si="17"/>
        <v>62</v>
      </c>
      <c r="F524" s="31">
        <v>205745</v>
      </c>
      <c r="G524" s="31">
        <v>169291</v>
      </c>
    </row>
    <row r="525" spans="1:7" x14ac:dyDescent="0.25">
      <c r="A525" s="37" t="s">
        <v>496</v>
      </c>
      <c r="B525" s="2" t="s">
        <v>751</v>
      </c>
      <c r="C525" s="28">
        <v>34320</v>
      </c>
      <c r="D525" s="29">
        <f t="shared" ca="1" si="16"/>
        <v>19</v>
      </c>
      <c r="E525" s="30">
        <f t="shared" ca="1" si="17"/>
        <v>42</v>
      </c>
      <c r="F525" s="31">
        <v>137852</v>
      </c>
      <c r="G525" s="31">
        <v>131557</v>
      </c>
    </row>
    <row r="526" spans="1:7" x14ac:dyDescent="0.25">
      <c r="A526" s="37" t="s">
        <v>496</v>
      </c>
      <c r="B526" s="2" t="s">
        <v>87</v>
      </c>
      <c r="C526" s="28">
        <v>39413</v>
      </c>
      <c r="D526" s="29">
        <f t="shared" ca="1" si="16"/>
        <v>5</v>
      </c>
      <c r="E526" s="30">
        <f t="shared" ca="1" si="17"/>
        <v>54</v>
      </c>
      <c r="F526" s="31">
        <v>177355</v>
      </c>
      <c r="G526" s="31">
        <v>94719</v>
      </c>
    </row>
    <row r="527" spans="1:7" x14ac:dyDescent="0.25">
      <c r="A527" s="37" t="s">
        <v>496</v>
      </c>
      <c r="B527" s="2" t="s">
        <v>572</v>
      </c>
      <c r="C527" s="28">
        <v>37437</v>
      </c>
      <c r="D527" s="29">
        <f t="shared" ca="1" si="16"/>
        <v>11</v>
      </c>
      <c r="E527" s="30">
        <f t="shared" ca="1" si="17"/>
        <v>48</v>
      </c>
      <c r="F527" s="31">
        <v>135052</v>
      </c>
      <c r="G527" s="31">
        <v>61253</v>
      </c>
    </row>
    <row r="528" spans="1:7" x14ac:dyDescent="0.25">
      <c r="A528" s="37" t="s">
        <v>496</v>
      </c>
      <c r="B528" s="2" t="s">
        <v>390</v>
      </c>
      <c r="C528" s="28">
        <v>39970</v>
      </c>
      <c r="D528" s="29">
        <f t="shared" ca="1" si="16"/>
        <v>4</v>
      </c>
      <c r="E528" s="30">
        <f t="shared" ca="1" si="17"/>
        <v>85</v>
      </c>
      <c r="F528" s="31">
        <v>117281</v>
      </c>
      <c r="G528" s="31">
        <v>140911</v>
      </c>
    </row>
    <row r="529" spans="1:7" x14ac:dyDescent="0.25">
      <c r="A529" s="37" t="s">
        <v>496</v>
      </c>
      <c r="B529" s="2" t="s">
        <v>336</v>
      </c>
      <c r="C529" s="28">
        <v>36861</v>
      </c>
      <c r="D529" s="29">
        <f t="shared" ca="1" si="16"/>
        <v>12</v>
      </c>
      <c r="E529" s="30">
        <f t="shared" ca="1" si="17"/>
        <v>70</v>
      </c>
      <c r="F529" s="31">
        <v>212183</v>
      </c>
      <c r="G529" s="31">
        <v>43361</v>
      </c>
    </row>
    <row r="530" spans="1:7" x14ac:dyDescent="0.25">
      <c r="A530" s="37" t="s">
        <v>496</v>
      </c>
      <c r="B530" s="2" t="s">
        <v>286</v>
      </c>
      <c r="C530" s="28">
        <v>36077</v>
      </c>
      <c r="D530" s="29">
        <f t="shared" ca="1" si="16"/>
        <v>15</v>
      </c>
      <c r="E530" s="30">
        <f t="shared" ca="1" si="17"/>
        <v>16</v>
      </c>
      <c r="F530" s="31">
        <v>234481</v>
      </c>
      <c r="G530" s="31">
        <v>53580</v>
      </c>
    </row>
    <row r="531" spans="1:7" x14ac:dyDescent="0.25">
      <c r="A531" s="37" t="s">
        <v>496</v>
      </c>
      <c r="B531" s="2" t="s">
        <v>578</v>
      </c>
      <c r="C531" s="28">
        <v>34221</v>
      </c>
      <c r="D531" s="29">
        <f t="shared" ca="1" si="16"/>
        <v>20</v>
      </c>
      <c r="E531" s="30">
        <f t="shared" ca="1" si="17"/>
        <v>25</v>
      </c>
      <c r="F531" s="31">
        <v>229173</v>
      </c>
      <c r="G531" s="31">
        <v>244192</v>
      </c>
    </row>
    <row r="532" spans="1:7" x14ac:dyDescent="0.25">
      <c r="A532" s="37" t="s">
        <v>496</v>
      </c>
      <c r="B532" s="2" t="s">
        <v>56</v>
      </c>
      <c r="C532" s="28">
        <v>39798</v>
      </c>
      <c r="D532" s="29">
        <f t="shared" ca="1" si="16"/>
        <v>4</v>
      </c>
      <c r="E532" s="30">
        <f t="shared" ca="1" si="17"/>
        <v>15</v>
      </c>
      <c r="F532" s="31">
        <v>36873</v>
      </c>
      <c r="G532" s="31">
        <v>45448</v>
      </c>
    </row>
    <row r="533" spans="1:7" x14ac:dyDescent="0.25">
      <c r="A533" s="37" t="s">
        <v>496</v>
      </c>
      <c r="B533" s="2" t="s">
        <v>237</v>
      </c>
      <c r="C533" s="28">
        <v>34177</v>
      </c>
      <c r="D533" s="29">
        <f t="shared" ca="1" si="16"/>
        <v>20</v>
      </c>
      <c r="E533" s="30">
        <f t="shared" ca="1" si="17"/>
        <v>49</v>
      </c>
      <c r="F533" s="31">
        <v>44389</v>
      </c>
      <c r="G533" s="31">
        <v>293582</v>
      </c>
    </row>
    <row r="534" spans="1:7" x14ac:dyDescent="0.25">
      <c r="A534" s="37" t="s">
        <v>496</v>
      </c>
      <c r="B534" s="2" t="s">
        <v>676</v>
      </c>
      <c r="C534" s="28">
        <v>36268</v>
      </c>
      <c r="D534" s="29">
        <f t="shared" ca="1" si="16"/>
        <v>14</v>
      </c>
      <c r="E534" s="30">
        <f t="shared" ca="1" si="17"/>
        <v>15</v>
      </c>
      <c r="F534" s="31">
        <v>192212</v>
      </c>
      <c r="G534" s="31">
        <v>275316</v>
      </c>
    </row>
    <row r="535" spans="1:7" x14ac:dyDescent="0.25">
      <c r="A535" s="37" t="s">
        <v>496</v>
      </c>
      <c r="B535" s="2" t="s">
        <v>478</v>
      </c>
      <c r="C535" s="28">
        <v>35131</v>
      </c>
      <c r="D535" s="29">
        <f t="shared" ca="1" si="16"/>
        <v>17</v>
      </c>
      <c r="E535" s="30">
        <f t="shared" ca="1" si="17"/>
        <v>33</v>
      </c>
      <c r="F535" s="31">
        <v>178148</v>
      </c>
      <c r="G535" s="31">
        <v>254950</v>
      </c>
    </row>
    <row r="536" spans="1:7" x14ac:dyDescent="0.25">
      <c r="A536" s="37" t="s">
        <v>496</v>
      </c>
      <c r="B536" s="2" t="s">
        <v>59</v>
      </c>
      <c r="C536" s="28">
        <v>37179</v>
      </c>
      <c r="D536" s="29">
        <f t="shared" ca="1" si="16"/>
        <v>12</v>
      </c>
      <c r="E536" s="30">
        <f t="shared" ca="1" si="17"/>
        <v>86</v>
      </c>
      <c r="F536" s="31">
        <v>160408</v>
      </c>
      <c r="G536" s="31">
        <v>272162</v>
      </c>
    </row>
    <row r="537" spans="1:7" x14ac:dyDescent="0.25">
      <c r="A537" s="37" t="s">
        <v>496</v>
      </c>
      <c r="B537" s="2" t="s">
        <v>45</v>
      </c>
      <c r="C537" s="28">
        <v>39533</v>
      </c>
      <c r="D537" s="29">
        <f t="shared" ca="1" si="16"/>
        <v>5</v>
      </c>
      <c r="E537" s="30">
        <f t="shared" ca="1" si="17"/>
        <v>52</v>
      </c>
      <c r="F537" s="31">
        <v>130515</v>
      </c>
      <c r="G537" s="31">
        <v>78355</v>
      </c>
    </row>
    <row r="538" spans="1:7" x14ac:dyDescent="0.25">
      <c r="A538" s="37" t="s">
        <v>496</v>
      </c>
      <c r="B538" s="2" t="s">
        <v>518</v>
      </c>
      <c r="C538" s="28">
        <v>36591</v>
      </c>
      <c r="D538" s="29">
        <f t="shared" ca="1" si="16"/>
        <v>13</v>
      </c>
      <c r="E538" s="30">
        <f t="shared" ca="1" si="17"/>
        <v>62</v>
      </c>
      <c r="F538" s="31">
        <v>280618</v>
      </c>
      <c r="G538" s="31">
        <v>84364</v>
      </c>
    </row>
    <row r="539" spans="1:7" x14ac:dyDescent="0.25">
      <c r="A539" s="37" t="s">
        <v>496</v>
      </c>
      <c r="B539" s="2" t="s">
        <v>668</v>
      </c>
      <c r="C539" s="28">
        <v>36204</v>
      </c>
      <c r="D539" s="29">
        <f t="shared" ca="1" si="16"/>
        <v>14</v>
      </c>
      <c r="E539" s="30">
        <f t="shared" ca="1" si="17"/>
        <v>44</v>
      </c>
      <c r="F539" s="31">
        <v>185522</v>
      </c>
      <c r="G539" s="31">
        <v>269261</v>
      </c>
    </row>
    <row r="540" spans="1:7" x14ac:dyDescent="0.25">
      <c r="A540" s="37" t="s">
        <v>496</v>
      </c>
      <c r="B540" s="2" t="s">
        <v>67</v>
      </c>
      <c r="C540" s="28">
        <v>38737</v>
      </c>
      <c r="D540" s="29">
        <f t="shared" ca="1" si="16"/>
        <v>7</v>
      </c>
      <c r="E540" s="30">
        <f t="shared" ca="1" si="17"/>
        <v>65</v>
      </c>
      <c r="F540" s="31">
        <v>54918</v>
      </c>
      <c r="G540" s="31">
        <v>207628</v>
      </c>
    </row>
    <row r="541" spans="1:7" x14ac:dyDescent="0.25">
      <c r="A541" s="37" t="s">
        <v>496</v>
      </c>
      <c r="B541" s="2" t="s">
        <v>267</v>
      </c>
      <c r="C541" s="28">
        <v>34413</v>
      </c>
      <c r="D541" s="29">
        <f t="shared" ca="1" si="16"/>
        <v>19</v>
      </c>
      <c r="E541" s="30">
        <f t="shared" ca="1" si="17"/>
        <v>86</v>
      </c>
      <c r="F541" s="31">
        <v>203697</v>
      </c>
      <c r="G541" s="31">
        <v>184649</v>
      </c>
    </row>
    <row r="542" spans="1:7" x14ac:dyDescent="0.25">
      <c r="A542" s="37" t="s">
        <v>496</v>
      </c>
      <c r="B542" s="2" t="s">
        <v>550</v>
      </c>
      <c r="C542" s="28">
        <v>39064</v>
      </c>
      <c r="D542" s="29">
        <f t="shared" ca="1" si="16"/>
        <v>6</v>
      </c>
      <c r="E542" s="30">
        <f t="shared" ca="1" si="17"/>
        <v>80</v>
      </c>
      <c r="F542" s="31">
        <v>105007</v>
      </c>
      <c r="G542" s="31">
        <v>191300</v>
      </c>
    </row>
    <row r="543" spans="1:7" x14ac:dyDescent="0.25">
      <c r="A543" s="37" t="s">
        <v>496</v>
      </c>
      <c r="B543" s="2" t="s">
        <v>290</v>
      </c>
      <c r="C543" s="28">
        <v>38430</v>
      </c>
      <c r="D543" s="29">
        <f t="shared" ca="1" si="16"/>
        <v>8</v>
      </c>
      <c r="E543" s="30">
        <f t="shared" ca="1" si="17"/>
        <v>70</v>
      </c>
      <c r="F543" s="31">
        <v>236224</v>
      </c>
      <c r="G543" s="31">
        <v>27739</v>
      </c>
    </row>
    <row r="544" spans="1:7" x14ac:dyDescent="0.25">
      <c r="A544" s="37" t="s">
        <v>496</v>
      </c>
      <c r="B544" s="2" t="s">
        <v>497</v>
      </c>
      <c r="C544" s="28">
        <v>38757</v>
      </c>
      <c r="D544" s="29">
        <f t="shared" ca="1" si="16"/>
        <v>7</v>
      </c>
      <c r="E544" s="30">
        <f t="shared" ca="1" si="17"/>
        <v>59</v>
      </c>
      <c r="F544" s="31">
        <v>276564</v>
      </c>
      <c r="G544" s="31">
        <v>165579</v>
      </c>
    </row>
    <row r="545" spans="1:7" x14ac:dyDescent="0.25">
      <c r="A545" s="37" t="s">
        <v>496</v>
      </c>
      <c r="B545" s="2" t="s">
        <v>120</v>
      </c>
      <c r="C545" s="28">
        <v>37063</v>
      </c>
      <c r="D545" s="29">
        <f t="shared" ca="1" si="16"/>
        <v>12</v>
      </c>
      <c r="E545" s="30">
        <f t="shared" ca="1" si="17"/>
        <v>41</v>
      </c>
      <c r="F545" s="31">
        <v>281081</v>
      </c>
      <c r="G545" s="31">
        <v>198428</v>
      </c>
    </row>
    <row r="546" spans="1:7" x14ac:dyDescent="0.25">
      <c r="A546" s="37" t="s">
        <v>496</v>
      </c>
      <c r="B546" s="2" t="s">
        <v>672</v>
      </c>
      <c r="C546" s="28">
        <v>38906</v>
      </c>
      <c r="D546" s="29">
        <f t="shared" ca="1" si="16"/>
        <v>7</v>
      </c>
      <c r="E546" s="30">
        <f t="shared" ca="1" si="17"/>
        <v>51</v>
      </c>
      <c r="F546" s="31">
        <v>128338</v>
      </c>
      <c r="G546" s="31">
        <v>270879</v>
      </c>
    </row>
    <row r="547" spans="1:7" x14ac:dyDescent="0.25">
      <c r="A547" s="37" t="s">
        <v>496</v>
      </c>
      <c r="B547" s="2" t="s">
        <v>311</v>
      </c>
      <c r="C547" s="28">
        <v>34492</v>
      </c>
      <c r="D547" s="29">
        <f t="shared" ca="1" si="16"/>
        <v>19</v>
      </c>
      <c r="E547" s="30">
        <f t="shared" ca="1" si="17"/>
        <v>79</v>
      </c>
      <c r="F547" s="31">
        <v>278197</v>
      </c>
      <c r="G547" s="31">
        <v>236840</v>
      </c>
    </row>
    <row r="548" spans="1:7" x14ac:dyDescent="0.25">
      <c r="A548" s="37" t="s">
        <v>496</v>
      </c>
      <c r="B548" s="2" t="s">
        <v>644</v>
      </c>
      <c r="C548" s="28">
        <v>36116</v>
      </c>
      <c r="D548" s="29">
        <f t="shared" ca="1" si="16"/>
        <v>14</v>
      </c>
      <c r="E548" s="30">
        <f t="shared" ca="1" si="17"/>
        <v>32</v>
      </c>
      <c r="F548" s="31">
        <v>66212</v>
      </c>
      <c r="G548" s="31">
        <v>195977</v>
      </c>
    </row>
    <row r="549" spans="1:7" x14ac:dyDescent="0.25">
      <c r="A549" s="37" t="s">
        <v>496</v>
      </c>
      <c r="B549" s="2" t="s">
        <v>484</v>
      </c>
      <c r="C549" s="28">
        <v>34013</v>
      </c>
      <c r="D549" s="29">
        <f t="shared" ca="1" si="16"/>
        <v>20</v>
      </c>
      <c r="E549" s="30">
        <f t="shared" ca="1" si="17"/>
        <v>59</v>
      </c>
      <c r="F549" s="31">
        <v>276588</v>
      </c>
      <c r="G549" s="31">
        <v>126270</v>
      </c>
    </row>
    <row r="550" spans="1:7" x14ac:dyDescent="0.25">
      <c r="A550" s="37" t="s">
        <v>496</v>
      </c>
      <c r="B550" s="2" t="s">
        <v>447</v>
      </c>
      <c r="C550" s="28">
        <v>36444</v>
      </c>
      <c r="D550" s="29">
        <f t="shared" ca="1" si="16"/>
        <v>14</v>
      </c>
      <c r="E550" s="30">
        <f t="shared" ca="1" si="17"/>
        <v>44</v>
      </c>
      <c r="F550" s="31">
        <v>207306</v>
      </c>
      <c r="G550" s="31">
        <v>214954</v>
      </c>
    </row>
    <row r="551" spans="1:7" x14ac:dyDescent="0.25">
      <c r="A551" s="37" t="s">
        <v>496</v>
      </c>
      <c r="B551" s="2" t="s">
        <v>123</v>
      </c>
      <c r="C551" s="28">
        <v>37894</v>
      </c>
      <c r="D551" s="29">
        <f t="shared" ca="1" si="16"/>
        <v>10</v>
      </c>
      <c r="E551" s="30">
        <f t="shared" ca="1" si="17"/>
        <v>59</v>
      </c>
      <c r="F551" s="31">
        <v>66637</v>
      </c>
      <c r="G551" s="31">
        <v>90839</v>
      </c>
    </row>
    <row r="552" spans="1:7" x14ac:dyDescent="0.25">
      <c r="A552" s="37" t="s">
        <v>496</v>
      </c>
      <c r="B552" s="2" t="s">
        <v>595</v>
      </c>
      <c r="C552" s="28">
        <v>38617</v>
      </c>
      <c r="D552" s="29">
        <f t="shared" ca="1" si="16"/>
        <v>8</v>
      </c>
      <c r="E552" s="30">
        <f t="shared" ca="1" si="17"/>
        <v>26</v>
      </c>
      <c r="F552" s="31">
        <v>283940</v>
      </c>
      <c r="G552" s="31">
        <v>275169</v>
      </c>
    </row>
    <row r="553" spans="1:7" x14ac:dyDescent="0.25">
      <c r="A553" s="37" t="s">
        <v>496</v>
      </c>
      <c r="B553" s="2" t="s">
        <v>739</v>
      </c>
      <c r="C553" s="28">
        <v>39208</v>
      </c>
      <c r="D553" s="29">
        <f t="shared" ca="1" si="16"/>
        <v>6</v>
      </c>
      <c r="E553" s="30">
        <f t="shared" ca="1" si="17"/>
        <v>44</v>
      </c>
      <c r="F553" s="31">
        <v>210941</v>
      </c>
      <c r="G553" s="31">
        <v>102454</v>
      </c>
    </row>
    <row r="554" spans="1:7" x14ac:dyDescent="0.25">
      <c r="A554" s="37" t="s">
        <v>496</v>
      </c>
      <c r="B554" s="2" t="s">
        <v>499</v>
      </c>
      <c r="C554" s="28">
        <v>35340</v>
      </c>
      <c r="D554" s="29">
        <f t="shared" ca="1" si="16"/>
        <v>17</v>
      </c>
      <c r="E554" s="30">
        <f t="shared" ca="1" si="17"/>
        <v>53</v>
      </c>
      <c r="F554" s="31">
        <v>271362</v>
      </c>
      <c r="G554" s="31">
        <v>42802</v>
      </c>
    </row>
    <row r="555" spans="1:7" x14ac:dyDescent="0.25">
      <c r="A555" s="37" t="s">
        <v>496</v>
      </c>
      <c r="B555" s="2" t="s">
        <v>741</v>
      </c>
      <c r="C555" s="28">
        <v>37970</v>
      </c>
      <c r="D555" s="29">
        <f t="shared" ca="1" si="16"/>
        <v>9</v>
      </c>
      <c r="E555" s="30">
        <f t="shared" ca="1" si="17"/>
        <v>61</v>
      </c>
      <c r="F555" s="31">
        <v>31749</v>
      </c>
      <c r="G555" s="31">
        <v>297024</v>
      </c>
    </row>
    <row r="556" spans="1:7" x14ac:dyDescent="0.25">
      <c r="A556" s="37" t="s">
        <v>496</v>
      </c>
      <c r="B556" s="2" t="s">
        <v>245</v>
      </c>
      <c r="C556" s="28">
        <v>37969</v>
      </c>
      <c r="D556" s="29">
        <f t="shared" ca="1" si="16"/>
        <v>9</v>
      </c>
      <c r="E556" s="30">
        <f t="shared" ca="1" si="17"/>
        <v>74</v>
      </c>
      <c r="F556" s="31">
        <v>134808</v>
      </c>
      <c r="G556" s="31">
        <v>62196</v>
      </c>
    </row>
    <row r="557" spans="1:7" x14ac:dyDescent="0.25">
      <c r="A557" s="37" t="s">
        <v>496</v>
      </c>
      <c r="B557" s="2" t="s">
        <v>165</v>
      </c>
      <c r="C557" s="28">
        <v>39260</v>
      </c>
      <c r="D557" s="29">
        <f t="shared" ca="1" si="16"/>
        <v>6</v>
      </c>
      <c r="E557" s="30">
        <f t="shared" ca="1" si="17"/>
        <v>31</v>
      </c>
      <c r="F557" s="31">
        <v>125438</v>
      </c>
      <c r="G557" s="31">
        <v>70660</v>
      </c>
    </row>
    <row r="558" spans="1:7" x14ac:dyDescent="0.25">
      <c r="A558" s="37" t="s">
        <v>496</v>
      </c>
      <c r="B558" s="2" t="s">
        <v>103</v>
      </c>
      <c r="C558" s="28">
        <v>34309</v>
      </c>
      <c r="D558" s="29">
        <f t="shared" ca="1" si="16"/>
        <v>19</v>
      </c>
      <c r="E558" s="30">
        <f t="shared" ca="1" si="17"/>
        <v>27</v>
      </c>
      <c r="F558" s="31">
        <v>37251</v>
      </c>
      <c r="G558" s="31">
        <v>240844</v>
      </c>
    </row>
    <row r="559" spans="1:7" x14ac:dyDescent="0.25">
      <c r="A559" s="37" t="s">
        <v>496</v>
      </c>
      <c r="B559" s="2" t="s">
        <v>452</v>
      </c>
      <c r="C559" s="28">
        <v>36765</v>
      </c>
      <c r="D559" s="29">
        <f t="shared" ca="1" si="16"/>
        <v>13</v>
      </c>
      <c r="E559" s="30">
        <f t="shared" ca="1" si="17"/>
        <v>64</v>
      </c>
      <c r="F559" s="31">
        <v>76611</v>
      </c>
      <c r="G559" s="31">
        <v>43211</v>
      </c>
    </row>
    <row r="560" spans="1:7" x14ac:dyDescent="0.25">
      <c r="A560" s="37" t="s">
        <v>496</v>
      </c>
      <c r="B560" s="2" t="s">
        <v>471</v>
      </c>
      <c r="C560" s="28">
        <v>37002</v>
      </c>
      <c r="D560" s="29">
        <f t="shared" ca="1" si="16"/>
        <v>12</v>
      </c>
      <c r="E560" s="30">
        <f t="shared" ca="1" si="17"/>
        <v>18</v>
      </c>
      <c r="F560" s="31">
        <v>137423</v>
      </c>
      <c r="G560" s="31">
        <v>150287</v>
      </c>
    </row>
    <row r="561" spans="1:7" x14ac:dyDescent="0.25">
      <c r="A561" s="37" t="s">
        <v>496</v>
      </c>
      <c r="B561" s="2" t="s">
        <v>540</v>
      </c>
      <c r="C561" s="28">
        <v>37256</v>
      </c>
      <c r="D561" s="29">
        <f t="shared" ca="1" si="16"/>
        <v>11</v>
      </c>
      <c r="E561" s="30">
        <f t="shared" ca="1" si="17"/>
        <v>82</v>
      </c>
      <c r="F561" s="31">
        <v>101023</v>
      </c>
      <c r="G561" s="31">
        <v>41066</v>
      </c>
    </row>
    <row r="562" spans="1:7" x14ac:dyDescent="0.25">
      <c r="A562" s="37" t="s">
        <v>496</v>
      </c>
      <c r="B562" s="2" t="s">
        <v>178</v>
      </c>
      <c r="C562" s="28">
        <v>34293</v>
      </c>
      <c r="D562" s="29">
        <f t="shared" ca="1" si="16"/>
        <v>19</v>
      </c>
      <c r="E562" s="30">
        <f t="shared" ca="1" si="17"/>
        <v>59</v>
      </c>
      <c r="F562" s="31">
        <v>73605</v>
      </c>
      <c r="G562" s="31">
        <v>81289</v>
      </c>
    </row>
    <row r="563" spans="1:7" x14ac:dyDescent="0.25">
      <c r="A563" s="37" t="s">
        <v>496</v>
      </c>
      <c r="B563" s="2" t="s">
        <v>162</v>
      </c>
      <c r="C563" s="28">
        <v>36198</v>
      </c>
      <c r="D563" s="29">
        <f t="shared" ca="1" si="16"/>
        <v>14</v>
      </c>
      <c r="E563" s="30">
        <f t="shared" ca="1" si="17"/>
        <v>83</v>
      </c>
      <c r="F563" s="31">
        <v>265093</v>
      </c>
      <c r="G563" s="31">
        <v>225805</v>
      </c>
    </row>
    <row r="564" spans="1:7" x14ac:dyDescent="0.25">
      <c r="A564" s="37" t="s">
        <v>496</v>
      </c>
      <c r="B564" s="2" t="s">
        <v>566</v>
      </c>
      <c r="C564" s="28">
        <v>38404</v>
      </c>
      <c r="D564" s="29">
        <f t="shared" ca="1" si="16"/>
        <v>8</v>
      </c>
      <c r="E564" s="30">
        <f t="shared" ca="1" si="17"/>
        <v>71</v>
      </c>
      <c r="F564" s="31">
        <v>76166</v>
      </c>
      <c r="G564" s="31">
        <v>135048</v>
      </c>
    </row>
    <row r="565" spans="1:7" x14ac:dyDescent="0.25">
      <c r="A565" s="37" t="s">
        <v>496</v>
      </c>
      <c r="B565" s="2" t="s">
        <v>168</v>
      </c>
      <c r="C565" s="28">
        <v>37222</v>
      </c>
      <c r="D565" s="29">
        <f t="shared" ca="1" si="16"/>
        <v>11</v>
      </c>
      <c r="E565" s="30">
        <f t="shared" ca="1" si="17"/>
        <v>37</v>
      </c>
      <c r="F565" s="31">
        <v>152943</v>
      </c>
      <c r="G565" s="31">
        <v>144223</v>
      </c>
    </row>
    <row r="566" spans="1:7" x14ac:dyDescent="0.25">
      <c r="A566" s="2" t="s">
        <v>585</v>
      </c>
      <c r="B566" s="2" t="s">
        <v>12</v>
      </c>
      <c r="C566" s="28">
        <v>36870</v>
      </c>
      <c r="D566" s="29">
        <f t="shared" ca="1" si="16"/>
        <v>12</v>
      </c>
      <c r="E566" s="30">
        <f t="shared" ca="1" si="17"/>
        <v>49</v>
      </c>
      <c r="F566" s="31">
        <v>91302</v>
      </c>
      <c r="G566" s="31">
        <v>110576</v>
      </c>
    </row>
    <row r="567" spans="1:7" x14ac:dyDescent="0.25">
      <c r="A567" s="37" t="s">
        <v>585</v>
      </c>
      <c r="B567" s="2" t="s">
        <v>322</v>
      </c>
      <c r="C567" s="28">
        <v>38170</v>
      </c>
      <c r="D567" s="29">
        <f t="shared" ca="1" si="16"/>
        <v>9</v>
      </c>
      <c r="E567" s="30">
        <f t="shared" ca="1" si="17"/>
        <v>43</v>
      </c>
      <c r="F567" s="31">
        <v>233531</v>
      </c>
      <c r="G567" s="31">
        <v>247863</v>
      </c>
    </row>
    <row r="568" spans="1:7" x14ac:dyDescent="0.25">
      <c r="A568" s="37" t="s">
        <v>585</v>
      </c>
      <c r="B568" s="2" t="s">
        <v>41</v>
      </c>
      <c r="C568" s="28">
        <v>37088</v>
      </c>
      <c r="D568" s="29">
        <f t="shared" ca="1" si="16"/>
        <v>12</v>
      </c>
      <c r="E568" s="30">
        <f t="shared" ca="1" si="17"/>
        <v>46</v>
      </c>
      <c r="F568" s="31">
        <v>210237</v>
      </c>
      <c r="G568" s="31">
        <v>105718</v>
      </c>
    </row>
    <row r="569" spans="1:7" x14ac:dyDescent="0.25">
      <c r="A569" s="37" t="s">
        <v>585</v>
      </c>
      <c r="B569" s="2" t="s">
        <v>673</v>
      </c>
      <c r="C569" s="28">
        <v>36293</v>
      </c>
      <c r="D569" s="29">
        <f t="shared" ca="1" si="16"/>
        <v>14</v>
      </c>
      <c r="E569" s="30">
        <f t="shared" ca="1" si="17"/>
        <v>63</v>
      </c>
      <c r="F569" s="31">
        <v>165711</v>
      </c>
      <c r="G569" s="31">
        <v>73178</v>
      </c>
    </row>
    <row r="570" spans="1:7" x14ac:dyDescent="0.25">
      <c r="A570" s="37" t="s">
        <v>585</v>
      </c>
      <c r="B570" s="2" t="s">
        <v>253</v>
      </c>
      <c r="C570" s="28">
        <v>36097</v>
      </c>
      <c r="D570" s="29">
        <f t="shared" ca="1" si="16"/>
        <v>15</v>
      </c>
      <c r="E570" s="30">
        <f t="shared" ca="1" si="17"/>
        <v>73</v>
      </c>
      <c r="F570" s="31">
        <v>119036</v>
      </c>
      <c r="G570" s="31">
        <v>220588</v>
      </c>
    </row>
    <row r="571" spans="1:7" x14ac:dyDescent="0.25">
      <c r="A571" s="37" t="s">
        <v>585</v>
      </c>
      <c r="B571" s="2" t="s">
        <v>423</v>
      </c>
      <c r="C571" s="28">
        <v>34743</v>
      </c>
      <c r="D571" s="29">
        <f t="shared" ca="1" si="16"/>
        <v>18</v>
      </c>
      <c r="E571" s="30">
        <f t="shared" ca="1" si="17"/>
        <v>20</v>
      </c>
      <c r="F571" s="31">
        <v>274568</v>
      </c>
      <c r="G571" s="31">
        <v>140638</v>
      </c>
    </row>
    <row r="572" spans="1:7" x14ac:dyDescent="0.25">
      <c r="A572" s="37" t="s">
        <v>585</v>
      </c>
      <c r="B572" s="2" t="s">
        <v>543</v>
      </c>
      <c r="C572" s="28">
        <v>36151</v>
      </c>
      <c r="D572" s="29">
        <f t="shared" ca="1" si="16"/>
        <v>14</v>
      </c>
      <c r="E572" s="30">
        <f t="shared" ca="1" si="17"/>
        <v>47</v>
      </c>
      <c r="F572" s="31">
        <v>119501</v>
      </c>
      <c r="G572" s="31">
        <v>252760</v>
      </c>
    </row>
    <row r="573" spans="1:7" x14ac:dyDescent="0.25">
      <c r="A573" s="37" t="s">
        <v>585</v>
      </c>
      <c r="B573" s="2" t="s">
        <v>216</v>
      </c>
      <c r="C573" s="28">
        <v>39334</v>
      </c>
      <c r="D573" s="29">
        <f t="shared" ca="1" si="16"/>
        <v>6</v>
      </c>
      <c r="E573" s="30">
        <f t="shared" ca="1" si="17"/>
        <v>69</v>
      </c>
      <c r="F573" s="31">
        <v>112064</v>
      </c>
      <c r="G573" s="31">
        <v>68259</v>
      </c>
    </row>
    <row r="574" spans="1:7" x14ac:dyDescent="0.25">
      <c r="A574" s="37" t="s">
        <v>585</v>
      </c>
      <c r="B574" s="2" t="s">
        <v>610</v>
      </c>
      <c r="C574" s="28">
        <v>35547</v>
      </c>
      <c r="D574" s="29">
        <f t="shared" ca="1" si="16"/>
        <v>16</v>
      </c>
      <c r="E574" s="30">
        <f t="shared" ca="1" si="17"/>
        <v>75</v>
      </c>
      <c r="F574" s="31">
        <v>158832</v>
      </c>
      <c r="G574" s="31">
        <v>235350</v>
      </c>
    </row>
    <row r="575" spans="1:7" x14ac:dyDescent="0.25">
      <c r="A575" s="37" t="s">
        <v>585</v>
      </c>
      <c r="B575" s="2" t="s">
        <v>90</v>
      </c>
      <c r="C575" s="28">
        <v>35047</v>
      </c>
      <c r="D575" s="29">
        <f t="shared" ca="1" si="16"/>
        <v>17</v>
      </c>
      <c r="E575" s="30">
        <f t="shared" ca="1" si="17"/>
        <v>52</v>
      </c>
      <c r="F575" s="31">
        <v>115065</v>
      </c>
      <c r="G575" s="31">
        <v>85748</v>
      </c>
    </row>
    <row r="576" spans="1:7" x14ac:dyDescent="0.25">
      <c r="A576" s="37" t="s">
        <v>585</v>
      </c>
      <c r="B576" s="2" t="s">
        <v>495</v>
      </c>
      <c r="C576" s="28">
        <v>38534</v>
      </c>
      <c r="D576" s="29">
        <f t="shared" ca="1" si="16"/>
        <v>8</v>
      </c>
      <c r="E576" s="30">
        <f t="shared" ca="1" si="17"/>
        <v>41</v>
      </c>
      <c r="F576" s="31">
        <v>79592</v>
      </c>
      <c r="G576" s="31">
        <v>188766</v>
      </c>
    </row>
    <row r="577" spans="1:7" x14ac:dyDescent="0.25">
      <c r="A577" s="37" t="s">
        <v>585</v>
      </c>
      <c r="B577" s="2" t="s">
        <v>365</v>
      </c>
      <c r="C577" s="28">
        <v>36903</v>
      </c>
      <c r="D577" s="29">
        <f t="shared" ca="1" si="16"/>
        <v>12</v>
      </c>
      <c r="E577" s="30">
        <f t="shared" ca="1" si="17"/>
        <v>70</v>
      </c>
      <c r="F577" s="31">
        <v>270477</v>
      </c>
      <c r="G577" s="31">
        <v>172342</v>
      </c>
    </row>
    <row r="578" spans="1:7" x14ac:dyDescent="0.25">
      <c r="A578" s="37" t="s">
        <v>585</v>
      </c>
      <c r="B578" s="2" t="s">
        <v>752</v>
      </c>
      <c r="C578" s="28">
        <v>39502</v>
      </c>
      <c r="D578" s="29">
        <f t="shared" ref="D578:D641" ca="1" si="18">DATEDIF(C578,TODAY(),"Y")</f>
        <v>5</v>
      </c>
      <c r="E578" s="30">
        <f t="shared" ref="E578:E641" ca="1" si="19">RANDBETWEEN(10,88)</f>
        <v>85</v>
      </c>
      <c r="F578" s="31">
        <v>231612</v>
      </c>
      <c r="G578" s="31">
        <v>91749</v>
      </c>
    </row>
    <row r="579" spans="1:7" x14ac:dyDescent="0.25">
      <c r="A579" s="37" t="s">
        <v>585</v>
      </c>
      <c r="B579" s="2" t="s">
        <v>292</v>
      </c>
      <c r="C579" s="28">
        <v>34847</v>
      </c>
      <c r="D579" s="29">
        <f t="shared" ca="1" si="18"/>
        <v>18</v>
      </c>
      <c r="E579" s="30">
        <f t="shared" ca="1" si="19"/>
        <v>85</v>
      </c>
      <c r="F579" s="31">
        <v>266366</v>
      </c>
      <c r="G579" s="31">
        <v>133852</v>
      </c>
    </row>
    <row r="580" spans="1:7" x14ac:dyDescent="0.25">
      <c r="A580" s="37" t="s">
        <v>585</v>
      </c>
      <c r="B580" s="2" t="s">
        <v>632</v>
      </c>
      <c r="C580" s="28">
        <v>36698</v>
      </c>
      <c r="D580" s="29">
        <f t="shared" ca="1" si="18"/>
        <v>13</v>
      </c>
      <c r="E580" s="30">
        <f t="shared" ca="1" si="19"/>
        <v>26</v>
      </c>
      <c r="F580" s="31">
        <v>283006</v>
      </c>
      <c r="G580" s="31">
        <v>113179</v>
      </c>
    </row>
    <row r="581" spans="1:7" x14ac:dyDescent="0.25">
      <c r="A581" s="37" t="s">
        <v>585</v>
      </c>
      <c r="B581" s="2" t="s">
        <v>287</v>
      </c>
      <c r="C581" s="28">
        <v>37364</v>
      </c>
      <c r="D581" s="29">
        <f t="shared" ca="1" si="18"/>
        <v>11</v>
      </c>
      <c r="E581" s="30">
        <f t="shared" ca="1" si="19"/>
        <v>85</v>
      </c>
      <c r="F581" s="31">
        <v>252122</v>
      </c>
      <c r="G581" s="31">
        <v>279816</v>
      </c>
    </row>
    <row r="582" spans="1:7" x14ac:dyDescent="0.25">
      <c r="A582" s="37" t="s">
        <v>585</v>
      </c>
      <c r="B582" s="2" t="s">
        <v>36</v>
      </c>
      <c r="C582" s="28">
        <v>38922</v>
      </c>
      <c r="D582" s="29">
        <f t="shared" ca="1" si="18"/>
        <v>7</v>
      </c>
      <c r="E582" s="30">
        <f t="shared" ca="1" si="19"/>
        <v>83</v>
      </c>
      <c r="F582" s="31">
        <v>176750</v>
      </c>
      <c r="G582" s="31">
        <v>123862</v>
      </c>
    </row>
    <row r="583" spans="1:7" x14ac:dyDescent="0.25">
      <c r="A583" s="37" t="s">
        <v>585</v>
      </c>
      <c r="B583" s="2" t="s">
        <v>511</v>
      </c>
      <c r="C583" s="28">
        <v>37985</v>
      </c>
      <c r="D583" s="29">
        <f t="shared" ca="1" si="18"/>
        <v>9</v>
      </c>
      <c r="E583" s="30">
        <f t="shared" ca="1" si="19"/>
        <v>46</v>
      </c>
      <c r="F583" s="31">
        <v>218996</v>
      </c>
      <c r="G583" s="31">
        <v>119079</v>
      </c>
    </row>
    <row r="584" spans="1:7" x14ac:dyDescent="0.25">
      <c r="A584" s="37" t="s">
        <v>585</v>
      </c>
      <c r="B584" s="2" t="s">
        <v>255</v>
      </c>
      <c r="C584" s="28">
        <v>34865</v>
      </c>
      <c r="D584" s="29">
        <f t="shared" ca="1" si="18"/>
        <v>18</v>
      </c>
      <c r="E584" s="30">
        <f t="shared" ca="1" si="19"/>
        <v>71</v>
      </c>
      <c r="F584" s="31">
        <v>166239</v>
      </c>
      <c r="G584" s="31">
        <v>70429</v>
      </c>
    </row>
    <row r="585" spans="1:7" x14ac:dyDescent="0.25">
      <c r="A585" s="37" t="s">
        <v>585</v>
      </c>
      <c r="B585" s="2" t="s">
        <v>279</v>
      </c>
      <c r="C585" s="28">
        <v>34684</v>
      </c>
      <c r="D585" s="29">
        <f t="shared" ca="1" si="18"/>
        <v>18</v>
      </c>
      <c r="E585" s="30">
        <f t="shared" ca="1" si="19"/>
        <v>41</v>
      </c>
      <c r="F585" s="31">
        <v>70867</v>
      </c>
      <c r="G585" s="31">
        <v>207802</v>
      </c>
    </row>
    <row r="586" spans="1:7" x14ac:dyDescent="0.25">
      <c r="A586" s="37" t="s">
        <v>585</v>
      </c>
      <c r="B586" s="2" t="s">
        <v>30</v>
      </c>
      <c r="C586" s="28">
        <v>38167</v>
      </c>
      <c r="D586" s="29">
        <f t="shared" ca="1" si="18"/>
        <v>9</v>
      </c>
      <c r="E586" s="30">
        <f t="shared" ca="1" si="19"/>
        <v>85</v>
      </c>
      <c r="F586" s="31">
        <v>280862</v>
      </c>
      <c r="G586" s="31">
        <v>72674</v>
      </c>
    </row>
    <row r="587" spans="1:7" x14ac:dyDescent="0.25">
      <c r="A587" s="37" t="s">
        <v>585</v>
      </c>
      <c r="B587" s="2" t="s">
        <v>756</v>
      </c>
      <c r="C587" s="28">
        <v>37282</v>
      </c>
      <c r="D587" s="29">
        <f t="shared" ca="1" si="18"/>
        <v>11</v>
      </c>
      <c r="E587" s="30">
        <f t="shared" ca="1" si="19"/>
        <v>50</v>
      </c>
      <c r="F587" s="31">
        <v>158252</v>
      </c>
      <c r="G587" s="31">
        <v>139191</v>
      </c>
    </row>
    <row r="588" spans="1:7" x14ac:dyDescent="0.25">
      <c r="A588" s="37" t="s">
        <v>585</v>
      </c>
      <c r="B588" s="2" t="s">
        <v>187</v>
      </c>
      <c r="C588" s="28">
        <v>37462</v>
      </c>
      <c r="D588" s="29">
        <f t="shared" ca="1" si="18"/>
        <v>11</v>
      </c>
      <c r="E588" s="30">
        <f t="shared" ca="1" si="19"/>
        <v>39</v>
      </c>
      <c r="F588" s="31">
        <v>281379</v>
      </c>
      <c r="G588" s="31">
        <v>50222</v>
      </c>
    </row>
    <row r="589" spans="1:7" x14ac:dyDescent="0.25">
      <c r="A589" s="37" t="s">
        <v>585</v>
      </c>
      <c r="B589" s="2" t="s">
        <v>401</v>
      </c>
      <c r="C589" s="28">
        <v>39987</v>
      </c>
      <c r="D589" s="29">
        <f t="shared" ca="1" si="18"/>
        <v>4</v>
      </c>
      <c r="E589" s="30">
        <f t="shared" ca="1" si="19"/>
        <v>39</v>
      </c>
      <c r="F589" s="31">
        <v>107531</v>
      </c>
      <c r="G589" s="31">
        <v>209036</v>
      </c>
    </row>
    <row r="590" spans="1:7" x14ac:dyDescent="0.25">
      <c r="A590" s="37" t="s">
        <v>585</v>
      </c>
      <c r="B590" s="2" t="s">
        <v>685</v>
      </c>
      <c r="C590" s="28">
        <v>39160</v>
      </c>
      <c r="D590" s="29">
        <f t="shared" ca="1" si="18"/>
        <v>6</v>
      </c>
      <c r="E590" s="30">
        <f t="shared" ca="1" si="19"/>
        <v>34</v>
      </c>
      <c r="F590" s="31">
        <v>233774</v>
      </c>
      <c r="G590" s="31">
        <v>140077</v>
      </c>
    </row>
    <row r="591" spans="1:7" x14ac:dyDescent="0.25">
      <c r="A591" s="37" t="s">
        <v>585</v>
      </c>
      <c r="B591" s="2" t="s">
        <v>133</v>
      </c>
      <c r="C591" s="28">
        <v>38658</v>
      </c>
      <c r="D591" s="29">
        <f t="shared" ca="1" si="18"/>
        <v>7</v>
      </c>
      <c r="E591" s="30">
        <f t="shared" ca="1" si="19"/>
        <v>60</v>
      </c>
      <c r="F591" s="31">
        <v>226857</v>
      </c>
      <c r="G591" s="31">
        <v>245542</v>
      </c>
    </row>
    <row r="592" spans="1:7" x14ac:dyDescent="0.25">
      <c r="A592" s="37" t="s">
        <v>585</v>
      </c>
      <c r="B592" s="2" t="s">
        <v>60</v>
      </c>
      <c r="C592" s="28">
        <v>37785</v>
      </c>
      <c r="D592" s="29">
        <f t="shared" ca="1" si="18"/>
        <v>10</v>
      </c>
      <c r="E592" s="30">
        <f t="shared" ca="1" si="19"/>
        <v>22</v>
      </c>
      <c r="F592" s="31">
        <v>176067</v>
      </c>
      <c r="G592" s="31">
        <v>117999</v>
      </c>
    </row>
    <row r="593" spans="1:7" x14ac:dyDescent="0.25">
      <c r="A593" s="37" t="s">
        <v>585</v>
      </c>
      <c r="B593" s="2" t="s">
        <v>160</v>
      </c>
      <c r="C593" s="28">
        <v>35108</v>
      </c>
      <c r="D593" s="29">
        <f t="shared" ca="1" si="18"/>
        <v>17</v>
      </c>
      <c r="E593" s="30">
        <f t="shared" ca="1" si="19"/>
        <v>21</v>
      </c>
      <c r="F593" s="31">
        <v>215896</v>
      </c>
      <c r="G593" s="31">
        <v>192130</v>
      </c>
    </row>
    <row r="594" spans="1:7" x14ac:dyDescent="0.25">
      <c r="A594" s="37" t="s">
        <v>585</v>
      </c>
      <c r="B594" s="2" t="s">
        <v>733</v>
      </c>
      <c r="C594" s="28">
        <v>39745</v>
      </c>
      <c r="D594" s="29">
        <f t="shared" ca="1" si="18"/>
        <v>5</v>
      </c>
      <c r="E594" s="30">
        <f t="shared" ca="1" si="19"/>
        <v>30</v>
      </c>
      <c r="F594" s="31">
        <v>152764</v>
      </c>
      <c r="G594" s="31">
        <v>255051</v>
      </c>
    </row>
    <row r="595" spans="1:7" x14ac:dyDescent="0.25">
      <c r="A595" s="37" t="s">
        <v>585</v>
      </c>
      <c r="B595" s="2" t="s">
        <v>402</v>
      </c>
      <c r="C595" s="28">
        <v>37350</v>
      </c>
      <c r="D595" s="29">
        <f t="shared" ca="1" si="18"/>
        <v>11</v>
      </c>
      <c r="E595" s="30">
        <f t="shared" ca="1" si="19"/>
        <v>43</v>
      </c>
      <c r="F595" s="31">
        <v>213322</v>
      </c>
      <c r="G595" s="31">
        <v>192293</v>
      </c>
    </row>
    <row r="596" spans="1:7" x14ac:dyDescent="0.25">
      <c r="A596" s="37" t="s">
        <v>585</v>
      </c>
      <c r="B596" s="2" t="s">
        <v>591</v>
      </c>
      <c r="C596" s="28">
        <v>35107</v>
      </c>
      <c r="D596" s="29">
        <f t="shared" ca="1" si="18"/>
        <v>17</v>
      </c>
      <c r="E596" s="30">
        <f t="shared" ca="1" si="19"/>
        <v>26</v>
      </c>
      <c r="F596" s="31">
        <v>92554</v>
      </c>
      <c r="G596" s="31">
        <v>233468</v>
      </c>
    </row>
    <row r="597" spans="1:7" x14ac:dyDescent="0.25">
      <c r="A597" s="37" t="s">
        <v>585</v>
      </c>
      <c r="B597" s="2" t="s">
        <v>252</v>
      </c>
      <c r="C597" s="28">
        <v>38219</v>
      </c>
      <c r="D597" s="29">
        <f t="shared" ca="1" si="18"/>
        <v>9</v>
      </c>
      <c r="E597" s="30">
        <f t="shared" ca="1" si="19"/>
        <v>74</v>
      </c>
      <c r="F597" s="31">
        <v>147012</v>
      </c>
      <c r="G597" s="31">
        <v>216925</v>
      </c>
    </row>
    <row r="598" spans="1:7" x14ac:dyDescent="0.25">
      <c r="A598" s="37" t="s">
        <v>585</v>
      </c>
      <c r="B598" s="2" t="s">
        <v>107</v>
      </c>
      <c r="C598" s="28">
        <v>34348</v>
      </c>
      <c r="D598" s="29">
        <f t="shared" ca="1" si="18"/>
        <v>19</v>
      </c>
      <c r="E598" s="30">
        <f t="shared" ca="1" si="19"/>
        <v>25</v>
      </c>
      <c r="F598" s="31">
        <v>266910</v>
      </c>
      <c r="G598" s="31">
        <v>204508</v>
      </c>
    </row>
    <row r="599" spans="1:7" x14ac:dyDescent="0.25">
      <c r="A599" s="37" t="s">
        <v>585</v>
      </c>
      <c r="B599" s="2" t="s">
        <v>169</v>
      </c>
      <c r="C599" s="28">
        <v>38912</v>
      </c>
      <c r="D599" s="29">
        <f t="shared" ca="1" si="18"/>
        <v>7</v>
      </c>
      <c r="E599" s="30">
        <f t="shared" ca="1" si="19"/>
        <v>88</v>
      </c>
      <c r="F599" s="31">
        <v>76685</v>
      </c>
      <c r="G599" s="31">
        <v>253045</v>
      </c>
    </row>
    <row r="600" spans="1:7" x14ac:dyDescent="0.25">
      <c r="A600" s="37" t="s">
        <v>585</v>
      </c>
      <c r="B600" s="2" t="s">
        <v>559</v>
      </c>
      <c r="C600" s="28">
        <v>37394</v>
      </c>
      <c r="D600" s="29">
        <f t="shared" ca="1" si="18"/>
        <v>11</v>
      </c>
      <c r="E600" s="30">
        <f t="shared" ca="1" si="19"/>
        <v>40</v>
      </c>
      <c r="F600" s="31">
        <v>140884</v>
      </c>
      <c r="G600" s="31">
        <v>231043</v>
      </c>
    </row>
    <row r="601" spans="1:7" x14ac:dyDescent="0.25">
      <c r="A601" s="37" t="s">
        <v>585</v>
      </c>
      <c r="B601" s="2" t="s">
        <v>10</v>
      </c>
      <c r="C601" s="28">
        <v>38805</v>
      </c>
      <c r="D601" s="29">
        <f t="shared" ca="1" si="18"/>
        <v>7</v>
      </c>
      <c r="E601" s="30">
        <f t="shared" ca="1" si="19"/>
        <v>38</v>
      </c>
      <c r="F601" s="31">
        <v>111159</v>
      </c>
      <c r="G601" s="31">
        <v>154831</v>
      </c>
    </row>
    <row r="602" spans="1:7" x14ac:dyDescent="0.25">
      <c r="A602" s="37" t="s">
        <v>585</v>
      </c>
      <c r="B602" s="2" t="s">
        <v>145</v>
      </c>
      <c r="C602" s="28">
        <v>37204</v>
      </c>
      <c r="D602" s="29">
        <f t="shared" ca="1" si="18"/>
        <v>11</v>
      </c>
      <c r="E602" s="30">
        <f t="shared" ca="1" si="19"/>
        <v>40</v>
      </c>
      <c r="F602" s="31">
        <v>159942</v>
      </c>
      <c r="G602" s="31">
        <v>262562</v>
      </c>
    </row>
    <row r="603" spans="1:7" x14ac:dyDescent="0.25">
      <c r="A603" s="37" t="s">
        <v>585</v>
      </c>
      <c r="B603" s="2" t="s">
        <v>449</v>
      </c>
      <c r="C603" s="28">
        <v>34423</v>
      </c>
      <c r="D603" s="29">
        <f t="shared" ca="1" si="18"/>
        <v>19</v>
      </c>
      <c r="E603" s="30">
        <f t="shared" ca="1" si="19"/>
        <v>62</v>
      </c>
      <c r="F603" s="31">
        <v>40397</v>
      </c>
      <c r="G603" s="31">
        <v>183802</v>
      </c>
    </row>
    <row r="604" spans="1:7" x14ac:dyDescent="0.25">
      <c r="A604" s="37" t="s">
        <v>585</v>
      </c>
      <c r="B604" s="2" t="s">
        <v>674</v>
      </c>
      <c r="C604" s="28">
        <v>34424</v>
      </c>
      <c r="D604" s="29">
        <f t="shared" ca="1" si="18"/>
        <v>19</v>
      </c>
      <c r="E604" s="30">
        <f t="shared" ca="1" si="19"/>
        <v>52</v>
      </c>
      <c r="F604" s="31">
        <v>237474</v>
      </c>
      <c r="G604" s="31">
        <v>296301</v>
      </c>
    </row>
    <row r="605" spans="1:7" x14ac:dyDescent="0.25">
      <c r="A605" s="37" t="s">
        <v>585</v>
      </c>
      <c r="B605" s="2" t="s">
        <v>562</v>
      </c>
      <c r="C605" s="28">
        <v>36183</v>
      </c>
      <c r="D605" s="29">
        <f t="shared" ca="1" si="18"/>
        <v>14</v>
      </c>
      <c r="E605" s="30">
        <f t="shared" ca="1" si="19"/>
        <v>85</v>
      </c>
      <c r="F605" s="31">
        <v>85115</v>
      </c>
      <c r="G605" s="31">
        <v>219008</v>
      </c>
    </row>
    <row r="606" spans="1:7" x14ac:dyDescent="0.25">
      <c r="A606" s="37" t="s">
        <v>585</v>
      </c>
      <c r="B606" s="2" t="s">
        <v>184</v>
      </c>
      <c r="C606" s="28">
        <v>39280</v>
      </c>
      <c r="D606" s="29">
        <f t="shared" ca="1" si="18"/>
        <v>6</v>
      </c>
      <c r="E606" s="30">
        <f t="shared" ca="1" si="19"/>
        <v>52</v>
      </c>
      <c r="F606" s="31">
        <v>210717</v>
      </c>
      <c r="G606" s="31">
        <v>112944</v>
      </c>
    </row>
    <row r="607" spans="1:7" x14ac:dyDescent="0.25">
      <c r="A607" s="37" t="s">
        <v>585</v>
      </c>
      <c r="B607" s="2" t="s">
        <v>554</v>
      </c>
      <c r="C607" s="28">
        <v>37607</v>
      </c>
      <c r="D607" s="29">
        <f t="shared" ca="1" si="18"/>
        <v>10</v>
      </c>
      <c r="E607" s="30">
        <f t="shared" ca="1" si="19"/>
        <v>62</v>
      </c>
      <c r="F607" s="31">
        <v>147932</v>
      </c>
      <c r="G607" s="31">
        <v>134780</v>
      </c>
    </row>
    <row r="608" spans="1:7" x14ac:dyDescent="0.25">
      <c r="A608" s="37" t="s">
        <v>585</v>
      </c>
      <c r="B608" s="2" t="s">
        <v>453</v>
      </c>
      <c r="C608" s="28">
        <v>39150</v>
      </c>
      <c r="D608" s="29">
        <f t="shared" ca="1" si="18"/>
        <v>6</v>
      </c>
      <c r="E608" s="30">
        <f t="shared" ca="1" si="19"/>
        <v>33</v>
      </c>
      <c r="F608" s="31">
        <v>187375</v>
      </c>
      <c r="G608" s="31">
        <v>179782</v>
      </c>
    </row>
    <row r="609" spans="1:7" x14ac:dyDescent="0.25">
      <c r="A609" s="37" t="s">
        <v>585</v>
      </c>
      <c r="B609" s="2" t="s">
        <v>678</v>
      </c>
      <c r="C609" s="28">
        <v>39716</v>
      </c>
      <c r="D609" s="29">
        <f t="shared" ca="1" si="18"/>
        <v>5</v>
      </c>
      <c r="E609" s="30">
        <f t="shared" ca="1" si="19"/>
        <v>53</v>
      </c>
      <c r="F609" s="31">
        <v>226828</v>
      </c>
      <c r="G609" s="31">
        <v>150057</v>
      </c>
    </row>
    <row r="610" spans="1:7" x14ac:dyDescent="0.25">
      <c r="A610" s="37" t="s">
        <v>585</v>
      </c>
      <c r="B610" s="2" t="s">
        <v>713</v>
      </c>
      <c r="C610" s="28">
        <v>38509</v>
      </c>
      <c r="D610" s="29">
        <f t="shared" ca="1" si="18"/>
        <v>8</v>
      </c>
      <c r="E610" s="30">
        <f t="shared" ca="1" si="19"/>
        <v>24</v>
      </c>
      <c r="F610" s="31">
        <v>203435</v>
      </c>
      <c r="G610" s="31">
        <v>113514</v>
      </c>
    </row>
    <row r="611" spans="1:7" x14ac:dyDescent="0.25">
      <c r="A611" s="37" t="s">
        <v>585</v>
      </c>
      <c r="B611" s="2" t="s">
        <v>86</v>
      </c>
      <c r="C611" s="28">
        <v>39359</v>
      </c>
      <c r="D611" s="29">
        <f t="shared" ca="1" si="18"/>
        <v>6</v>
      </c>
      <c r="E611" s="30">
        <f t="shared" ca="1" si="19"/>
        <v>45</v>
      </c>
      <c r="F611" s="31">
        <v>48879</v>
      </c>
      <c r="G611" s="31">
        <v>174485</v>
      </c>
    </row>
    <row r="612" spans="1:7" x14ac:dyDescent="0.25">
      <c r="A612" s="37" t="s">
        <v>585</v>
      </c>
      <c r="B612" s="2" t="s">
        <v>14</v>
      </c>
      <c r="C612" s="28">
        <v>36400</v>
      </c>
      <c r="D612" s="29">
        <f t="shared" ca="1" si="18"/>
        <v>14</v>
      </c>
      <c r="E612" s="30">
        <f t="shared" ca="1" si="19"/>
        <v>68</v>
      </c>
      <c r="F612" s="31">
        <v>197026</v>
      </c>
      <c r="G612" s="31">
        <v>199541</v>
      </c>
    </row>
    <row r="613" spans="1:7" x14ac:dyDescent="0.25">
      <c r="A613" s="37" t="s">
        <v>585</v>
      </c>
      <c r="B613" s="2" t="s">
        <v>621</v>
      </c>
      <c r="C613" s="28">
        <v>35314</v>
      </c>
      <c r="D613" s="29">
        <f t="shared" ca="1" si="18"/>
        <v>17</v>
      </c>
      <c r="E613" s="30">
        <f t="shared" ca="1" si="19"/>
        <v>38</v>
      </c>
      <c r="F613" s="31">
        <v>186149</v>
      </c>
      <c r="G613" s="31">
        <v>183448</v>
      </c>
    </row>
    <row r="614" spans="1:7" x14ac:dyDescent="0.25">
      <c r="A614" s="37" t="s">
        <v>585</v>
      </c>
      <c r="B614" s="2" t="s">
        <v>386</v>
      </c>
      <c r="C614" s="28">
        <v>36254</v>
      </c>
      <c r="D614" s="29">
        <f t="shared" ca="1" si="18"/>
        <v>14</v>
      </c>
      <c r="E614" s="30">
        <f t="shared" ca="1" si="19"/>
        <v>84</v>
      </c>
      <c r="F614" s="31">
        <v>66136</v>
      </c>
      <c r="G614" s="31">
        <v>139877</v>
      </c>
    </row>
    <row r="615" spans="1:7" x14ac:dyDescent="0.25">
      <c r="A615" s="37" t="s">
        <v>585</v>
      </c>
      <c r="B615" s="2" t="s">
        <v>345</v>
      </c>
      <c r="C615" s="28">
        <v>36154</v>
      </c>
      <c r="D615" s="29">
        <f t="shared" ca="1" si="18"/>
        <v>14</v>
      </c>
      <c r="E615" s="30">
        <f t="shared" ca="1" si="19"/>
        <v>75</v>
      </c>
      <c r="F615" s="31">
        <v>32517</v>
      </c>
      <c r="G615" s="31">
        <v>267051</v>
      </c>
    </row>
    <row r="616" spans="1:7" x14ac:dyDescent="0.25">
      <c r="A616" s="37" t="s">
        <v>585</v>
      </c>
      <c r="B616" s="2" t="s">
        <v>392</v>
      </c>
      <c r="C616" s="28">
        <v>34488</v>
      </c>
      <c r="D616" s="29">
        <f t="shared" ca="1" si="18"/>
        <v>19</v>
      </c>
      <c r="E616" s="30">
        <f t="shared" ca="1" si="19"/>
        <v>71</v>
      </c>
      <c r="F616" s="31">
        <v>152885</v>
      </c>
      <c r="G616" s="31">
        <v>250925</v>
      </c>
    </row>
    <row r="617" spans="1:7" x14ac:dyDescent="0.25">
      <c r="A617" s="37" t="s">
        <v>585</v>
      </c>
      <c r="B617" s="2" t="s">
        <v>443</v>
      </c>
      <c r="C617" s="28">
        <v>36417</v>
      </c>
      <c r="D617" s="29">
        <f t="shared" ca="1" si="18"/>
        <v>14</v>
      </c>
      <c r="E617" s="30">
        <f t="shared" ca="1" si="19"/>
        <v>30</v>
      </c>
      <c r="F617" s="31">
        <v>113100</v>
      </c>
      <c r="G617" s="31">
        <v>240745</v>
      </c>
    </row>
    <row r="618" spans="1:7" x14ac:dyDescent="0.25">
      <c r="A618" s="37" t="s">
        <v>585</v>
      </c>
      <c r="B618" s="2" t="s">
        <v>351</v>
      </c>
      <c r="C618" s="28">
        <v>38341</v>
      </c>
      <c r="D618" s="29">
        <f t="shared" ca="1" si="18"/>
        <v>8</v>
      </c>
      <c r="E618" s="30">
        <f t="shared" ca="1" si="19"/>
        <v>49</v>
      </c>
      <c r="F618" s="31">
        <v>273837</v>
      </c>
      <c r="G618" s="31">
        <v>44355</v>
      </c>
    </row>
    <row r="619" spans="1:7" x14ac:dyDescent="0.25">
      <c r="A619" s="37" t="s">
        <v>585</v>
      </c>
      <c r="B619" s="2" t="s">
        <v>583</v>
      </c>
      <c r="C619" s="28">
        <v>34686</v>
      </c>
      <c r="D619" s="29">
        <f t="shared" ca="1" si="18"/>
        <v>18</v>
      </c>
      <c r="E619" s="30">
        <f t="shared" ca="1" si="19"/>
        <v>80</v>
      </c>
      <c r="F619" s="31">
        <v>173670</v>
      </c>
      <c r="G619" s="31">
        <v>203621</v>
      </c>
    </row>
    <row r="620" spans="1:7" x14ac:dyDescent="0.25">
      <c r="A620" s="37" t="s">
        <v>585</v>
      </c>
      <c r="B620" s="2" t="s">
        <v>728</v>
      </c>
      <c r="C620" s="28">
        <v>39344</v>
      </c>
      <c r="D620" s="29">
        <f t="shared" ca="1" si="18"/>
        <v>6</v>
      </c>
      <c r="E620" s="30">
        <f t="shared" ca="1" si="19"/>
        <v>48</v>
      </c>
      <c r="F620" s="31">
        <v>54257</v>
      </c>
      <c r="G620" s="31">
        <v>35788</v>
      </c>
    </row>
    <row r="621" spans="1:7" x14ac:dyDescent="0.25">
      <c r="A621" s="37" t="s">
        <v>585</v>
      </c>
      <c r="B621" s="2" t="s">
        <v>281</v>
      </c>
      <c r="C621" s="28">
        <v>34984</v>
      </c>
      <c r="D621" s="29">
        <f t="shared" ca="1" si="18"/>
        <v>18</v>
      </c>
      <c r="E621" s="30">
        <f t="shared" ca="1" si="19"/>
        <v>83</v>
      </c>
      <c r="F621" s="31">
        <v>274748</v>
      </c>
      <c r="G621" s="31">
        <v>226695</v>
      </c>
    </row>
    <row r="622" spans="1:7" x14ac:dyDescent="0.25">
      <c r="A622" s="37" t="s">
        <v>585</v>
      </c>
      <c r="B622" s="2" t="s">
        <v>594</v>
      </c>
      <c r="C622" s="28">
        <v>36559</v>
      </c>
      <c r="D622" s="29">
        <f t="shared" ca="1" si="18"/>
        <v>13</v>
      </c>
      <c r="E622" s="30">
        <f t="shared" ca="1" si="19"/>
        <v>37</v>
      </c>
      <c r="F622" s="31">
        <v>189506</v>
      </c>
      <c r="G622" s="31">
        <v>130609</v>
      </c>
    </row>
    <row r="623" spans="1:7" x14ac:dyDescent="0.25">
      <c r="A623" s="37" t="s">
        <v>585</v>
      </c>
      <c r="B623" s="2" t="s">
        <v>654</v>
      </c>
      <c r="C623" s="28">
        <v>34624</v>
      </c>
      <c r="D623" s="29">
        <f t="shared" ca="1" si="18"/>
        <v>19</v>
      </c>
      <c r="E623" s="30">
        <f t="shared" ca="1" si="19"/>
        <v>87</v>
      </c>
      <c r="F623" s="31">
        <v>26834</v>
      </c>
      <c r="G623" s="31">
        <v>256518</v>
      </c>
    </row>
    <row r="624" spans="1:7" x14ac:dyDescent="0.25">
      <c r="A624" s="37" t="s">
        <v>585</v>
      </c>
      <c r="B624" s="2" t="s">
        <v>525</v>
      </c>
      <c r="C624" s="28">
        <v>38412</v>
      </c>
      <c r="D624" s="29">
        <f t="shared" ca="1" si="18"/>
        <v>8</v>
      </c>
      <c r="E624" s="30">
        <f t="shared" ca="1" si="19"/>
        <v>74</v>
      </c>
      <c r="F624" s="31">
        <v>189823</v>
      </c>
      <c r="G624" s="31">
        <v>230752</v>
      </c>
    </row>
    <row r="625" spans="1:7" x14ac:dyDescent="0.25">
      <c r="A625" s="37" t="s">
        <v>585</v>
      </c>
      <c r="B625" s="2" t="s">
        <v>516</v>
      </c>
      <c r="C625" s="28">
        <v>38200</v>
      </c>
      <c r="D625" s="29">
        <f t="shared" ca="1" si="18"/>
        <v>9</v>
      </c>
      <c r="E625" s="30">
        <f t="shared" ca="1" si="19"/>
        <v>34</v>
      </c>
      <c r="F625" s="31">
        <v>65571</v>
      </c>
      <c r="G625" s="31">
        <v>231629</v>
      </c>
    </row>
    <row r="626" spans="1:7" x14ac:dyDescent="0.25">
      <c r="A626" s="37" t="s">
        <v>585</v>
      </c>
      <c r="B626" s="2" t="s">
        <v>296</v>
      </c>
      <c r="C626" s="28">
        <v>37636</v>
      </c>
      <c r="D626" s="29">
        <f t="shared" ca="1" si="18"/>
        <v>10</v>
      </c>
      <c r="E626" s="30">
        <f t="shared" ca="1" si="19"/>
        <v>83</v>
      </c>
      <c r="F626" s="31">
        <v>210622</v>
      </c>
      <c r="G626" s="31">
        <v>137155</v>
      </c>
    </row>
    <row r="627" spans="1:7" x14ac:dyDescent="0.25">
      <c r="A627" s="37" t="s">
        <v>585</v>
      </c>
      <c r="B627" s="2" t="s">
        <v>602</v>
      </c>
      <c r="C627" s="28">
        <v>34285</v>
      </c>
      <c r="D627" s="29">
        <f t="shared" ca="1" si="18"/>
        <v>19</v>
      </c>
      <c r="E627" s="30">
        <f t="shared" ca="1" si="19"/>
        <v>83</v>
      </c>
      <c r="F627" s="31">
        <v>98626</v>
      </c>
      <c r="G627" s="31">
        <v>172703</v>
      </c>
    </row>
    <row r="628" spans="1:7" x14ac:dyDescent="0.25">
      <c r="A628" s="37" t="s">
        <v>585</v>
      </c>
      <c r="B628" s="2" t="s">
        <v>232</v>
      </c>
      <c r="C628" s="28">
        <v>35274</v>
      </c>
      <c r="D628" s="29">
        <f t="shared" ca="1" si="18"/>
        <v>17</v>
      </c>
      <c r="E628" s="30">
        <f t="shared" ca="1" si="19"/>
        <v>16</v>
      </c>
      <c r="F628" s="31">
        <v>298950</v>
      </c>
      <c r="G628" s="31">
        <v>240844</v>
      </c>
    </row>
    <row r="629" spans="1:7" x14ac:dyDescent="0.25">
      <c r="A629" s="37" t="s">
        <v>585</v>
      </c>
      <c r="B629" s="2" t="s">
        <v>312</v>
      </c>
      <c r="C629" s="28">
        <v>36849</v>
      </c>
      <c r="D629" s="29">
        <f t="shared" ca="1" si="18"/>
        <v>12</v>
      </c>
      <c r="E629" s="30">
        <f t="shared" ca="1" si="19"/>
        <v>40</v>
      </c>
      <c r="F629" s="31">
        <v>217454</v>
      </c>
      <c r="G629" s="31">
        <v>54414</v>
      </c>
    </row>
    <row r="630" spans="1:7" x14ac:dyDescent="0.25">
      <c r="A630" s="37" t="s">
        <v>585</v>
      </c>
      <c r="B630" s="2" t="s">
        <v>634</v>
      </c>
      <c r="C630" s="28">
        <v>37637</v>
      </c>
      <c r="D630" s="29">
        <f t="shared" ca="1" si="18"/>
        <v>10</v>
      </c>
      <c r="E630" s="30">
        <f t="shared" ca="1" si="19"/>
        <v>57</v>
      </c>
      <c r="F630" s="31">
        <v>154899</v>
      </c>
      <c r="G630" s="31">
        <v>68728</v>
      </c>
    </row>
    <row r="631" spans="1:7" x14ac:dyDescent="0.25">
      <c r="A631" s="37" t="s">
        <v>585</v>
      </c>
      <c r="B631" s="2" t="s">
        <v>250</v>
      </c>
      <c r="C631" s="28">
        <v>34243</v>
      </c>
      <c r="D631" s="29">
        <f t="shared" ca="1" si="18"/>
        <v>20</v>
      </c>
      <c r="E631" s="30">
        <f t="shared" ca="1" si="19"/>
        <v>53</v>
      </c>
      <c r="F631" s="31">
        <v>113827</v>
      </c>
      <c r="G631" s="31">
        <v>183316</v>
      </c>
    </row>
    <row r="632" spans="1:7" x14ac:dyDescent="0.25">
      <c r="A632" s="37" t="s">
        <v>585</v>
      </c>
      <c r="B632" s="2" t="s">
        <v>337</v>
      </c>
      <c r="C632" s="28">
        <v>39583</v>
      </c>
      <c r="D632" s="29">
        <f t="shared" ca="1" si="18"/>
        <v>5</v>
      </c>
      <c r="E632" s="30">
        <f t="shared" ca="1" si="19"/>
        <v>86</v>
      </c>
      <c r="F632" s="31">
        <v>279286</v>
      </c>
      <c r="G632" s="31">
        <v>225092</v>
      </c>
    </row>
    <row r="633" spans="1:7" x14ac:dyDescent="0.25">
      <c r="A633" s="37" t="s">
        <v>585</v>
      </c>
      <c r="B633" s="2" t="s">
        <v>280</v>
      </c>
      <c r="C633" s="28">
        <v>39350</v>
      </c>
      <c r="D633" s="29">
        <f t="shared" ca="1" si="18"/>
        <v>6</v>
      </c>
      <c r="E633" s="30">
        <f t="shared" ca="1" si="19"/>
        <v>57</v>
      </c>
      <c r="F633" s="31">
        <v>161309</v>
      </c>
      <c r="G633" s="31">
        <v>178516</v>
      </c>
    </row>
    <row r="634" spans="1:7" x14ac:dyDescent="0.25">
      <c r="A634" s="37" t="s">
        <v>585</v>
      </c>
      <c r="B634" s="2" t="s">
        <v>763</v>
      </c>
      <c r="C634" s="28">
        <v>38737</v>
      </c>
      <c r="D634" s="29">
        <f t="shared" ca="1" si="18"/>
        <v>7</v>
      </c>
      <c r="E634" s="30">
        <f t="shared" ca="1" si="19"/>
        <v>69</v>
      </c>
      <c r="F634" s="31">
        <v>295987</v>
      </c>
      <c r="G634" s="31">
        <v>143326</v>
      </c>
    </row>
    <row r="635" spans="1:7" x14ac:dyDescent="0.25">
      <c r="A635" s="37" t="s">
        <v>585</v>
      </c>
      <c r="B635" s="2" t="s">
        <v>575</v>
      </c>
      <c r="C635" s="28">
        <v>36432</v>
      </c>
      <c r="D635" s="29">
        <f t="shared" ca="1" si="18"/>
        <v>14</v>
      </c>
      <c r="E635" s="30">
        <f t="shared" ca="1" si="19"/>
        <v>31</v>
      </c>
      <c r="F635" s="31">
        <v>299317</v>
      </c>
      <c r="G635" s="31">
        <v>30914</v>
      </c>
    </row>
    <row r="636" spans="1:7" x14ac:dyDescent="0.25">
      <c r="A636" s="37" t="s">
        <v>585</v>
      </c>
      <c r="B636" s="2" t="s">
        <v>382</v>
      </c>
      <c r="C636" s="28">
        <v>36360</v>
      </c>
      <c r="D636" s="29">
        <f t="shared" ca="1" si="18"/>
        <v>14</v>
      </c>
      <c r="E636" s="30">
        <f t="shared" ca="1" si="19"/>
        <v>60</v>
      </c>
      <c r="F636" s="31">
        <v>110333</v>
      </c>
      <c r="G636" s="31">
        <v>93915</v>
      </c>
    </row>
    <row r="637" spans="1:7" x14ac:dyDescent="0.25">
      <c r="A637" s="37" t="s">
        <v>585</v>
      </c>
      <c r="B637" s="2" t="s">
        <v>254</v>
      </c>
      <c r="C637" s="28">
        <v>38178</v>
      </c>
      <c r="D637" s="29">
        <f t="shared" ca="1" si="18"/>
        <v>9</v>
      </c>
      <c r="E637" s="30">
        <f t="shared" ca="1" si="19"/>
        <v>22</v>
      </c>
      <c r="F637" s="31">
        <v>233817</v>
      </c>
      <c r="G637" s="31">
        <v>142885</v>
      </c>
    </row>
    <row r="638" spans="1:7" x14ac:dyDescent="0.25">
      <c r="A638" s="37" t="s">
        <v>585</v>
      </c>
      <c r="B638" s="2" t="s">
        <v>684</v>
      </c>
      <c r="C638" s="28">
        <v>35913</v>
      </c>
      <c r="D638" s="29">
        <f t="shared" ca="1" si="18"/>
        <v>15</v>
      </c>
      <c r="E638" s="30">
        <f t="shared" ca="1" si="19"/>
        <v>88</v>
      </c>
      <c r="F638" s="31">
        <v>117623</v>
      </c>
      <c r="G638" s="31">
        <v>245021</v>
      </c>
    </row>
    <row r="639" spans="1:7" x14ac:dyDescent="0.25">
      <c r="A639" s="2" t="s">
        <v>659</v>
      </c>
      <c r="B639" s="2" t="s">
        <v>680</v>
      </c>
      <c r="C639" s="28">
        <v>38681</v>
      </c>
      <c r="D639" s="29">
        <f t="shared" ca="1" si="18"/>
        <v>7</v>
      </c>
      <c r="E639" s="30">
        <f t="shared" ca="1" si="19"/>
        <v>69</v>
      </c>
      <c r="F639" s="31">
        <v>120183</v>
      </c>
      <c r="G639" s="31">
        <v>52214</v>
      </c>
    </row>
    <row r="640" spans="1:7" x14ac:dyDescent="0.25">
      <c r="A640" s="37" t="s">
        <v>659</v>
      </c>
      <c r="B640" s="2" t="s">
        <v>753</v>
      </c>
      <c r="C640" s="28">
        <v>39552</v>
      </c>
      <c r="D640" s="29">
        <f t="shared" ca="1" si="18"/>
        <v>5</v>
      </c>
      <c r="E640" s="30">
        <f t="shared" ca="1" si="19"/>
        <v>42</v>
      </c>
      <c r="F640" s="31">
        <v>254483</v>
      </c>
      <c r="G640" s="31">
        <v>202825</v>
      </c>
    </row>
    <row r="641" spans="1:7" x14ac:dyDescent="0.25">
      <c r="A641" s="37" t="s">
        <v>659</v>
      </c>
      <c r="B641" s="2" t="s">
        <v>81</v>
      </c>
      <c r="C641" s="28">
        <v>34309</v>
      </c>
      <c r="D641" s="29">
        <f t="shared" ca="1" si="18"/>
        <v>19</v>
      </c>
      <c r="E641" s="30">
        <f t="shared" ca="1" si="19"/>
        <v>52</v>
      </c>
      <c r="F641" s="31">
        <v>217399</v>
      </c>
      <c r="G641" s="31">
        <v>167618</v>
      </c>
    </row>
    <row r="642" spans="1:7" x14ac:dyDescent="0.25">
      <c r="A642" s="37" t="s">
        <v>659</v>
      </c>
      <c r="B642" s="2" t="s">
        <v>261</v>
      </c>
      <c r="C642" s="28">
        <v>39324</v>
      </c>
      <c r="D642" s="29">
        <f t="shared" ref="D642:D705" ca="1" si="20">DATEDIF(C642,TODAY(),"Y")</f>
        <v>6</v>
      </c>
      <c r="E642" s="30">
        <f t="shared" ref="E642:E705" ca="1" si="21">RANDBETWEEN(10,88)</f>
        <v>36</v>
      </c>
      <c r="F642" s="31">
        <v>33227</v>
      </c>
      <c r="G642" s="31">
        <v>63645</v>
      </c>
    </row>
    <row r="643" spans="1:7" x14ac:dyDescent="0.25">
      <c r="A643" s="37" t="s">
        <v>659</v>
      </c>
      <c r="B643" s="2" t="s">
        <v>625</v>
      </c>
      <c r="C643" s="28">
        <v>39610</v>
      </c>
      <c r="D643" s="29">
        <f t="shared" ca="1" si="20"/>
        <v>5</v>
      </c>
      <c r="E643" s="30">
        <f t="shared" ca="1" si="21"/>
        <v>73</v>
      </c>
      <c r="F643" s="31">
        <v>189502</v>
      </c>
      <c r="G643" s="31">
        <v>276065</v>
      </c>
    </row>
    <row r="644" spans="1:7" x14ac:dyDescent="0.25">
      <c r="A644" s="37" t="s">
        <v>659</v>
      </c>
      <c r="B644" s="2" t="s">
        <v>666</v>
      </c>
      <c r="C644" s="28">
        <v>35306</v>
      </c>
      <c r="D644" s="29">
        <f t="shared" ca="1" si="20"/>
        <v>17</v>
      </c>
      <c r="E644" s="30">
        <f t="shared" ca="1" si="21"/>
        <v>32</v>
      </c>
      <c r="F644" s="31">
        <v>255376</v>
      </c>
      <c r="G644" s="31">
        <v>187902</v>
      </c>
    </row>
    <row r="645" spans="1:7" x14ac:dyDescent="0.25">
      <c r="A645" s="37" t="s">
        <v>659</v>
      </c>
      <c r="B645" s="2" t="s">
        <v>38</v>
      </c>
      <c r="C645" s="28">
        <v>36367</v>
      </c>
      <c r="D645" s="29">
        <f t="shared" ca="1" si="20"/>
        <v>14</v>
      </c>
      <c r="E645" s="30">
        <f t="shared" ca="1" si="21"/>
        <v>40</v>
      </c>
      <c r="F645" s="31">
        <v>100886</v>
      </c>
      <c r="G645" s="31">
        <v>187908</v>
      </c>
    </row>
    <row r="646" spans="1:7" x14ac:dyDescent="0.25">
      <c r="A646" s="37" t="s">
        <v>659</v>
      </c>
      <c r="B646" s="2" t="s">
        <v>710</v>
      </c>
      <c r="C646" s="28">
        <v>34509</v>
      </c>
      <c r="D646" s="29">
        <f t="shared" ca="1" si="20"/>
        <v>19</v>
      </c>
      <c r="E646" s="30">
        <f t="shared" ca="1" si="21"/>
        <v>81</v>
      </c>
      <c r="F646" s="31">
        <v>135828</v>
      </c>
      <c r="G646" s="31">
        <v>108677</v>
      </c>
    </row>
    <row r="647" spans="1:7" x14ac:dyDescent="0.25">
      <c r="A647" s="37" t="s">
        <v>659</v>
      </c>
      <c r="B647" s="2" t="s">
        <v>521</v>
      </c>
      <c r="C647" s="28">
        <v>35670</v>
      </c>
      <c r="D647" s="29">
        <f t="shared" ca="1" si="20"/>
        <v>16</v>
      </c>
      <c r="E647" s="30">
        <f t="shared" ca="1" si="21"/>
        <v>33</v>
      </c>
      <c r="F647" s="31">
        <v>243009</v>
      </c>
      <c r="G647" s="31">
        <v>49413</v>
      </c>
    </row>
    <row r="648" spans="1:7" x14ac:dyDescent="0.25">
      <c r="A648" s="37" t="s">
        <v>659</v>
      </c>
      <c r="B648" s="2" t="s">
        <v>82</v>
      </c>
      <c r="C648" s="28">
        <v>38126</v>
      </c>
      <c r="D648" s="29">
        <f t="shared" ca="1" si="20"/>
        <v>9</v>
      </c>
      <c r="E648" s="30">
        <f t="shared" ca="1" si="21"/>
        <v>41</v>
      </c>
      <c r="F648" s="31">
        <v>115943</v>
      </c>
      <c r="G648" s="31">
        <v>254186</v>
      </c>
    </row>
    <row r="649" spans="1:7" x14ac:dyDescent="0.25">
      <c r="A649" s="37" t="s">
        <v>659</v>
      </c>
      <c r="B649" s="2" t="s">
        <v>588</v>
      </c>
      <c r="C649" s="28">
        <v>37059</v>
      </c>
      <c r="D649" s="29">
        <f t="shared" ca="1" si="20"/>
        <v>12</v>
      </c>
      <c r="E649" s="30">
        <f t="shared" ca="1" si="21"/>
        <v>19</v>
      </c>
      <c r="F649" s="31">
        <v>178941</v>
      </c>
      <c r="G649" s="31">
        <v>81589</v>
      </c>
    </row>
    <row r="650" spans="1:7" x14ac:dyDescent="0.25">
      <c r="A650" s="37" t="s">
        <v>659</v>
      </c>
      <c r="B650" s="2" t="s">
        <v>658</v>
      </c>
      <c r="C650" s="28">
        <v>35171</v>
      </c>
      <c r="D650" s="29">
        <f t="shared" ca="1" si="20"/>
        <v>17</v>
      </c>
      <c r="E650" s="30">
        <f t="shared" ca="1" si="21"/>
        <v>39</v>
      </c>
      <c r="F650" s="31">
        <v>121629</v>
      </c>
      <c r="G650" s="31">
        <v>279116</v>
      </c>
    </row>
    <row r="651" spans="1:7" x14ac:dyDescent="0.25">
      <c r="A651" s="37" t="s">
        <v>659</v>
      </c>
      <c r="B651" s="2" t="s">
        <v>277</v>
      </c>
      <c r="C651" s="28">
        <v>39928</v>
      </c>
      <c r="D651" s="29">
        <f t="shared" ca="1" si="20"/>
        <v>4</v>
      </c>
      <c r="E651" s="30">
        <f t="shared" ca="1" si="21"/>
        <v>40</v>
      </c>
      <c r="F651" s="31">
        <v>122128</v>
      </c>
      <c r="G651" s="31">
        <v>115631</v>
      </c>
    </row>
    <row r="652" spans="1:7" x14ac:dyDescent="0.25">
      <c r="A652" s="37" t="s">
        <v>659</v>
      </c>
      <c r="B652" s="2" t="s">
        <v>526</v>
      </c>
      <c r="C652" s="28">
        <v>36649</v>
      </c>
      <c r="D652" s="29">
        <f t="shared" ca="1" si="20"/>
        <v>13</v>
      </c>
      <c r="E652" s="30">
        <f t="shared" ca="1" si="21"/>
        <v>47</v>
      </c>
      <c r="F652" s="31">
        <v>192083</v>
      </c>
      <c r="G652" s="31">
        <v>174919</v>
      </c>
    </row>
    <row r="653" spans="1:7" x14ac:dyDescent="0.25">
      <c r="A653" s="37" t="s">
        <v>659</v>
      </c>
      <c r="B653" s="2" t="s">
        <v>47</v>
      </c>
      <c r="C653" s="28">
        <v>37652</v>
      </c>
      <c r="D653" s="29">
        <f t="shared" ca="1" si="20"/>
        <v>10</v>
      </c>
      <c r="E653" s="30">
        <f t="shared" ca="1" si="21"/>
        <v>40</v>
      </c>
      <c r="F653" s="31">
        <v>210312</v>
      </c>
      <c r="G653" s="31">
        <v>109685</v>
      </c>
    </row>
    <row r="654" spans="1:7" x14ac:dyDescent="0.25">
      <c r="A654" s="37" t="s">
        <v>659</v>
      </c>
      <c r="B654" s="2" t="s">
        <v>374</v>
      </c>
      <c r="C654" s="28">
        <v>38189</v>
      </c>
      <c r="D654" s="29">
        <f t="shared" ca="1" si="20"/>
        <v>9</v>
      </c>
      <c r="E654" s="30">
        <f t="shared" ca="1" si="21"/>
        <v>80</v>
      </c>
      <c r="F654" s="31">
        <v>139724</v>
      </c>
      <c r="G654" s="31">
        <v>226415</v>
      </c>
    </row>
    <row r="655" spans="1:7" x14ac:dyDescent="0.25">
      <c r="A655" s="37" t="s">
        <v>659</v>
      </c>
      <c r="B655" s="2" t="s">
        <v>300</v>
      </c>
      <c r="C655" s="28">
        <v>38739</v>
      </c>
      <c r="D655" s="29">
        <f t="shared" ca="1" si="20"/>
        <v>7</v>
      </c>
      <c r="E655" s="30">
        <f t="shared" ca="1" si="21"/>
        <v>86</v>
      </c>
      <c r="F655" s="31">
        <v>104849</v>
      </c>
      <c r="G655" s="31">
        <v>260994</v>
      </c>
    </row>
    <row r="656" spans="1:7" x14ac:dyDescent="0.25">
      <c r="A656" s="37" t="s">
        <v>659</v>
      </c>
      <c r="B656" s="2" t="s">
        <v>272</v>
      </c>
      <c r="C656" s="28">
        <v>34730</v>
      </c>
      <c r="D656" s="29">
        <f t="shared" ca="1" si="20"/>
        <v>18</v>
      </c>
      <c r="E656" s="30">
        <f t="shared" ca="1" si="21"/>
        <v>21</v>
      </c>
      <c r="F656" s="31">
        <v>39999</v>
      </c>
      <c r="G656" s="31">
        <v>255315</v>
      </c>
    </row>
    <row r="657" spans="1:7" x14ac:dyDescent="0.25">
      <c r="A657" s="37" t="s">
        <v>659</v>
      </c>
      <c r="B657" s="2" t="s">
        <v>349</v>
      </c>
      <c r="C657" s="28">
        <v>34203</v>
      </c>
      <c r="D657" s="29">
        <f t="shared" ca="1" si="20"/>
        <v>20</v>
      </c>
      <c r="E657" s="30">
        <f t="shared" ca="1" si="21"/>
        <v>15</v>
      </c>
      <c r="F657" s="31">
        <v>287671</v>
      </c>
      <c r="G657" s="31">
        <v>163651</v>
      </c>
    </row>
    <row r="658" spans="1:7" x14ac:dyDescent="0.25">
      <c r="A658" s="37" t="s">
        <v>659</v>
      </c>
      <c r="B658" s="2" t="s">
        <v>92</v>
      </c>
      <c r="C658" s="28">
        <v>36518</v>
      </c>
      <c r="D658" s="29">
        <f t="shared" ca="1" si="20"/>
        <v>13</v>
      </c>
      <c r="E658" s="30">
        <f t="shared" ca="1" si="21"/>
        <v>84</v>
      </c>
      <c r="F658" s="31">
        <v>267603</v>
      </c>
      <c r="G658" s="31">
        <v>269313</v>
      </c>
    </row>
    <row r="659" spans="1:7" x14ac:dyDescent="0.25">
      <c r="A659" s="37" t="s">
        <v>659</v>
      </c>
      <c r="B659" s="2" t="s">
        <v>470</v>
      </c>
      <c r="C659" s="28">
        <v>38669</v>
      </c>
      <c r="D659" s="29">
        <f t="shared" ca="1" si="20"/>
        <v>7</v>
      </c>
      <c r="E659" s="30">
        <f t="shared" ca="1" si="21"/>
        <v>77</v>
      </c>
      <c r="F659" s="31">
        <v>142994</v>
      </c>
      <c r="G659" s="31">
        <v>249537</v>
      </c>
    </row>
    <row r="660" spans="1:7" x14ac:dyDescent="0.25">
      <c r="A660" s="37" t="s">
        <v>659</v>
      </c>
      <c r="B660" s="2" t="s">
        <v>183</v>
      </c>
      <c r="C660" s="28">
        <v>39354</v>
      </c>
      <c r="D660" s="29">
        <f t="shared" ca="1" si="20"/>
        <v>6</v>
      </c>
      <c r="E660" s="30">
        <f t="shared" ca="1" si="21"/>
        <v>33</v>
      </c>
      <c r="F660" s="31">
        <v>155610</v>
      </c>
      <c r="G660" s="31">
        <v>170024</v>
      </c>
    </row>
    <row r="661" spans="1:7" x14ac:dyDescent="0.25">
      <c r="A661" s="37" t="s">
        <v>659</v>
      </c>
      <c r="B661" s="2" t="s">
        <v>748</v>
      </c>
      <c r="C661" s="28">
        <v>35768</v>
      </c>
      <c r="D661" s="29">
        <f t="shared" ca="1" si="20"/>
        <v>15</v>
      </c>
      <c r="E661" s="30">
        <f t="shared" ca="1" si="21"/>
        <v>16</v>
      </c>
      <c r="F661" s="31">
        <v>294051</v>
      </c>
      <c r="G661" s="31">
        <v>121726</v>
      </c>
    </row>
    <row r="662" spans="1:7" x14ac:dyDescent="0.25">
      <c r="A662" s="37" t="s">
        <v>659</v>
      </c>
      <c r="B662" s="2" t="s">
        <v>256</v>
      </c>
      <c r="C662" s="28">
        <v>39740</v>
      </c>
      <c r="D662" s="29">
        <f t="shared" ca="1" si="20"/>
        <v>5</v>
      </c>
      <c r="E662" s="30">
        <f t="shared" ca="1" si="21"/>
        <v>75</v>
      </c>
      <c r="F662" s="31">
        <v>61381</v>
      </c>
      <c r="G662" s="31">
        <v>239167</v>
      </c>
    </row>
    <row r="663" spans="1:7" x14ac:dyDescent="0.25">
      <c r="A663" s="37" t="s">
        <v>659</v>
      </c>
      <c r="B663" s="2" t="s">
        <v>765</v>
      </c>
      <c r="C663" s="28">
        <v>35492</v>
      </c>
      <c r="D663" s="29">
        <f t="shared" ca="1" si="20"/>
        <v>16</v>
      </c>
      <c r="E663" s="30">
        <f t="shared" ca="1" si="21"/>
        <v>38</v>
      </c>
      <c r="F663" s="31">
        <v>229450</v>
      </c>
      <c r="G663" s="31">
        <v>132663</v>
      </c>
    </row>
    <row r="664" spans="1:7" x14ac:dyDescent="0.25">
      <c r="A664" s="37" t="s">
        <v>659</v>
      </c>
      <c r="B664" s="2" t="s">
        <v>400</v>
      </c>
      <c r="C664" s="28">
        <v>37572</v>
      </c>
      <c r="D664" s="29">
        <f t="shared" ca="1" si="20"/>
        <v>10</v>
      </c>
      <c r="E664" s="30">
        <f t="shared" ca="1" si="21"/>
        <v>30</v>
      </c>
      <c r="F664" s="31">
        <v>157788</v>
      </c>
      <c r="G664" s="31">
        <v>99670</v>
      </c>
    </row>
    <row r="665" spans="1:7" x14ac:dyDescent="0.25">
      <c r="A665" s="37" t="s">
        <v>659</v>
      </c>
      <c r="B665" s="2" t="s">
        <v>207</v>
      </c>
      <c r="C665" s="28">
        <v>34356</v>
      </c>
      <c r="D665" s="29">
        <f t="shared" ca="1" si="20"/>
        <v>19</v>
      </c>
      <c r="E665" s="30">
        <f t="shared" ca="1" si="21"/>
        <v>28</v>
      </c>
      <c r="F665" s="31">
        <v>67723</v>
      </c>
      <c r="G665" s="31">
        <v>156907</v>
      </c>
    </row>
    <row r="666" spans="1:7" x14ac:dyDescent="0.25">
      <c r="A666" s="37" t="s">
        <v>659</v>
      </c>
      <c r="B666" s="2" t="s">
        <v>757</v>
      </c>
      <c r="C666" s="28">
        <v>36590</v>
      </c>
      <c r="D666" s="29">
        <f t="shared" ca="1" si="20"/>
        <v>13</v>
      </c>
      <c r="E666" s="30">
        <f t="shared" ca="1" si="21"/>
        <v>24</v>
      </c>
      <c r="F666" s="31">
        <v>59513</v>
      </c>
      <c r="G666" s="31">
        <v>95468</v>
      </c>
    </row>
    <row r="667" spans="1:7" x14ac:dyDescent="0.25">
      <c r="A667" s="37" t="s">
        <v>659</v>
      </c>
      <c r="B667" s="2" t="s">
        <v>228</v>
      </c>
      <c r="C667" s="28">
        <v>35062</v>
      </c>
      <c r="D667" s="29">
        <f t="shared" ca="1" si="20"/>
        <v>17</v>
      </c>
      <c r="E667" s="30">
        <f t="shared" ca="1" si="21"/>
        <v>48</v>
      </c>
      <c r="F667" s="31">
        <v>283287</v>
      </c>
      <c r="G667" s="31">
        <v>208977</v>
      </c>
    </row>
    <row r="668" spans="1:7" x14ac:dyDescent="0.25">
      <c r="A668" s="37" t="s">
        <v>659</v>
      </c>
      <c r="B668" s="2" t="s">
        <v>372</v>
      </c>
      <c r="C668" s="28">
        <v>38955</v>
      </c>
      <c r="D668" s="29">
        <f t="shared" ca="1" si="20"/>
        <v>7</v>
      </c>
      <c r="E668" s="30">
        <f t="shared" ca="1" si="21"/>
        <v>84</v>
      </c>
      <c r="F668" s="31">
        <v>268580</v>
      </c>
      <c r="G668" s="31">
        <v>199421</v>
      </c>
    </row>
    <row r="669" spans="1:7" x14ac:dyDescent="0.25">
      <c r="A669" s="37" t="s">
        <v>659</v>
      </c>
      <c r="B669" s="2" t="s">
        <v>605</v>
      </c>
      <c r="C669" s="28">
        <v>34651</v>
      </c>
      <c r="D669" s="29">
        <f t="shared" ca="1" si="20"/>
        <v>18</v>
      </c>
      <c r="E669" s="30">
        <f t="shared" ca="1" si="21"/>
        <v>30</v>
      </c>
      <c r="F669" s="31">
        <v>228909</v>
      </c>
      <c r="G669" s="31">
        <v>223630</v>
      </c>
    </row>
    <row r="670" spans="1:7" x14ac:dyDescent="0.25">
      <c r="A670" s="37" t="s">
        <v>659</v>
      </c>
      <c r="B670" s="2" t="s">
        <v>480</v>
      </c>
      <c r="C670" s="28">
        <v>38048</v>
      </c>
      <c r="D670" s="29">
        <f t="shared" ca="1" si="20"/>
        <v>9</v>
      </c>
      <c r="E670" s="30">
        <f t="shared" ca="1" si="21"/>
        <v>86</v>
      </c>
      <c r="F670" s="31">
        <v>213873</v>
      </c>
      <c r="G670" s="31">
        <v>156269</v>
      </c>
    </row>
    <row r="671" spans="1:7" x14ac:dyDescent="0.25">
      <c r="A671" s="37" t="s">
        <v>659</v>
      </c>
      <c r="B671" s="2" t="s">
        <v>503</v>
      </c>
      <c r="C671" s="28">
        <v>39482</v>
      </c>
      <c r="D671" s="29">
        <f t="shared" ca="1" si="20"/>
        <v>5</v>
      </c>
      <c r="E671" s="30">
        <f t="shared" ca="1" si="21"/>
        <v>29</v>
      </c>
      <c r="F671" s="31">
        <v>225754</v>
      </c>
      <c r="G671" s="31">
        <v>106927</v>
      </c>
    </row>
    <row r="672" spans="1:7" x14ac:dyDescent="0.25">
      <c r="A672" s="37" t="s">
        <v>659</v>
      </c>
      <c r="B672" s="2" t="s">
        <v>308</v>
      </c>
      <c r="C672" s="28">
        <v>38853</v>
      </c>
      <c r="D672" s="29">
        <f t="shared" ca="1" si="20"/>
        <v>7</v>
      </c>
      <c r="E672" s="30">
        <f t="shared" ca="1" si="21"/>
        <v>18</v>
      </c>
      <c r="F672" s="31">
        <v>275473</v>
      </c>
      <c r="G672" s="31">
        <v>259350</v>
      </c>
    </row>
    <row r="673" spans="1:7" x14ac:dyDescent="0.25">
      <c r="A673" s="37" t="s">
        <v>659</v>
      </c>
      <c r="B673" s="2" t="s">
        <v>50</v>
      </c>
      <c r="C673" s="28">
        <v>34632</v>
      </c>
      <c r="D673" s="29">
        <f t="shared" ca="1" si="20"/>
        <v>19</v>
      </c>
      <c r="E673" s="30">
        <f t="shared" ca="1" si="21"/>
        <v>65</v>
      </c>
      <c r="F673" s="31">
        <v>109430</v>
      </c>
      <c r="G673" s="31">
        <v>43196</v>
      </c>
    </row>
    <row r="674" spans="1:7" x14ac:dyDescent="0.25">
      <c r="A674" s="37" t="s">
        <v>659</v>
      </c>
      <c r="B674" s="2" t="s">
        <v>734</v>
      </c>
      <c r="C674" s="28">
        <v>37774</v>
      </c>
      <c r="D674" s="29">
        <f t="shared" ca="1" si="20"/>
        <v>10</v>
      </c>
      <c r="E674" s="30">
        <f t="shared" ca="1" si="21"/>
        <v>20</v>
      </c>
      <c r="F674" s="31">
        <v>106713</v>
      </c>
      <c r="G674" s="31">
        <v>104477</v>
      </c>
    </row>
    <row r="675" spans="1:7" x14ac:dyDescent="0.25">
      <c r="A675" s="37" t="s">
        <v>659</v>
      </c>
      <c r="B675" s="2" t="s">
        <v>356</v>
      </c>
      <c r="C675" s="28">
        <v>37265</v>
      </c>
      <c r="D675" s="29">
        <f t="shared" ca="1" si="20"/>
        <v>11</v>
      </c>
      <c r="E675" s="30">
        <f t="shared" ca="1" si="21"/>
        <v>55</v>
      </c>
      <c r="F675" s="31">
        <v>248577</v>
      </c>
      <c r="G675" s="31">
        <v>150588</v>
      </c>
    </row>
    <row r="676" spans="1:7" x14ac:dyDescent="0.25">
      <c r="A676" s="37" t="s">
        <v>659</v>
      </c>
      <c r="B676" s="2" t="s">
        <v>197</v>
      </c>
      <c r="C676" s="28">
        <v>36221</v>
      </c>
      <c r="D676" s="29">
        <f t="shared" ca="1" si="20"/>
        <v>14</v>
      </c>
      <c r="E676" s="30">
        <f t="shared" ca="1" si="21"/>
        <v>41</v>
      </c>
      <c r="F676" s="31">
        <v>270751</v>
      </c>
      <c r="G676" s="31">
        <v>219192</v>
      </c>
    </row>
    <row r="677" spans="1:7" x14ac:dyDescent="0.25">
      <c r="A677" s="37" t="s">
        <v>659</v>
      </c>
      <c r="B677" s="2" t="s">
        <v>580</v>
      </c>
      <c r="C677" s="28">
        <v>35061</v>
      </c>
      <c r="D677" s="29">
        <f t="shared" ca="1" si="20"/>
        <v>17</v>
      </c>
      <c r="E677" s="30">
        <f t="shared" ca="1" si="21"/>
        <v>37</v>
      </c>
      <c r="F677" s="31">
        <v>175001</v>
      </c>
      <c r="G677" s="31">
        <v>53792</v>
      </c>
    </row>
    <row r="678" spans="1:7" x14ac:dyDescent="0.25">
      <c r="A678" s="37" t="s">
        <v>659</v>
      </c>
      <c r="B678" s="2" t="s">
        <v>381</v>
      </c>
      <c r="C678" s="28">
        <v>34346</v>
      </c>
      <c r="D678" s="29">
        <f t="shared" ca="1" si="20"/>
        <v>19</v>
      </c>
      <c r="E678" s="30">
        <f t="shared" ca="1" si="21"/>
        <v>29</v>
      </c>
      <c r="F678" s="31">
        <v>143021</v>
      </c>
      <c r="G678" s="31">
        <v>107199</v>
      </c>
    </row>
    <row r="679" spans="1:7" x14ac:dyDescent="0.25">
      <c r="A679" s="37" t="s">
        <v>659</v>
      </c>
      <c r="B679" s="2" t="s">
        <v>395</v>
      </c>
      <c r="C679" s="28">
        <v>34143</v>
      </c>
      <c r="D679" s="29">
        <f t="shared" ca="1" si="20"/>
        <v>20</v>
      </c>
      <c r="E679" s="30">
        <f t="shared" ca="1" si="21"/>
        <v>13</v>
      </c>
      <c r="F679" s="31">
        <v>148342</v>
      </c>
      <c r="G679" s="31">
        <v>246721</v>
      </c>
    </row>
    <row r="680" spans="1:7" x14ac:dyDescent="0.25">
      <c r="A680" s="37" t="s">
        <v>659</v>
      </c>
      <c r="B680" s="2" t="s">
        <v>746</v>
      </c>
      <c r="C680" s="28">
        <v>38517</v>
      </c>
      <c r="D680" s="29">
        <f t="shared" ca="1" si="20"/>
        <v>8</v>
      </c>
      <c r="E680" s="30">
        <f t="shared" ca="1" si="21"/>
        <v>70</v>
      </c>
      <c r="F680" s="31">
        <v>68403</v>
      </c>
      <c r="G680" s="31">
        <v>51005</v>
      </c>
    </row>
    <row r="681" spans="1:7" x14ac:dyDescent="0.25">
      <c r="A681" s="37" t="s">
        <v>659</v>
      </c>
      <c r="B681" s="2" t="s">
        <v>609</v>
      </c>
      <c r="C681" s="28">
        <v>37125</v>
      </c>
      <c r="D681" s="29">
        <f t="shared" ca="1" si="20"/>
        <v>12</v>
      </c>
      <c r="E681" s="30">
        <f t="shared" ca="1" si="21"/>
        <v>64</v>
      </c>
      <c r="F681" s="31">
        <v>49060</v>
      </c>
      <c r="G681" s="31">
        <v>132100</v>
      </c>
    </row>
    <row r="682" spans="1:7" x14ac:dyDescent="0.25">
      <c r="A682" s="37" t="s">
        <v>659</v>
      </c>
      <c r="B682" s="2" t="s">
        <v>721</v>
      </c>
      <c r="C682" s="28">
        <v>37305</v>
      </c>
      <c r="D682" s="29">
        <f t="shared" ca="1" si="20"/>
        <v>11</v>
      </c>
      <c r="E682" s="30">
        <f t="shared" ca="1" si="21"/>
        <v>76</v>
      </c>
      <c r="F682" s="31">
        <v>105917</v>
      </c>
      <c r="G682" s="31">
        <v>56975</v>
      </c>
    </row>
    <row r="683" spans="1:7" x14ac:dyDescent="0.25">
      <c r="A683" s="37" t="s">
        <v>659</v>
      </c>
      <c r="B683" s="2" t="s">
        <v>209</v>
      </c>
      <c r="C683" s="28">
        <v>37859</v>
      </c>
      <c r="D683" s="29">
        <f t="shared" ca="1" si="20"/>
        <v>10</v>
      </c>
      <c r="E683" s="30">
        <f t="shared" ca="1" si="21"/>
        <v>77</v>
      </c>
      <c r="F683" s="31">
        <v>240379</v>
      </c>
      <c r="G683" s="31">
        <v>279932</v>
      </c>
    </row>
    <row r="684" spans="1:7" x14ac:dyDescent="0.25">
      <c r="A684" s="37" t="s">
        <v>659</v>
      </c>
      <c r="B684" s="2" t="s">
        <v>418</v>
      </c>
      <c r="C684" s="28">
        <v>38964</v>
      </c>
      <c r="D684" s="29">
        <f t="shared" ca="1" si="20"/>
        <v>7</v>
      </c>
      <c r="E684" s="30">
        <f t="shared" ca="1" si="21"/>
        <v>65</v>
      </c>
      <c r="F684" s="31">
        <v>144811</v>
      </c>
      <c r="G684" s="31">
        <v>198883</v>
      </c>
    </row>
    <row r="685" spans="1:7" x14ac:dyDescent="0.25">
      <c r="A685" s="37" t="s">
        <v>659</v>
      </c>
      <c r="B685" s="2" t="s">
        <v>557</v>
      </c>
      <c r="C685" s="28">
        <v>34677</v>
      </c>
      <c r="D685" s="29">
        <f t="shared" ca="1" si="20"/>
        <v>18</v>
      </c>
      <c r="E685" s="30">
        <f t="shared" ca="1" si="21"/>
        <v>54</v>
      </c>
      <c r="F685" s="31">
        <v>167354</v>
      </c>
      <c r="G685" s="31">
        <v>297745</v>
      </c>
    </row>
    <row r="686" spans="1:7" x14ac:dyDescent="0.25">
      <c r="A686" s="37" t="s">
        <v>659</v>
      </c>
      <c r="B686" s="2" t="s">
        <v>291</v>
      </c>
      <c r="C686" s="28">
        <v>34298</v>
      </c>
      <c r="D686" s="29">
        <f t="shared" ca="1" si="20"/>
        <v>19</v>
      </c>
      <c r="E686" s="30">
        <f t="shared" ca="1" si="21"/>
        <v>33</v>
      </c>
      <c r="F686" s="31">
        <v>35506</v>
      </c>
      <c r="G686" s="31">
        <v>212901</v>
      </c>
    </row>
    <row r="687" spans="1:7" x14ac:dyDescent="0.25">
      <c r="A687" s="37" t="s">
        <v>659</v>
      </c>
      <c r="B687" s="2" t="s">
        <v>117</v>
      </c>
      <c r="C687" s="28">
        <v>37952</v>
      </c>
      <c r="D687" s="29">
        <f t="shared" ca="1" si="20"/>
        <v>9</v>
      </c>
      <c r="E687" s="30">
        <f t="shared" ca="1" si="21"/>
        <v>80</v>
      </c>
      <c r="F687" s="31">
        <v>174683</v>
      </c>
      <c r="G687" s="31">
        <v>33788</v>
      </c>
    </row>
    <row r="688" spans="1:7" x14ac:dyDescent="0.25">
      <c r="A688" s="37" t="s">
        <v>659</v>
      </c>
      <c r="B688" s="2" t="s">
        <v>437</v>
      </c>
      <c r="C688" s="28">
        <v>38792</v>
      </c>
      <c r="D688" s="29">
        <f t="shared" ca="1" si="20"/>
        <v>7</v>
      </c>
      <c r="E688" s="30">
        <f t="shared" ca="1" si="21"/>
        <v>38</v>
      </c>
      <c r="F688" s="31">
        <v>230640</v>
      </c>
      <c r="G688" s="31">
        <v>149933</v>
      </c>
    </row>
    <row r="689" spans="1:7" x14ac:dyDescent="0.25">
      <c r="A689" s="37" t="s">
        <v>659</v>
      </c>
      <c r="B689" s="2" t="s">
        <v>173</v>
      </c>
      <c r="C689" s="28">
        <v>39284</v>
      </c>
      <c r="D689" s="29">
        <f t="shared" ca="1" si="20"/>
        <v>6</v>
      </c>
      <c r="E689" s="30">
        <f t="shared" ca="1" si="21"/>
        <v>85</v>
      </c>
      <c r="F689" s="31">
        <v>158513</v>
      </c>
      <c r="G689" s="31">
        <v>147564</v>
      </c>
    </row>
    <row r="690" spans="1:7" x14ac:dyDescent="0.25">
      <c r="A690" s="37" t="s">
        <v>659</v>
      </c>
      <c r="B690" s="2" t="s">
        <v>582</v>
      </c>
      <c r="C690" s="28">
        <v>39945</v>
      </c>
      <c r="D690" s="29">
        <f t="shared" ca="1" si="20"/>
        <v>4</v>
      </c>
      <c r="E690" s="30">
        <f t="shared" ca="1" si="21"/>
        <v>53</v>
      </c>
      <c r="F690" s="31">
        <v>157428</v>
      </c>
      <c r="G690" s="31">
        <v>289481</v>
      </c>
    </row>
    <row r="691" spans="1:7" x14ac:dyDescent="0.25">
      <c r="A691" s="37" t="s">
        <v>659</v>
      </c>
      <c r="B691" s="2" t="s">
        <v>113</v>
      </c>
      <c r="C691" s="28">
        <v>36064</v>
      </c>
      <c r="D691" s="29">
        <f t="shared" ca="1" si="20"/>
        <v>15</v>
      </c>
      <c r="E691" s="30">
        <f t="shared" ca="1" si="21"/>
        <v>55</v>
      </c>
      <c r="F691" s="31">
        <v>154181</v>
      </c>
      <c r="G691" s="31">
        <v>63636</v>
      </c>
    </row>
    <row r="692" spans="1:7" x14ac:dyDescent="0.25">
      <c r="A692" s="37" t="s">
        <v>659</v>
      </c>
      <c r="B692" s="2" t="s">
        <v>375</v>
      </c>
      <c r="C692" s="28">
        <v>34786</v>
      </c>
      <c r="D692" s="29">
        <f t="shared" ca="1" si="20"/>
        <v>18</v>
      </c>
      <c r="E692" s="30">
        <f t="shared" ca="1" si="21"/>
        <v>64</v>
      </c>
      <c r="F692" s="31">
        <v>133813</v>
      </c>
      <c r="G692" s="31">
        <v>169296</v>
      </c>
    </row>
    <row r="693" spans="1:7" x14ac:dyDescent="0.25">
      <c r="A693" s="37" t="s">
        <v>659</v>
      </c>
      <c r="B693" s="2" t="s">
        <v>388</v>
      </c>
      <c r="C693" s="28">
        <v>36503</v>
      </c>
      <c r="D693" s="29">
        <f t="shared" ca="1" si="20"/>
        <v>13</v>
      </c>
      <c r="E693" s="30">
        <f t="shared" ca="1" si="21"/>
        <v>67</v>
      </c>
      <c r="F693" s="31">
        <v>193867</v>
      </c>
      <c r="G693" s="31">
        <v>43163</v>
      </c>
    </row>
    <row r="694" spans="1:7" x14ac:dyDescent="0.25">
      <c r="A694" s="37" t="s">
        <v>659</v>
      </c>
      <c r="B694" s="2" t="s">
        <v>561</v>
      </c>
      <c r="C694" s="28">
        <v>35859</v>
      </c>
      <c r="D694" s="29">
        <f t="shared" ca="1" si="20"/>
        <v>15</v>
      </c>
      <c r="E694" s="30">
        <f t="shared" ca="1" si="21"/>
        <v>63</v>
      </c>
      <c r="F694" s="31">
        <v>172804</v>
      </c>
      <c r="G694" s="31">
        <v>268169</v>
      </c>
    </row>
    <row r="695" spans="1:7" x14ac:dyDescent="0.25">
      <c r="A695" s="37" t="s">
        <v>659</v>
      </c>
      <c r="B695" s="2" t="s">
        <v>260</v>
      </c>
      <c r="C695" s="28">
        <v>35960</v>
      </c>
      <c r="D695" s="29">
        <f t="shared" ca="1" si="20"/>
        <v>15</v>
      </c>
      <c r="E695" s="30">
        <f t="shared" ca="1" si="21"/>
        <v>72</v>
      </c>
      <c r="F695" s="31">
        <v>199581</v>
      </c>
      <c r="G695" s="31">
        <v>31746</v>
      </c>
    </row>
    <row r="696" spans="1:7" x14ac:dyDescent="0.25">
      <c r="A696" s="37" t="s">
        <v>659</v>
      </c>
      <c r="B696" s="2" t="s">
        <v>758</v>
      </c>
      <c r="C696" s="28">
        <v>34218</v>
      </c>
      <c r="D696" s="29">
        <f t="shared" ca="1" si="20"/>
        <v>20</v>
      </c>
      <c r="E696" s="30">
        <f t="shared" ca="1" si="21"/>
        <v>26</v>
      </c>
      <c r="F696" s="31">
        <v>173696</v>
      </c>
      <c r="G696" s="31">
        <v>288735</v>
      </c>
    </row>
    <row r="697" spans="1:7" x14ac:dyDescent="0.25">
      <c r="A697" s="37" t="s">
        <v>659</v>
      </c>
      <c r="B697" s="2" t="s">
        <v>259</v>
      </c>
      <c r="C697" s="28">
        <v>34459</v>
      </c>
      <c r="D697" s="29">
        <f t="shared" ca="1" si="20"/>
        <v>19</v>
      </c>
      <c r="E697" s="30">
        <f t="shared" ca="1" si="21"/>
        <v>78</v>
      </c>
      <c r="F697" s="31">
        <v>54909</v>
      </c>
      <c r="G697" s="31">
        <v>226247</v>
      </c>
    </row>
    <row r="698" spans="1:7" x14ac:dyDescent="0.25">
      <c r="A698" s="37" t="s">
        <v>659</v>
      </c>
      <c r="B698" s="2" t="s">
        <v>75</v>
      </c>
      <c r="C698" s="28">
        <v>35455</v>
      </c>
      <c r="D698" s="29">
        <f t="shared" ca="1" si="20"/>
        <v>16</v>
      </c>
      <c r="E698" s="30">
        <f t="shared" ca="1" si="21"/>
        <v>45</v>
      </c>
      <c r="F698" s="31">
        <v>49309</v>
      </c>
      <c r="G698" s="31">
        <v>150810</v>
      </c>
    </row>
    <row r="699" spans="1:7" x14ac:dyDescent="0.25">
      <c r="A699" s="37" t="s">
        <v>659</v>
      </c>
      <c r="B699" s="2" t="s">
        <v>211</v>
      </c>
      <c r="C699" s="28">
        <v>35536</v>
      </c>
      <c r="D699" s="29">
        <f t="shared" ca="1" si="20"/>
        <v>16</v>
      </c>
      <c r="E699" s="30">
        <f t="shared" ca="1" si="21"/>
        <v>61</v>
      </c>
      <c r="F699" s="31">
        <v>116825</v>
      </c>
      <c r="G699" s="31">
        <v>34179</v>
      </c>
    </row>
    <row r="700" spans="1:7" x14ac:dyDescent="0.25">
      <c r="A700" s="37" t="s">
        <v>659</v>
      </c>
      <c r="B700" s="2" t="s">
        <v>459</v>
      </c>
      <c r="C700" s="28">
        <v>35850</v>
      </c>
      <c r="D700" s="29">
        <f t="shared" ca="1" si="20"/>
        <v>15</v>
      </c>
      <c r="E700" s="30">
        <f t="shared" ca="1" si="21"/>
        <v>10</v>
      </c>
      <c r="F700" s="31">
        <v>276443</v>
      </c>
      <c r="G700" s="31">
        <v>200381</v>
      </c>
    </row>
    <row r="701" spans="1:7" x14ac:dyDescent="0.25">
      <c r="A701" s="37" t="s">
        <v>659</v>
      </c>
      <c r="B701" s="2" t="s">
        <v>57</v>
      </c>
      <c r="C701" s="28">
        <v>35782</v>
      </c>
      <c r="D701" s="29">
        <f t="shared" ca="1" si="20"/>
        <v>15</v>
      </c>
      <c r="E701" s="30">
        <f t="shared" ca="1" si="21"/>
        <v>26</v>
      </c>
      <c r="F701" s="31">
        <v>260293</v>
      </c>
      <c r="G701" s="31">
        <v>84094</v>
      </c>
    </row>
    <row r="702" spans="1:7" x14ac:dyDescent="0.25">
      <c r="A702" s="37" t="s">
        <v>659</v>
      </c>
      <c r="B702" s="2" t="s">
        <v>445</v>
      </c>
      <c r="C702" s="28">
        <v>34289</v>
      </c>
      <c r="D702" s="29">
        <f t="shared" ca="1" si="20"/>
        <v>19</v>
      </c>
      <c r="E702" s="30">
        <f t="shared" ca="1" si="21"/>
        <v>40</v>
      </c>
      <c r="F702" s="31">
        <v>51603</v>
      </c>
      <c r="G702" s="31">
        <v>151901</v>
      </c>
    </row>
    <row r="703" spans="1:7" x14ac:dyDescent="0.25">
      <c r="A703" s="37" t="s">
        <v>659</v>
      </c>
      <c r="B703" s="2" t="s">
        <v>712</v>
      </c>
      <c r="C703" s="28">
        <v>34533</v>
      </c>
      <c r="D703" s="29">
        <f t="shared" ca="1" si="20"/>
        <v>19</v>
      </c>
      <c r="E703" s="30">
        <f t="shared" ca="1" si="21"/>
        <v>48</v>
      </c>
      <c r="F703" s="31">
        <v>59403</v>
      </c>
      <c r="G703" s="31">
        <v>55641</v>
      </c>
    </row>
    <row r="704" spans="1:7" x14ac:dyDescent="0.25">
      <c r="A704" s="37" t="s">
        <v>659</v>
      </c>
      <c r="B704" s="2" t="s">
        <v>214</v>
      </c>
      <c r="C704" s="28">
        <v>37464</v>
      </c>
      <c r="D704" s="29">
        <f t="shared" ca="1" si="20"/>
        <v>11</v>
      </c>
      <c r="E704" s="30">
        <f t="shared" ca="1" si="21"/>
        <v>79</v>
      </c>
      <c r="F704" s="31">
        <v>38454</v>
      </c>
      <c r="G704" s="31">
        <v>72013</v>
      </c>
    </row>
    <row r="705" spans="1:7" x14ac:dyDescent="0.25">
      <c r="A705" s="37" t="s">
        <v>659</v>
      </c>
      <c r="B705" s="2" t="s">
        <v>563</v>
      </c>
      <c r="C705" s="28">
        <v>38671</v>
      </c>
      <c r="D705" s="29">
        <f t="shared" ca="1" si="20"/>
        <v>7</v>
      </c>
      <c r="E705" s="30">
        <f t="shared" ca="1" si="21"/>
        <v>40</v>
      </c>
      <c r="F705" s="31">
        <v>68257</v>
      </c>
      <c r="G705" s="31">
        <v>137011</v>
      </c>
    </row>
    <row r="706" spans="1:7" x14ac:dyDescent="0.25">
      <c r="A706" s="37" t="s">
        <v>659</v>
      </c>
      <c r="B706" s="2" t="s">
        <v>433</v>
      </c>
      <c r="C706" s="28">
        <v>34287</v>
      </c>
      <c r="D706" s="29">
        <f t="shared" ref="D706:D742" ca="1" si="22">DATEDIF(C706,TODAY(),"Y")</f>
        <v>19</v>
      </c>
      <c r="E706" s="30">
        <f t="shared" ref="E706:E742" ca="1" si="23">RANDBETWEEN(10,88)</f>
        <v>50</v>
      </c>
      <c r="F706" s="31">
        <v>254545</v>
      </c>
      <c r="G706" s="31">
        <v>200409</v>
      </c>
    </row>
    <row r="707" spans="1:7" x14ac:dyDescent="0.25">
      <c r="A707" s="37" t="s">
        <v>659</v>
      </c>
      <c r="B707" s="2" t="s">
        <v>212</v>
      </c>
      <c r="C707" s="28">
        <v>36210</v>
      </c>
      <c r="D707" s="29">
        <f t="shared" ca="1" si="22"/>
        <v>14</v>
      </c>
      <c r="E707" s="30">
        <f t="shared" ca="1" si="23"/>
        <v>80</v>
      </c>
      <c r="F707" s="31">
        <v>274508</v>
      </c>
      <c r="G707" s="31">
        <v>175599</v>
      </c>
    </row>
    <row r="708" spans="1:7" x14ac:dyDescent="0.25">
      <c r="A708" s="37" t="s">
        <v>659</v>
      </c>
      <c r="B708" s="2" t="s">
        <v>461</v>
      </c>
      <c r="C708" s="28">
        <v>34029</v>
      </c>
      <c r="D708" s="29">
        <f t="shared" ca="1" si="22"/>
        <v>20</v>
      </c>
      <c r="E708" s="30">
        <f t="shared" ca="1" si="23"/>
        <v>41</v>
      </c>
      <c r="F708" s="31">
        <v>239692</v>
      </c>
      <c r="G708" s="31">
        <v>50026</v>
      </c>
    </row>
    <row r="709" spans="1:7" x14ac:dyDescent="0.25">
      <c r="A709" s="37" t="s">
        <v>659</v>
      </c>
      <c r="B709" s="2" t="s">
        <v>611</v>
      </c>
      <c r="C709" s="28">
        <v>37756</v>
      </c>
      <c r="D709" s="29">
        <f t="shared" ca="1" si="22"/>
        <v>10</v>
      </c>
      <c r="E709" s="30">
        <f t="shared" ca="1" si="23"/>
        <v>76</v>
      </c>
      <c r="F709" s="31">
        <v>210934</v>
      </c>
      <c r="G709" s="31">
        <v>63631</v>
      </c>
    </row>
    <row r="710" spans="1:7" x14ac:dyDescent="0.25">
      <c r="A710" s="37" t="s">
        <v>659</v>
      </c>
      <c r="B710" s="2" t="s">
        <v>533</v>
      </c>
      <c r="C710" s="28">
        <v>35793</v>
      </c>
      <c r="D710" s="29">
        <f t="shared" ca="1" si="22"/>
        <v>15</v>
      </c>
      <c r="E710" s="30">
        <f t="shared" ca="1" si="23"/>
        <v>36</v>
      </c>
      <c r="F710" s="31">
        <v>96643</v>
      </c>
      <c r="G710" s="31">
        <v>122938</v>
      </c>
    </row>
    <row r="711" spans="1:7" x14ac:dyDescent="0.25">
      <c r="A711" s="37" t="s">
        <v>659</v>
      </c>
      <c r="B711" s="2" t="s">
        <v>387</v>
      </c>
      <c r="C711" s="28">
        <v>39768</v>
      </c>
      <c r="D711" s="29">
        <f t="shared" ca="1" si="22"/>
        <v>4</v>
      </c>
      <c r="E711" s="30">
        <f t="shared" ca="1" si="23"/>
        <v>87</v>
      </c>
      <c r="F711" s="31">
        <v>68945</v>
      </c>
      <c r="G711" s="31">
        <v>118089</v>
      </c>
    </row>
    <row r="712" spans="1:7" x14ac:dyDescent="0.25">
      <c r="A712" s="37" t="s">
        <v>659</v>
      </c>
      <c r="B712" s="2" t="s">
        <v>316</v>
      </c>
      <c r="C712" s="28">
        <v>37223</v>
      </c>
      <c r="D712" s="29">
        <f t="shared" ca="1" si="22"/>
        <v>11</v>
      </c>
      <c r="E712" s="30">
        <f t="shared" ca="1" si="23"/>
        <v>17</v>
      </c>
      <c r="F712" s="31">
        <v>127922</v>
      </c>
      <c r="G712" s="31">
        <v>130648</v>
      </c>
    </row>
    <row r="713" spans="1:7" x14ac:dyDescent="0.25">
      <c r="A713" s="37" t="s">
        <v>659</v>
      </c>
      <c r="B713" s="2" t="s">
        <v>718</v>
      </c>
      <c r="C713" s="28">
        <v>35144</v>
      </c>
      <c r="D713" s="29">
        <f t="shared" ca="1" si="22"/>
        <v>17</v>
      </c>
      <c r="E713" s="30">
        <f t="shared" ca="1" si="23"/>
        <v>76</v>
      </c>
      <c r="F713" s="31">
        <v>177485</v>
      </c>
      <c r="G713" s="31">
        <v>246196</v>
      </c>
    </row>
    <row r="714" spans="1:7" x14ac:dyDescent="0.25">
      <c r="A714" s="37" t="s">
        <v>659</v>
      </c>
      <c r="B714" s="2" t="s">
        <v>52</v>
      </c>
      <c r="C714" s="28">
        <v>37037</v>
      </c>
      <c r="D714" s="29">
        <f t="shared" ca="1" si="22"/>
        <v>12</v>
      </c>
      <c r="E714" s="30">
        <f t="shared" ca="1" si="23"/>
        <v>80</v>
      </c>
      <c r="F714" s="31">
        <v>64191</v>
      </c>
      <c r="G714" s="31">
        <v>273338</v>
      </c>
    </row>
    <row r="715" spans="1:7" x14ac:dyDescent="0.25">
      <c r="A715" s="37" t="s">
        <v>659</v>
      </c>
      <c r="B715" s="2" t="s">
        <v>703</v>
      </c>
      <c r="C715" s="28">
        <v>35129</v>
      </c>
      <c r="D715" s="29">
        <f t="shared" ca="1" si="22"/>
        <v>17</v>
      </c>
      <c r="E715" s="30">
        <f t="shared" ca="1" si="23"/>
        <v>71</v>
      </c>
      <c r="F715" s="31">
        <v>256980</v>
      </c>
      <c r="G715" s="31">
        <v>267630</v>
      </c>
    </row>
    <row r="716" spans="1:7" x14ac:dyDescent="0.25">
      <c r="A716" s="37" t="s">
        <v>659</v>
      </c>
      <c r="B716" s="2" t="s">
        <v>624</v>
      </c>
      <c r="C716" s="28">
        <v>37753</v>
      </c>
      <c r="D716" s="29">
        <f t="shared" ca="1" si="22"/>
        <v>10</v>
      </c>
      <c r="E716" s="30">
        <f t="shared" ca="1" si="23"/>
        <v>75</v>
      </c>
      <c r="F716" s="31">
        <v>51121</v>
      </c>
      <c r="G716" s="31">
        <v>109534</v>
      </c>
    </row>
    <row r="717" spans="1:7" x14ac:dyDescent="0.25">
      <c r="A717" s="37" t="s">
        <v>659</v>
      </c>
      <c r="B717" s="2" t="s">
        <v>637</v>
      </c>
      <c r="C717" s="28">
        <v>35294</v>
      </c>
      <c r="D717" s="29">
        <f t="shared" ca="1" si="22"/>
        <v>17</v>
      </c>
      <c r="E717" s="30">
        <f t="shared" ca="1" si="23"/>
        <v>12</v>
      </c>
      <c r="F717" s="31">
        <v>296245</v>
      </c>
      <c r="G717" s="31">
        <v>245685</v>
      </c>
    </row>
    <row r="718" spans="1:7" x14ac:dyDescent="0.25">
      <c r="A718" s="37" t="s">
        <v>659</v>
      </c>
      <c r="B718" s="2" t="s">
        <v>28</v>
      </c>
      <c r="C718" s="28">
        <v>34252</v>
      </c>
      <c r="D718" s="29">
        <f t="shared" ca="1" si="22"/>
        <v>20</v>
      </c>
      <c r="E718" s="30">
        <f t="shared" ca="1" si="23"/>
        <v>67</v>
      </c>
      <c r="F718" s="31">
        <v>186854</v>
      </c>
      <c r="G718" s="31">
        <v>275487</v>
      </c>
    </row>
    <row r="719" spans="1:7" x14ac:dyDescent="0.25">
      <c r="A719" s="37" t="s">
        <v>659</v>
      </c>
      <c r="B719" s="2" t="s">
        <v>265</v>
      </c>
      <c r="C719" s="28">
        <v>39643</v>
      </c>
      <c r="D719" s="29">
        <f t="shared" ca="1" si="22"/>
        <v>5</v>
      </c>
      <c r="E719" s="30">
        <f t="shared" ca="1" si="23"/>
        <v>68</v>
      </c>
      <c r="F719" s="31">
        <v>145103</v>
      </c>
      <c r="G719" s="31">
        <v>137923</v>
      </c>
    </row>
    <row r="720" spans="1:7" x14ac:dyDescent="0.25">
      <c r="A720" s="37" t="s">
        <v>659</v>
      </c>
      <c r="B720" s="2" t="s">
        <v>736</v>
      </c>
      <c r="C720" s="28">
        <v>36348</v>
      </c>
      <c r="D720" s="29">
        <f t="shared" ca="1" si="22"/>
        <v>14</v>
      </c>
      <c r="E720" s="30">
        <f t="shared" ca="1" si="23"/>
        <v>65</v>
      </c>
      <c r="F720" s="31">
        <v>62959</v>
      </c>
      <c r="G720" s="31">
        <v>165756</v>
      </c>
    </row>
    <row r="721" spans="1:7" x14ac:dyDescent="0.25">
      <c r="A721" s="37" t="s">
        <v>659</v>
      </c>
      <c r="B721" s="2" t="s">
        <v>568</v>
      </c>
      <c r="C721" s="28">
        <v>35143</v>
      </c>
      <c r="D721" s="29">
        <f t="shared" ca="1" si="22"/>
        <v>17</v>
      </c>
      <c r="E721" s="30">
        <f t="shared" ca="1" si="23"/>
        <v>26</v>
      </c>
      <c r="F721" s="31">
        <v>69740</v>
      </c>
      <c r="G721" s="31">
        <v>246897</v>
      </c>
    </row>
    <row r="722" spans="1:7" x14ac:dyDescent="0.25">
      <c r="A722" s="37" t="s">
        <v>659</v>
      </c>
      <c r="B722" s="2" t="s">
        <v>661</v>
      </c>
      <c r="C722" s="28">
        <v>36532</v>
      </c>
      <c r="D722" s="29">
        <f t="shared" ca="1" si="22"/>
        <v>13</v>
      </c>
      <c r="E722" s="30">
        <f t="shared" ca="1" si="23"/>
        <v>15</v>
      </c>
      <c r="F722" s="31">
        <v>182910</v>
      </c>
      <c r="G722" s="31">
        <v>278587</v>
      </c>
    </row>
    <row r="723" spans="1:7" x14ac:dyDescent="0.25">
      <c r="A723" s="37" t="s">
        <v>659</v>
      </c>
      <c r="B723" s="2" t="s">
        <v>116</v>
      </c>
      <c r="C723" s="28">
        <v>38907</v>
      </c>
      <c r="D723" s="29">
        <f t="shared" ca="1" si="22"/>
        <v>7</v>
      </c>
      <c r="E723" s="30">
        <f t="shared" ca="1" si="23"/>
        <v>75</v>
      </c>
      <c r="F723" s="31">
        <v>33929</v>
      </c>
      <c r="G723" s="31">
        <v>290904</v>
      </c>
    </row>
    <row r="724" spans="1:7" x14ac:dyDescent="0.25">
      <c r="A724" s="37" t="s">
        <v>659</v>
      </c>
      <c r="B724" s="2" t="s">
        <v>307</v>
      </c>
      <c r="C724" s="28">
        <v>38743</v>
      </c>
      <c r="D724" s="29">
        <f t="shared" ca="1" si="22"/>
        <v>7</v>
      </c>
      <c r="E724" s="30">
        <f t="shared" ca="1" si="23"/>
        <v>57</v>
      </c>
      <c r="F724" s="31">
        <v>219915</v>
      </c>
      <c r="G724" s="31">
        <v>165687</v>
      </c>
    </row>
    <row r="725" spans="1:7" x14ac:dyDescent="0.25">
      <c r="A725" s="37" t="s">
        <v>659</v>
      </c>
      <c r="B725" s="2" t="s">
        <v>139</v>
      </c>
      <c r="C725" s="28">
        <v>38229</v>
      </c>
      <c r="D725" s="29">
        <f t="shared" ca="1" si="22"/>
        <v>9</v>
      </c>
      <c r="E725" s="30">
        <f t="shared" ca="1" si="23"/>
        <v>14</v>
      </c>
      <c r="F725" s="31">
        <v>48819</v>
      </c>
      <c r="G725" s="31">
        <v>70047</v>
      </c>
    </row>
    <row r="726" spans="1:7" x14ac:dyDescent="0.25">
      <c r="A726" s="37" t="s">
        <v>659</v>
      </c>
      <c r="B726" s="2" t="s">
        <v>759</v>
      </c>
      <c r="C726" s="28">
        <v>39212</v>
      </c>
      <c r="D726" s="29">
        <f t="shared" ca="1" si="22"/>
        <v>6</v>
      </c>
      <c r="E726" s="30">
        <f t="shared" ca="1" si="23"/>
        <v>50</v>
      </c>
      <c r="F726" s="31">
        <v>254614</v>
      </c>
      <c r="G726" s="31">
        <v>295211</v>
      </c>
    </row>
    <row r="727" spans="1:7" x14ac:dyDescent="0.25">
      <c r="A727" s="37" t="s">
        <v>659</v>
      </c>
      <c r="B727" s="2" t="s">
        <v>177</v>
      </c>
      <c r="C727" s="28">
        <v>34467</v>
      </c>
      <c r="D727" s="29">
        <f t="shared" ca="1" si="22"/>
        <v>19</v>
      </c>
      <c r="E727" s="30">
        <f t="shared" ca="1" si="23"/>
        <v>79</v>
      </c>
      <c r="F727" s="31">
        <v>248212</v>
      </c>
      <c r="G727" s="31">
        <v>166499</v>
      </c>
    </row>
    <row r="728" spans="1:7" x14ac:dyDescent="0.25">
      <c r="A728" s="37" t="s">
        <v>659</v>
      </c>
      <c r="B728" s="2" t="s">
        <v>360</v>
      </c>
      <c r="C728" s="28">
        <v>36218</v>
      </c>
      <c r="D728" s="29">
        <f t="shared" ca="1" si="22"/>
        <v>14</v>
      </c>
      <c r="E728" s="30">
        <f t="shared" ca="1" si="23"/>
        <v>49</v>
      </c>
      <c r="F728" s="31">
        <v>257159</v>
      </c>
      <c r="G728" s="31">
        <v>295163</v>
      </c>
    </row>
    <row r="729" spans="1:7" x14ac:dyDescent="0.25">
      <c r="A729" s="37" t="s">
        <v>659</v>
      </c>
      <c r="B729" s="2" t="s">
        <v>665</v>
      </c>
      <c r="C729" s="28">
        <v>35118</v>
      </c>
      <c r="D729" s="29">
        <f t="shared" ca="1" si="22"/>
        <v>17</v>
      </c>
      <c r="E729" s="30">
        <f t="shared" ca="1" si="23"/>
        <v>15</v>
      </c>
      <c r="F729" s="31">
        <v>290523</v>
      </c>
      <c r="G729" s="31">
        <v>93975</v>
      </c>
    </row>
    <row r="730" spans="1:7" x14ac:dyDescent="0.25">
      <c r="A730" s="37" t="s">
        <v>659</v>
      </c>
      <c r="B730" s="2" t="s">
        <v>669</v>
      </c>
      <c r="C730" s="28">
        <v>35137</v>
      </c>
      <c r="D730" s="29">
        <f t="shared" ca="1" si="22"/>
        <v>17</v>
      </c>
      <c r="E730" s="30">
        <f t="shared" ca="1" si="23"/>
        <v>88</v>
      </c>
      <c r="F730" s="31">
        <v>129021</v>
      </c>
      <c r="G730" s="31">
        <v>224857</v>
      </c>
    </row>
    <row r="731" spans="1:7" x14ac:dyDescent="0.25">
      <c r="A731" s="37" t="s">
        <v>659</v>
      </c>
      <c r="B731" s="2" t="s">
        <v>46</v>
      </c>
      <c r="C731" s="28">
        <v>38469</v>
      </c>
      <c r="D731" s="29">
        <f t="shared" ca="1" si="22"/>
        <v>8</v>
      </c>
      <c r="E731" s="30">
        <f t="shared" ca="1" si="23"/>
        <v>86</v>
      </c>
      <c r="F731" s="31">
        <v>132017</v>
      </c>
      <c r="G731" s="31">
        <v>50246</v>
      </c>
    </row>
    <row r="732" spans="1:7" x14ac:dyDescent="0.25">
      <c r="A732" s="37" t="s">
        <v>659</v>
      </c>
      <c r="B732" s="2" t="s">
        <v>241</v>
      </c>
      <c r="C732" s="28">
        <v>36206</v>
      </c>
      <c r="D732" s="29">
        <f t="shared" ca="1" si="22"/>
        <v>14</v>
      </c>
      <c r="E732" s="30">
        <f t="shared" ca="1" si="23"/>
        <v>35</v>
      </c>
      <c r="F732" s="31">
        <v>201306</v>
      </c>
      <c r="G732" s="31">
        <v>294722</v>
      </c>
    </row>
    <row r="733" spans="1:7" x14ac:dyDescent="0.25">
      <c r="A733" s="2" t="s">
        <v>754</v>
      </c>
      <c r="B733" s="2" t="s">
        <v>616</v>
      </c>
      <c r="C733" s="28">
        <v>37018</v>
      </c>
      <c r="D733" s="29">
        <f t="shared" ca="1" si="22"/>
        <v>12</v>
      </c>
      <c r="E733" s="30">
        <f t="shared" ca="1" si="23"/>
        <v>15</v>
      </c>
      <c r="F733" s="31">
        <v>168032</v>
      </c>
      <c r="G733" s="31">
        <v>116384</v>
      </c>
    </row>
    <row r="734" spans="1:7" x14ac:dyDescent="0.25">
      <c r="A734" s="37" t="s">
        <v>754</v>
      </c>
      <c r="B734" s="2" t="s">
        <v>89</v>
      </c>
      <c r="C734" s="28">
        <v>34653</v>
      </c>
      <c r="D734" s="29">
        <f t="shared" ca="1" si="22"/>
        <v>18</v>
      </c>
      <c r="E734" s="30">
        <f t="shared" ca="1" si="23"/>
        <v>37</v>
      </c>
      <c r="F734" s="31">
        <v>72922</v>
      </c>
      <c r="G734" s="31">
        <v>110259</v>
      </c>
    </row>
    <row r="735" spans="1:7" x14ac:dyDescent="0.25">
      <c r="A735" s="37" t="s">
        <v>754</v>
      </c>
      <c r="B735" s="2" t="s">
        <v>32</v>
      </c>
      <c r="C735" s="28">
        <v>35719</v>
      </c>
      <c r="D735" s="29">
        <f t="shared" ca="1" si="22"/>
        <v>16</v>
      </c>
      <c r="E735" s="30">
        <f t="shared" ca="1" si="23"/>
        <v>45</v>
      </c>
      <c r="F735" s="31">
        <v>275661</v>
      </c>
      <c r="G735" s="31">
        <v>254861</v>
      </c>
    </row>
    <row r="736" spans="1:7" x14ac:dyDescent="0.25">
      <c r="A736" s="37" t="s">
        <v>754</v>
      </c>
      <c r="B736" s="2" t="s">
        <v>651</v>
      </c>
      <c r="C736" s="28">
        <v>37342</v>
      </c>
      <c r="D736" s="29">
        <f t="shared" ca="1" si="22"/>
        <v>11</v>
      </c>
      <c r="E736" s="30">
        <f t="shared" ca="1" si="23"/>
        <v>84</v>
      </c>
      <c r="F736" s="31">
        <v>162491</v>
      </c>
      <c r="G736" s="31">
        <v>162670</v>
      </c>
    </row>
    <row r="737" spans="1:7" x14ac:dyDescent="0.25">
      <c r="A737" s="37" t="s">
        <v>754</v>
      </c>
      <c r="B737" s="2" t="s">
        <v>200</v>
      </c>
      <c r="C737" s="28">
        <v>34998</v>
      </c>
      <c r="D737" s="29">
        <f t="shared" ca="1" si="22"/>
        <v>18</v>
      </c>
      <c r="E737" s="30">
        <f t="shared" ca="1" si="23"/>
        <v>50</v>
      </c>
      <c r="F737" s="31">
        <v>136345</v>
      </c>
      <c r="G737" s="31">
        <v>292782</v>
      </c>
    </row>
    <row r="738" spans="1:7" x14ac:dyDescent="0.25">
      <c r="A738" s="2" t="s">
        <v>760</v>
      </c>
      <c r="B738" s="2" t="s">
        <v>493</v>
      </c>
      <c r="C738" s="28">
        <v>36778</v>
      </c>
      <c r="D738" s="29">
        <f t="shared" ca="1" si="22"/>
        <v>13</v>
      </c>
      <c r="E738" s="30">
        <f t="shared" ca="1" si="23"/>
        <v>45</v>
      </c>
      <c r="F738" s="31">
        <v>191320</v>
      </c>
      <c r="G738" s="31">
        <v>186463</v>
      </c>
    </row>
    <row r="739" spans="1:7" x14ac:dyDescent="0.25">
      <c r="A739" s="37" t="s">
        <v>760</v>
      </c>
      <c r="B739" s="2" t="s">
        <v>161</v>
      </c>
      <c r="C739" s="28">
        <v>37988</v>
      </c>
      <c r="D739" s="29">
        <f t="shared" ca="1" si="22"/>
        <v>9</v>
      </c>
      <c r="E739" s="30">
        <f t="shared" ca="1" si="23"/>
        <v>31</v>
      </c>
      <c r="F739" s="31">
        <v>207535</v>
      </c>
      <c r="G739" s="31">
        <v>68645</v>
      </c>
    </row>
    <row r="740" spans="1:7" x14ac:dyDescent="0.25">
      <c r="A740" s="37" t="s">
        <v>760</v>
      </c>
      <c r="B740" s="2" t="s">
        <v>220</v>
      </c>
      <c r="C740" s="28">
        <v>34382</v>
      </c>
      <c r="D740" s="29">
        <f t="shared" ca="1" si="22"/>
        <v>19</v>
      </c>
      <c r="E740" s="30">
        <f t="shared" ca="1" si="23"/>
        <v>50</v>
      </c>
      <c r="F740" s="31">
        <v>49175</v>
      </c>
      <c r="G740" s="31">
        <v>222799</v>
      </c>
    </row>
    <row r="741" spans="1:7" x14ac:dyDescent="0.25">
      <c r="A741" s="37" t="s">
        <v>760</v>
      </c>
      <c r="B741" s="2" t="s">
        <v>174</v>
      </c>
      <c r="C741" s="28">
        <v>35232</v>
      </c>
      <c r="D741" s="29">
        <f t="shared" ca="1" si="22"/>
        <v>17</v>
      </c>
      <c r="E741" s="30">
        <f t="shared" ca="1" si="23"/>
        <v>26</v>
      </c>
      <c r="F741" s="31">
        <v>218537</v>
      </c>
      <c r="G741" s="31">
        <v>105725</v>
      </c>
    </row>
    <row r="742" spans="1:7" x14ac:dyDescent="0.25">
      <c r="A742" s="37" t="s">
        <v>760</v>
      </c>
      <c r="B742" s="2" t="s">
        <v>415</v>
      </c>
      <c r="C742" s="28">
        <v>38742</v>
      </c>
      <c r="D742" s="29">
        <f t="shared" ca="1" si="22"/>
        <v>7</v>
      </c>
      <c r="E742" s="30">
        <f t="shared" ca="1" si="23"/>
        <v>22</v>
      </c>
      <c r="F742" s="31">
        <v>245505</v>
      </c>
      <c r="G742" s="31">
        <v>191860</v>
      </c>
    </row>
  </sheetData>
  <printOptions gridLine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autoPageBreaks="0"/>
  </sheetPr>
  <dimension ref="A1:F401"/>
  <sheetViews>
    <sheetView zoomScale="145" workbookViewId="0">
      <selection activeCell="G23" sqref="G23"/>
    </sheetView>
  </sheetViews>
  <sheetFormatPr defaultColWidth="8.85546875" defaultRowHeight="12.75" x14ac:dyDescent="0.2"/>
  <cols>
    <col min="1" max="1" width="11.28515625" style="63" bestFit="1" customWidth="1"/>
    <col min="2" max="2" width="5" style="70" bestFit="1" customWidth="1"/>
    <col min="3" max="3" width="10" style="65" bestFit="1" customWidth="1"/>
    <col min="4" max="4" width="10.5703125" style="63" bestFit="1" customWidth="1"/>
    <col min="5" max="5" width="8.7109375" style="63" bestFit="1" customWidth="1"/>
    <col min="6" max="6" width="11" style="63" bestFit="1" customWidth="1"/>
    <col min="7" max="10" width="11" style="1" bestFit="1" customWidth="1"/>
    <col min="11" max="11" width="10.5703125" style="1" customWidth="1"/>
    <col min="12" max="12" width="11.140625" style="1" bestFit="1" customWidth="1"/>
    <col min="13" max="16384" width="8.85546875" style="1"/>
  </cols>
  <sheetData>
    <row r="1" spans="1:6" ht="13.5" thickBot="1" x14ac:dyDescent="0.25">
      <c r="A1" s="58" t="s">
        <v>766</v>
      </c>
      <c r="B1" s="59" t="s">
        <v>767</v>
      </c>
      <c r="C1" s="60" t="s">
        <v>848</v>
      </c>
      <c r="D1" s="61" t="s">
        <v>768</v>
      </c>
      <c r="E1" s="61" t="s">
        <v>769</v>
      </c>
      <c r="F1" s="62" t="s">
        <v>770</v>
      </c>
    </row>
    <row r="2" spans="1:6" x14ac:dyDescent="0.2">
      <c r="A2" s="63" t="s">
        <v>779</v>
      </c>
      <c r="B2" s="64">
        <v>55</v>
      </c>
      <c r="C2" s="65">
        <v>2977</v>
      </c>
      <c r="D2" s="66">
        <v>40434</v>
      </c>
      <c r="E2" s="67">
        <v>0.43623008022840892</v>
      </c>
      <c r="F2" s="63" t="s">
        <v>774</v>
      </c>
    </row>
    <row r="3" spans="1:6" x14ac:dyDescent="0.2">
      <c r="A3" s="63" t="s">
        <v>781</v>
      </c>
      <c r="B3" s="64">
        <v>19</v>
      </c>
      <c r="C3" s="65">
        <v>2923</v>
      </c>
      <c r="D3" s="66">
        <v>40883</v>
      </c>
      <c r="E3" s="67">
        <v>0.52952502440113369</v>
      </c>
      <c r="F3" s="63" t="s">
        <v>777</v>
      </c>
    </row>
    <row r="4" spans="1:6" x14ac:dyDescent="0.2">
      <c r="A4" s="63" t="s">
        <v>781</v>
      </c>
      <c r="B4" s="64">
        <v>407</v>
      </c>
      <c r="C4" s="65">
        <v>4845</v>
      </c>
      <c r="D4" s="66">
        <v>40421</v>
      </c>
      <c r="E4" s="67">
        <v>0.65186573131287184</v>
      </c>
      <c r="F4" s="63" t="s">
        <v>772</v>
      </c>
    </row>
    <row r="5" spans="1:6" x14ac:dyDescent="0.2">
      <c r="A5" s="63" t="s">
        <v>778</v>
      </c>
      <c r="B5" s="64">
        <v>197</v>
      </c>
      <c r="C5" s="65">
        <v>8265</v>
      </c>
      <c r="D5" s="66">
        <v>40438</v>
      </c>
      <c r="E5" s="67">
        <v>0.35421796305032177</v>
      </c>
      <c r="F5" s="63" t="s">
        <v>776</v>
      </c>
    </row>
    <row r="6" spans="1:6" x14ac:dyDescent="0.2">
      <c r="A6" s="63" t="s">
        <v>781</v>
      </c>
      <c r="B6" s="64">
        <v>339</v>
      </c>
      <c r="C6" s="65">
        <v>1287</v>
      </c>
      <c r="D6" s="66">
        <v>40426</v>
      </c>
      <c r="E6" s="67">
        <v>0.51264711119495132</v>
      </c>
      <c r="F6" s="63" t="s">
        <v>776</v>
      </c>
    </row>
    <row r="7" spans="1:6" x14ac:dyDescent="0.2">
      <c r="A7" s="63" t="s">
        <v>771</v>
      </c>
      <c r="B7" s="64">
        <v>433</v>
      </c>
      <c r="C7" s="65">
        <v>5901</v>
      </c>
      <c r="D7" s="66">
        <v>40433</v>
      </c>
      <c r="E7" s="67">
        <v>0.72209894704682642</v>
      </c>
      <c r="F7" s="63" t="s">
        <v>774</v>
      </c>
    </row>
    <row r="8" spans="1:6" x14ac:dyDescent="0.2">
      <c r="A8" s="63" t="s">
        <v>775</v>
      </c>
      <c r="B8" s="64">
        <v>358</v>
      </c>
      <c r="C8" s="65">
        <v>4521</v>
      </c>
      <c r="D8" s="66">
        <v>40491</v>
      </c>
      <c r="E8" s="67">
        <v>0.44202446734880141</v>
      </c>
      <c r="F8" s="63" t="s">
        <v>777</v>
      </c>
    </row>
    <row r="9" spans="1:6" x14ac:dyDescent="0.2">
      <c r="A9" s="63" t="s">
        <v>781</v>
      </c>
      <c r="B9" s="64">
        <v>11</v>
      </c>
      <c r="C9" s="65">
        <v>4747</v>
      </c>
      <c r="D9" s="66">
        <v>40323</v>
      </c>
      <c r="E9" s="67">
        <v>0.47464314854725365</v>
      </c>
      <c r="F9" s="63" t="s">
        <v>777</v>
      </c>
    </row>
    <row r="10" spans="1:6" x14ac:dyDescent="0.2">
      <c r="A10" s="63" t="s">
        <v>773</v>
      </c>
      <c r="B10" s="64">
        <v>112</v>
      </c>
      <c r="C10" s="65">
        <v>2927</v>
      </c>
      <c r="D10" s="66">
        <v>40435</v>
      </c>
      <c r="E10" s="67">
        <v>0.42365252504832068</v>
      </c>
      <c r="F10" s="63" t="s">
        <v>776</v>
      </c>
    </row>
    <row r="11" spans="1:6" x14ac:dyDescent="0.2">
      <c r="A11" s="63" t="s">
        <v>778</v>
      </c>
      <c r="B11" s="64">
        <v>331</v>
      </c>
      <c r="C11" s="65">
        <v>3578</v>
      </c>
      <c r="D11" s="66">
        <v>40743</v>
      </c>
      <c r="E11" s="67">
        <v>0.63145906762485993</v>
      </c>
      <c r="F11" s="63" t="s">
        <v>780</v>
      </c>
    </row>
    <row r="12" spans="1:6" x14ac:dyDescent="0.2">
      <c r="A12" s="63" t="s">
        <v>782</v>
      </c>
      <c r="B12" s="64">
        <v>396</v>
      </c>
      <c r="C12" s="65">
        <v>8109</v>
      </c>
      <c r="D12" s="66">
        <v>40578</v>
      </c>
      <c r="E12" s="67">
        <v>0.72290321703072402</v>
      </c>
      <c r="F12" s="63" t="s">
        <v>777</v>
      </c>
    </row>
    <row r="13" spans="1:6" x14ac:dyDescent="0.2">
      <c r="A13" s="63" t="s">
        <v>778</v>
      </c>
      <c r="B13" s="64">
        <v>56</v>
      </c>
      <c r="C13" s="65">
        <v>2534</v>
      </c>
      <c r="D13" s="66">
        <v>40434</v>
      </c>
      <c r="E13" s="67">
        <v>0.52947131752030907</v>
      </c>
      <c r="F13" s="63" t="s">
        <v>777</v>
      </c>
    </row>
    <row r="14" spans="1:6" x14ac:dyDescent="0.2">
      <c r="A14" s="63" t="s">
        <v>771</v>
      </c>
      <c r="B14" s="64">
        <v>135</v>
      </c>
      <c r="C14" s="65">
        <v>1280</v>
      </c>
      <c r="D14" s="66">
        <v>40795</v>
      </c>
      <c r="E14" s="67">
        <v>0.62447967550660155</v>
      </c>
      <c r="F14" s="63" t="s">
        <v>776</v>
      </c>
    </row>
    <row r="15" spans="1:6" x14ac:dyDescent="0.2">
      <c r="A15" s="63" t="s">
        <v>771</v>
      </c>
      <c r="B15" s="64">
        <v>291</v>
      </c>
      <c r="C15" s="65">
        <v>750</v>
      </c>
      <c r="D15" s="66">
        <v>40567</v>
      </c>
      <c r="E15" s="67">
        <v>0.51431695173789649</v>
      </c>
      <c r="F15" s="63" t="s">
        <v>780</v>
      </c>
    </row>
    <row r="16" spans="1:6" x14ac:dyDescent="0.2">
      <c r="A16" s="63" t="s">
        <v>778</v>
      </c>
      <c r="B16" s="64">
        <v>81</v>
      </c>
      <c r="C16" s="65">
        <v>2739</v>
      </c>
      <c r="D16" s="66">
        <v>40846</v>
      </c>
      <c r="E16" s="67">
        <v>0.69485967854264641</v>
      </c>
      <c r="F16" s="63" t="s">
        <v>777</v>
      </c>
    </row>
    <row r="17" spans="1:6" x14ac:dyDescent="0.2">
      <c r="A17" s="63" t="s">
        <v>779</v>
      </c>
      <c r="B17" s="64">
        <v>63</v>
      </c>
      <c r="C17" s="65">
        <v>1343</v>
      </c>
      <c r="D17" s="66">
        <v>40389</v>
      </c>
      <c r="E17" s="67">
        <v>0.74195658677604115</v>
      </c>
      <c r="F17" s="63" t="s">
        <v>780</v>
      </c>
    </row>
    <row r="18" spans="1:6" x14ac:dyDescent="0.2">
      <c r="A18" s="63" t="s">
        <v>781</v>
      </c>
      <c r="B18" s="64">
        <v>66</v>
      </c>
      <c r="C18" s="65">
        <v>6903</v>
      </c>
      <c r="D18" s="66">
        <v>40568</v>
      </c>
      <c r="E18" s="67">
        <v>0.4972794541241683</v>
      </c>
      <c r="F18" s="63" t="s">
        <v>777</v>
      </c>
    </row>
    <row r="19" spans="1:6" x14ac:dyDescent="0.2">
      <c r="A19" s="63" t="s">
        <v>773</v>
      </c>
      <c r="B19" s="64">
        <v>226</v>
      </c>
      <c r="C19" s="65">
        <v>6025</v>
      </c>
      <c r="D19" s="66">
        <v>40342</v>
      </c>
      <c r="E19" s="67">
        <v>0.56763745108730745</v>
      </c>
      <c r="F19" s="63" t="s">
        <v>780</v>
      </c>
    </row>
    <row r="20" spans="1:6" x14ac:dyDescent="0.2">
      <c r="A20" s="63" t="s">
        <v>781</v>
      </c>
      <c r="B20" s="64">
        <v>205</v>
      </c>
      <c r="C20" s="65">
        <v>5841</v>
      </c>
      <c r="D20" s="66">
        <v>40832</v>
      </c>
      <c r="E20" s="67">
        <v>0.78288841904020501</v>
      </c>
      <c r="F20" s="63" t="s">
        <v>774</v>
      </c>
    </row>
    <row r="21" spans="1:6" x14ac:dyDescent="0.2">
      <c r="A21" s="63" t="s">
        <v>773</v>
      </c>
      <c r="B21" s="64">
        <v>110</v>
      </c>
      <c r="C21" s="65">
        <v>4418</v>
      </c>
      <c r="D21" s="66">
        <v>40463</v>
      </c>
      <c r="E21" s="67">
        <v>0.48956776556614534</v>
      </c>
      <c r="F21" s="63" t="s">
        <v>774</v>
      </c>
    </row>
    <row r="22" spans="1:6" x14ac:dyDescent="0.2">
      <c r="A22" s="63" t="s">
        <v>775</v>
      </c>
      <c r="B22" s="64">
        <v>336</v>
      </c>
      <c r="C22" s="65">
        <v>5419</v>
      </c>
      <c r="D22" s="66">
        <v>40424</v>
      </c>
      <c r="E22" s="67">
        <v>0.46759048409645249</v>
      </c>
      <c r="F22" s="63" t="s">
        <v>772</v>
      </c>
    </row>
    <row r="23" spans="1:6" x14ac:dyDescent="0.2">
      <c r="A23" s="63" t="s">
        <v>773</v>
      </c>
      <c r="B23" s="64">
        <v>117</v>
      </c>
      <c r="C23" s="65">
        <v>3882</v>
      </c>
      <c r="D23" s="66">
        <v>40498</v>
      </c>
      <c r="E23" s="67">
        <v>0.52432708142422746</v>
      </c>
      <c r="F23" s="63" t="s">
        <v>776</v>
      </c>
    </row>
    <row r="24" spans="1:6" x14ac:dyDescent="0.2">
      <c r="A24" s="63" t="s">
        <v>778</v>
      </c>
      <c r="B24" s="64">
        <v>243</v>
      </c>
      <c r="C24" s="65">
        <v>1533</v>
      </c>
      <c r="D24" s="66">
        <v>40746</v>
      </c>
      <c r="E24" s="67">
        <v>0.66262521224920568</v>
      </c>
      <c r="F24" s="63" t="s">
        <v>772</v>
      </c>
    </row>
    <row r="25" spans="1:6" x14ac:dyDescent="0.2">
      <c r="A25" s="63" t="s">
        <v>781</v>
      </c>
      <c r="B25" s="64">
        <v>85</v>
      </c>
      <c r="C25" s="65">
        <v>3936</v>
      </c>
      <c r="D25" s="66">
        <v>40776</v>
      </c>
      <c r="E25" s="67">
        <v>0.45057655833655497</v>
      </c>
      <c r="F25" s="63" t="s">
        <v>777</v>
      </c>
    </row>
    <row r="26" spans="1:6" x14ac:dyDescent="0.2">
      <c r="A26" s="63" t="s">
        <v>773</v>
      </c>
      <c r="B26" s="64">
        <v>50</v>
      </c>
      <c r="C26" s="65">
        <v>6002</v>
      </c>
      <c r="D26" s="66">
        <v>40664</v>
      </c>
      <c r="E26" s="67">
        <v>0.76900229468966097</v>
      </c>
      <c r="F26" s="63" t="s">
        <v>772</v>
      </c>
    </row>
    <row r="27" spans="1:6" x14ac:dyDescent="0.2">
      <c r="A27" s="63" t="s">
        <v>773</v>
      </c>
      <c r="B27" s="64">
        <v>90</v>
      </c>
      <c r="C27" s="65">
        <v>8877</v>
      </c>
      <c r="D27" s="66">
        <v>40704</v>
      </c>
      <c r="E27" s="67">
        <v>0.42483585732706314</v>
      </c>
      <c r="F27" s="63" t="s">
        <v>772</v>
      </c>
    </row>
    <row r="28" spans="1:6" x14ac:dyDescent="0.2">
      <c r="A28" s="63" t="s">
        <v>782</v>
      </c>
      <c r="B28" s="64">
        <v>318</v>
      </c>
      <c r="C28" s="65">
        <v>4073</v>
      </c>
      <c r="D28" s="66">
        <v>40616</v>
      </c>
      <c r="E28" s="67">
        <v>0.52935606583813899</v>
      </c>
      <c r="F28" s="63" t="s">
        <v>776</v>
      </c>
    </row>
    <row r="29" spans="1:6" x14ac:dyDescent="0.2">
      <c r="A29" s="63" t="s">
        <v>771</v>
      </c>
      <c r="B29" s="64">
        <v>93</v>
      </c>
      <c r="C29" s="65">
        <v>3557</v>
      </c>
      <c r="D29" s="66">
        <v>40650</v>
      </c>
      <c r="E29" s="67">
        <v>0.71522803516980582</v>
      </c>
      <c r="F29" s="63" t="s">
        <v>776</v>
      </c>
    </row>
    <row r="30" spans="1:6" x14ac:dyDescent="0.2">
      <c r="A30" s="63" t="s">
        <v>773</v>
      </c>
      <c r="B30" s="64">
        <v>94</v>
      </c>
      <c r="C30" s="65">
        <v>8811</v>
      </c>
      <c r="D30" s="66">
        <v>40834</v>
      </c>
      <c r="E30" s="67">
        <v>0.35358634594198668</v>
      </c>
      <c r="F30" s="63" t="s">
        <v>776</v>
      </c>
    </row>
    <row r="31" spans="1:6" x14ac:dyDescent="0.2">
      <c r="A31" s="63" t="s">
        <v>781</v>
      </c>
      <c r="B31" s="64">
        <v>98</v>
      </c>
      <c r="C31" s="65">
        <v>1441</v>
      </c>
      <c r="D31" s="66">
        <v>40288</v>
      </c>
      <c r="E31" s="67">
        <v>0.44482670319587214</v>
      </c>
      <c r="F31" s="63" t="s">
        <v>777</v>
      </c>
    </row>
    <row r="32" spans="1:6" x14ac:dyDescent="0.2">
      <c r="A32" s="63" t="s">
        <v>771</v>
      </c>
      <c r="B32" s="64">
        <v>85</v>
      </c>
      <c r="C32" s="65">
        <v>6318</v>
      </c>
      <c r="D32" s="66">
        <v>40413</v>
      </c>
      <c r="E32" s="67">
        <v>0.70287530026890477</v>
      </c>
      <c r="F32" s="63" t="s">
        <v>777</v>
      </c>
    </row>
    <row r="33" spans="1:6" x14ac:dyDescent="0.2">
      <c r="A33" s="63" t="s">
        <v>781</v>
      </c>
      <c r="B33" s="64">
        <v>367</v>
      </c>
      <c r="C33" s="65">
        <v>2852</v>
      </c>
      <c r="D33" s="66">
        <v>40288</v>
      </c>
      <c r="E33" s="67">
        <v>0.66803465128919015</v>
      </c>
      <c r="F33" s="63" t="s">
        <v>774</v>
      </c>
    </row>
    <row r="34" spans="1:6" x14ac:dyDescent="0.2">
      <c r="A34" s="63" t="s">
        <v>782</v>
      </c>
      <c r="B34" s="64">
        <v>116</v>
      </c>
      <c r="C34" s="65">
        <v>8066</v>
      </c>
      <c r="D34" s="66">
        <v>40575</v>
      </c>
      <c r="E34" s="67">
        <v>0.57430211282909716</v>
      </c>
      <c r="F34" s="63" t="s">
        <v>772</v>
      </c>
    </row>
    <row r="35" spans="1:6" x14ac:dyDescent="0.2">
      <c r="A35" s="63" t="s">
        <v>771</v>
      </c>
      <c r="B35" s="64">
        <v>122</v>
      </c>
      <c r="C35" s="65">
        <v>6089</v>
      </c>
      <c r="D35" s="66">
        <v>40701</v>
      </c>
      <c r="E35" s="67">
        <v>0.49958837587947375</v>
      </c>
      <c r="F35" s="63" t="s">
        <v>780</v>
      </c>
    </row>
    <row r="36" spans="1:6" x14ac:dyDescent="0.2">
      <c r="A36" s="63" t="s">
        <v>781</v>
      </c>
      <c r="B36" s="64">
        <v>41</v>
      </c>
      <c r="C36" s="65">
        <v>949</v>
      </c>
      <c r="D36" s="66">
        <v>40462</v>
      </c>
      <c r="E36" s="67">
        <v>0.61744552709512845</v>
      </c>
      <c r="F36" s="63" t="s">
        <v>774</v>
      </c>
    </row>
    <row r="37" spans="1:6" x14ac:dyDescent="0.2">
      <c r="A37" s="63" t="s">
        <v>775</v>
      </c>
      <c r="B37" s="64">
        <v>324</v>
      </c>
      <c r="C37" s="65">
        <v>1871</v>
      </c>
      <c r="D37" s="66">
        <v>40876</v>
      </c>
      <c r="E37" s="67">
        <v>0.49192687077402297</v>
      </c>
      <c r="F37" s="63" t="s">
        <v>780</v>
      </c>
    </row>
    <row r="38" spans="1:6" x14ac:dyDescent="0.2">
      <c r="A38" s="63" t="s">
        <v>771</v>
      </c>
      <c r="B38" s="64">
        <v>692</v>
      </c>
      <c r="C38" s="65">
        <v>3377</v>
      </c>
      <c r="D38" s="66">
        <v>40405</v>
      </c>
      <c r="E38" s="67">
        <v>0.74602757410301979</v>
      </c>
      <c r="F38" s="63" t="s">
        <v>776</v>
      </c>
    </row>
    <row r="39" spans="1:6" x14ac:dyDescent="0.2">
      <c r="A39" s="63" t="s">
        <v>771</v>
      </c>
      <c r="B39" s="64">
        <v>409</v>
      </c>
      <c r="C39" s="65">
        <v>794</v>
      </c>
      <c r="D39" s="66">
        <v>40622</v>
      </c>
      <c r="E39" s="67">
        <v>0.52069198804671635</v>
      </c>
      <c r="F39" s="63" t="s">
        <v>776</v>
      </c>
    </row>
    <row r="40" spans="1:6" x14ac:dyDescent="0.2">
      <c r="A40" s="63" t="s">
        <v>782</v>
      </c>
      <c r="B40" s="64">
        <v>145</v>
      </c>
      <c r="C40" s="65">
        <v>3594</v>
      </c>
      <c r="D40" s="66">
        <v>40592</v>
      </c>
      <c r="E40" s="67">
        <v>0.67936118675883483</v>
      </c>
      <c r="F40" s="63" t="s">
        <v>772</v>
      </c>
    </row>
    <row r="41" spans="1:6" x14ac:dyDescent="0.2">
      <c r="A41" s="63" t="s">
        <v>782</v>
      </c>
      <c r="B41" s="64">
        <v>166</v>
      </c>
      <c r="C41" s="65">
        <v>4556</v>
      </c>
      <c r="D41" s="66">
        <v>40608</v>
      </c>
      <c r="E41" s="67">
        <v>0.52475750055206538</v>
      </c>
      <c r="F41" s="63" t="s">
        <v>777</v>
      </c>
    </row>
    <row r="42" spans="1:6" x14ac:dyDescent="0.2">
      <c r="A42" s="63" t="s">
        <v>778</v>
      </c>
      <c r="B42" s="64">
        <v>66</v>
      </c>
      <c r="C42" s="65">
        <v>7333</v>
      </c>
      <c r="D42" s="66">
        <v>40589</v>
      </c>
      <c r="E42" s="67">
        <v>0.75069840746967509</v>
      </c>
      <c r="F42" s="63" t="s">
        <v>780</v>
      </c>
    </row>
    <row r="43" spans="1:6" x14ac:dyDescent="0.2">
      <c r="A43" s="63" t="s">
        <v>775</v>
      </c>
      <c r="B43" s="64">
        <v>292</v>
      </c>
      <c r="C43" s="65">
        <v>7688</v>
      </c>
      <c r="D43" s="66">
        <v>40473</v>
      </c>
      <c r="E43" s="67">
        <v>0.50727377414667296</v>
      </c>
      <c r="F43" s="63" t="s">
        <v>772</v>
      </c>
    </row>
    <row r="44" spans="1:6" x14ac:dyDescent="0.2">
      <c r="A44" s="63" t="s">
        <v>773</v>
      </c>
      <c r="B44" s="64">
        <v>104</v>
      </c>
      <c r="C44" s="65">
        <v>7867</v>
      </c>
      <c r="D44" s="66">
        <v>40267</v>
      </c>
      <c r="E44" s="67">
        <v>0.70393258177561313</v>
      </c>
      <c r="F44" s="63" t="s">
        <v>776</v>
      </c>
    </row>
    <row r="45" spans="1:6" x14ac:dyDescent="0.2">
      <c r="A45" s="63" t="s">
        <v>778</v>
      </c>
      <c r="B45" s="64">
        <v>208</v>
      </c>
      <c r="C45" s="65">
        <v>1912</v>
      </c>
      <c r="D45" s="66">
        <v>40832</v>
      </c>
      <c r="E45" s="67">
        <v>0.5734459562090326</v>
      </c>
      <c r="F45" s="63" t="s">
        <v>774</v>
      </c>
    </row>
    <row r="46" spans="1:6" x14ac:dyDescent="0.2">
      <c r="A46" s="63" t="s">
        <v>779</v>
      </c>
      <c r="B46" s="64">
        <v>180</v>
      </c>
      <c r="C46" s="65">
        <v>3696</v>
      </c>
      <c r="D46" s="66">
        <v>40903</v>
      </c>
      <c r="E46" s="67">
        <v>0.64486926342378181</v>
      </c>
      <c r="F46" s="63" t="s">
        <v>776</v>
      </c>
    </row>
    <row r="47" spans="1:6" x14ac:dyDescent="0.2">
      <c r="A47" s="63" t="s">
        <v>781</v>
      </c>
      <c r="B47" s="64">
        <v>78</v>
      </c>
      <c r="C47" s="65">
        <v>8946</v>
      </c>
      <c r="D47" s="66">
        <v>40736</v>
      </c>
      <c r="E47" s="67">
        <v>0.75991808097667979</v>
      </c>
      <c r="F47" s="63" t="s">
        <v>780</v>
      </c>
    </row>
    <row r="48" spans="1:6" x14ac:dyDescent="0.2">
      <c r="A48" s="63" t="s">
        <v>782</v>
      </c>
      <c r="B48" s="64">
        <v>259</v>
      </c>
      <c r="C48" s="65">
        <v>5705</v>
      </c>
      <c r="D48" s="66">
        <v>40512</v>
      </c>
      <c r="E48" s="67">
        <v>0.61957234260315397</v>
      </c>
      <c r="F48" s="63" t="s">
        <v>780</v>
      </c>
    </row>
    <row r="49" spans="1:6" x14ac:dyDescent="0.2">
      <c r="A49" s="63" t="s">
        <v>775</v>
      </c>
      <c r="B49" s="64">
        <v>26</v>
      </c>
      <c r="C49" s="65">
        <v>3749</v>
      </c>
      <c r="D49" s="66">
        <v>40336</v>
      </c>
      <c r="E49" s="67">
        <v>0.579042158265338</v>
      </c>
      <c r="F49" s="63" t="s">
        <v>780</v>
      </c>
    </row>
    <row r="50" spans="1:6" x14ac:dyDescent="0.2">
      <c r="A50" s="63" t="s">
        <v>775</v>
      </c>
      <c r="B50" s="64">
        <v>153</v>
      </c>
      <c r="C50" s="65">
        <v>4103</v>
      </c>
      <c r="D50" s="66">
        <v>40263</v>
      </c>
      <c r="E50" s="67">
        <v>0.38269848340432117</v>
      </c>
      <c r="F50" s="63" t="s">
        <v>772</v>
      </c>
    </row>
    <row r="51" spans="1:6" x14ac:dyDescent="0.2">
      <c r="A51" s="63" t="s">
        <v>778</v>
      </c>
      <c r="B51" s="64">
        <v>176</v>
      </c>
      <c r="C51" s="65">
        <v>8714</v>
      </c>
      <c r="D51" s="66">
        <v>40372</v>
      </c>
      <c r="E51" s="67">
        <v>0.40329001030704603</v>
      </c>
      <c r="F51" s="63" t="s">
        <v>780</v>
      </c>
    </row>
    <row r="52" spans="1:6" x14ac:dyDescent="0.2">
      <c r="A52" s="63" t="s">
        <v>771</v>
      </c>
      <c r="B52" s="64">
        <v>32</v>
      </c>
      <c r="C52" s="65">
        <v>513</v>
      </c>
      <c r="D52" s="66">
        <v>40596</v>
      </c>
      <c r="E52" s="67">
        <v>0.49529114242686012</v>
      </c>
      <c r="F52" s="63" t="s">
        <v>774</v>
      </c>
    </row>
    <row r="53" spans="1:6" x14ac:dyDescent="0.2">
      <c r="A53" s="63" t="s">
        <v>781</v>
      </c>
      <c r="B53" s="64">
        <v>150</v>
      </c>
      <c r="C53" s="65">
        <v>8434</v>
      </c>
      <c r="D53" s="66">
        <v>40895</v>
      </c>
      <c r="E53" s="67">
        <v>0.41944898239148642</v>
      </c>
      <c r="F53" s="63" t="s">
        <v>772</v>
      </c>
    </row>
    <row r="54" spans="1:6" x14ac:dyDescent="0.2">
      <c r="A54" s="63" t="s">
        <v>782</v>
      </c>
      <c r="B54" s="64">
        <v>108</v>
      </c>
      <c r="C54" s="65">
        <v>6687</v>
      </c>
      <c r="D54" s="66">
        <v>40389</v>
      </c>
      <c r="E54" s="67">
        <v>0.47773936144479495</v>
      </c>
      <c r="F54" s="63" t="s">
        <v>772</v>
      </c>
    </row>
    <row r="55" spans="1:6" x14ac:dyDescent="0.2">
      <c r="A55" s="63" t="s">
        <v>779</v>
      </c>
      <c r="B55" s="64">
        <v>267</v>
      </c>
      <c r="C55" s="65">
        <v>914</v>
      </c>
      <c r="D55" s="66">
        <v>40412</v>
      </c>
      <c r="E55" s="67">
        <v>0.53642063811635887</v>
      </c>
      <c r="F55" s="63" t="s">
        <v>772</v>
      </c>
    </row>
    <row r="56" spans="1:6" x14ac:dyDescent="0.2">
      <c r="A56" s="63" t="s">
        <v>779</v>
      </c>
      <c r="B56" s="64">
        <v>138</v>
      </c>
      <c r="C56" s="65">
        <v>5844</v>
      </c>
      <c r="D56" s="66">
        <v>40400</v>
      </c>
      <c r="E56" s="67">
        <v>0.58992360443441316</v>
      </c>
      <c r="F56" s="63" t="s">
        <v>776</v>
      </c>
    </row>
    <row r="57" spans="1:6" x14ac:dyDescent="0.2">
      <c r="A57" s="63" t="s">
        <v>779</v>
      </c>
      <c r="B57" s="64">
        <v>125</v>
      </c>
      <c r="C57" s="65">
        <v>5426</v>
      </c>
      <c r="D57" s="66">
        <v>40183</v>
      </c>
      <c r="E57" s="67">
        <v>0.52774058700144144</v>
      </c>
      <c r="F57" s="63" t="s">
        <v>780</v>
      </c>
    </row>
    <row r="58" spans="1:6" x14ac:dyDescent="0.2">
      <c r="A58" s="63" t="s">
        <v>775</v>
      </c>
      <c r="B58" s="64">
        <v>231</v>
      </c>
      <c r="C58" s="65">
        <v>4282</v>
      </c>
      <c r="D58" s="66">
        <v>40244</v>
      </c>
      <c r="E58" s="67">
        <v>0.44337903550964108</v>
      </c>
      <c r="F58" s="63" t="s">
        <v>776</v>
      </c>
    </row>
    <row r="59" spans="1:6" x14ac:dyDescent="0.2">
      <c r="A59" s="63" t="s">
        <v>781</v>
      </c>
      <c r="B59" s="64">
        <v>77</v>
      </c>
      <c r="C59" s="65">
        <v>1497</v>
      </c>
      <c r="D59" s="66">
        <v>40252</v>
      </c>
      <c r="E59" s="67">
        <v>0.63844585657045627</v>
      </c>
      <c r="F59" s="63" t="s">
        <v>772</v>
      </c>
    </row>
    <row r="60" spans="1:6" x14ac:dyDescent="0.2">
      <c r="A60" s="63" t="s">
        <v>775</v>
      </c>
      <c r="B60" s="64">
        <v>122</v>
      </c>
      <c r="C60" s="65">
        <v>6980</v>
      </c>
      <c r="D60" s="66">
        <v>40708</v>
      </c>
      <c r="E60" s="67">
        <v>0.48646724855450429</v>
      </c>
      <c r="F60" s="63" t="s">
        <v>772</v>
      </c>
    </row>
    <row r="61" spans="1:6" x14ac:dyDescent="0.2">
      <c r="A61" s="63" t="s">
        <v>775</v>
      </c>
      <c r="B61" s="64">
        <v>45</v>
      </c>
      <c r="C61" s="65">
        <v>5035</v>
      </c>
      <c r="D61" s="66">
        <v>40680</v>
      </c>
      <c r="E61" s="67">
        <v>0.34921960623220605</v>
      </c>
      <c r="F61" s="63" t="s">
        <v>774</v>
      </c>
    </row>
    <row r="62" spans="1:6" x14ac:dyDescent="0.2">
      <c r="A62" s="63" t="s">
        <v>782</v>
      </c>
      <c r="B62" s="64">
        <v>66</v>
      </c>
      <c r="C62" s="65">
        <v>6106</v>
      </c>
      <c r="D62" s="66">
        <v>40180</v>
      </c>
      <c r="E62" s="67">
        <v>0.43564424319417111</v>
      </c>
      <c r="F62" s="63" t="s">
        <v>774</v>
      </c>
    </row>
    <row r="63" spans="1:6" x14ac:dyDescent="0.2">
      <c r="A63" s="63" t="s">
        <v>771</v>
      </c>
      <c r="B63" s="64">
        <v>516</v>
      </c>
      <c r="C63" s="65">
        <v>4126</v>
      </c>
      <c r="D63" s="66">
        <v>40344</v>
      </c>
      <c r="E63" s="67">
        <v>0.63376464511888264</v>
      </c>
      <c r="F63" s="63" t="s">
        <v>776</v>
      </c>
    </row>
    <row r="64" spans="1:6" x14ac:dyDescent="0.2">
      <c r="A64" s="63" t="s">
        <v>775</v>
      </c>
      <c r="B64" s="64">
        <v>34</v>
      </c>
      <c r="C64" s="65">
        <v>5021</v>
      </c>
      <c r="D64" s="66">
        <v>40623</v>
      </c>
      <c r="E64" s="67">
        <v>0.66486901741423787</v>
      </c>
      <c r="F64" s="63" t="s">
        <v>780</v>
      </c>
    </row>
    <row r="65" spans="1:6" x14ac:dyDescent="0.2">
      <c r="A65" s="63" t="s">
        <v>775</v>
      </c>
      <c r="B65" s="64">
        <v>81</v>
      </c>
      <c r="C65" s="65">
        <v>8939</v>
      </c>
      <c r="D65" s="66">
        <v>40890</v>
      </c>
      <c r="E65" s="67">
        <v>0.65976272344172082</v>
      </c>
      <c r="F65" s="63" t="s">
        <v>777</v>
      </c>
    </row>
    <row r="66" spans="1:6" x14ac:dyDescent="0.2">
      <c r="A66" s="63" t="s">
        <v>771</v>
      </c>
      <c r="B66" s="64">
        <v>976</v>
      </c>
      <c r="C66" s="65">
        <v>4027</v>
      </c>
      <c r="D66" s="66">
        <v>40378</v>
      </c>
      <c r="E66" s="67">
        <v>0.47925168934705198</v>
      </c>
      <c r="F66" s="63" t="s">
        <v>772</v>
      </c>
    </row>
    <row r="67" spans="1:6" x14ac:dyDescent="0.2">
      <c r="A67" s="63" t="s">
        <v>771</v>
      </c>
      <c r="B67" s="64">
        <v>22</v>
      </c>
      <c r="C67" s="65">
        <v>7596</v>
      </c>
      <c r="D67" s="66">
        <v>40483</v>
      </c>
      <c r="E67" s="67">
        <v>0.66069702479846149</v>
      </c>
      <c r="F67" s="63" t="s">
        <v>774</v>
      </c>
    </row>
    <row r="68" spans="1:6" x14ac:dyDescent="0.2">
      <c r="A68" s="63" t="s">
        <v>771</v>
      </c>
      <c r="B68" s="64">
        <v>160</v>
      </c>
      <c r="C68" s="65">
        <v>2326</v>
      </c>
      <c r="D68" s="66">
        <v>40365</v>
      </c>
      <c r="E68" s="67">
        <v>0.41581905185770057</v>
      </c>
      <c r="F68" s="63" t="s">
        <v>777</v>
      </c>
    </row>
    <row r="69" spans="1:6" x14ac:dyDescent="0.2">
      <c r="A69" s="63" t="s">
        <v>778</v>
      </c>
      <c r="B69" s="64">
        <v>196</v>
      </c>
      <c r="C69" s="65">
        <v>4942</v>
      </c>
      <c r="D69" s="66">
        <v>40524</v>
      </c>
      <c r="E69" s="67">
        <v>0.60025737504683252</v>
      </c>
      <c r="F69" s="63" t="s">
        <v>774</v>
      </c>
    </row>
    <row r="70" spans="1:6" x14ac:dyDescent="0.2">
      <c r="A70" s="63" t="s">
        <v>773</v>
      </c>
      <c r="B70" s="64">
        <v>69</v>
      </c>
      <c r="C70" s="65">
        <v>4897</v>
      </c>
      <c r="D70" s="66">
        <v>40246</v>
      </c>
      <c r="E70" s="67">
        <v>0.64649234639493136</v>
      </c>
      <c r="F70" s="63" t="s">
        <v>780</v>
      </c>
    </row>
    <row r="71" spans="1:6" x14ac:dyDescent="0.2">
      <c r="A71" s="63" t="s">
        <v>781</v>
      </c>
      <c r="B71" s="64">
        <v>91</v>
      </c>
      <c r="C71" s="65">
        <v>1257</v>
      </c>
      <c r="D71" s="66">
        <v>40442</v>
      </c>
      <c r="E71" s="67">
        <v>0.62824788905061268</v>
      </c>
      <c r="F71" s="63" t="s">
        <v>780</v>
      </c>
    </row>
    <row r="72" spans="1:6" x14ac:dyDescent="0.2">
      <c r="A72" s="63" t="s">
        <v>781</v>
      </c>
      <c r="B72" s="64">
        <v>27</v>
      </c>
      <c r="C72" s="65">
        <v>4940</v>
      </c>
      <c r="D72" s="66">
        <v>40624</v>
      </c>
      <c r="E72" s="67">
        <v>0.6278111650116216</v>
      </c>
      <c r="F72" s="63" t="s">
        <v>776</v>
      </c>
    </row>
    <row r="73" spans="1:6" x14ac:dyDescent="0.2">
      <c r="A73" s="63" t="s">
        <v>775</v>
      </c>
      <c r="B73" s="64">
        <v>57</v>
      </c>
      <c r="C73" s="65">
        <v>1178</v>
      </c>
      <c r="D73" s="66">
        <v>40260</v>
      </c>
      <c r="E73" s="67">
        <v>0.76810883669960128</v>
      </c>
      <c r="F73" s="63" t="s">
        <v>780</v>
      </c>
    </row>
    <row r="74" spans="1:6" x14ac:dyDescent="0.2">
      <c r="A74" s="63" t="s">
        <v>782</v>
      </c>
      <c r="B74" s="64">
        <v>49</v>
      </c>
      <c r="C74" s="65">
        <v>8725</v>
      </c>
      <c r="D74" s="66">
        <v>40462</v>
      </c>
      <c r="E74" s="67">
        <v>0.53383730601149182</v>
      </c>
      <c r="F74" s="63" t="s">
        <v>780</v>
      </c>
    </row>
    <row r="75" spans="1:6" x14ac:dyDescent="0.2">
      <c r="A75" s="63" t="s">
        <v>773</v>
      </c>
      <c r="B75" s="64">
        <v>351</v>
      </c>
      <c r="C75" s="65">
        <v>2574</v>
      </c>
      <c r="D75" s="66">
        <v>40337</v>
      </c>
      <c r="E75" s="67">
        <v>0.60312721525936774</v>
      </c>
      <c r="F75" s="63" t="s">
        <v>777</v>
      </c>
    </row>
    <row r="76" spans="1:6" x14ac:dyDescent="0.2">
      <c r="A76" s="63" t="s">
        <v>773</v>
      </c>
      <c r="B76" s="64">
        <v>81</v>
      </c>
      <c r="C76" s="65">
        <v>4716</v>
      </c>
      <c r="D76" s="66">
        <v>40447</v>
      </c>
      <c r="E76" s="67">
        <v>0.36487089837904324</v>
      </c>
      <c r="F76" s="63" t="s">
        <v>777</v>
      </c>
    </row>
    <row r="77" spans="1:6" x14ac:dyDescent="0.2">
      <c r="A77" s="63" t="s">
        <v>775</v>
      </c>
      <c r="B77" s="64">
        <v>96</v>
      </c>
      <c r="C77" s="65">
        <v>5697</v>
      </c>
      <c r="D77" s="66">
        <v>40536</v>
      </c>
      <c r="E77" s="67">
        <v>0.61728724489277442</v>
      </c>
      <c r="F77" s="63" t="s">
        <v>776</v>
      </c>
    </row>
    <row r="78" spans="1:6" x14ac:dyDescent="0.2">
      <c r="A78" s="63" t="s">
        <v>773</v>
      </c>
      <c r="B78" s="64">
        <v>21</v>
      </c>
      <c r="C78" s="65">
        <v>6155</v>
      </c>
      <c r="D78" s="66">
        <v>40193</v>
      </c>
      <c r="E78" s="67">
        <v>0.65363870581211359</v>
      </c>
      <c r="F78" s="63" t="s">
        <v>774</v>
      </c>
    </row>
    <row r="79" spans="1:6" x14ac:dyDescent="0.2">
      <c r="A79" s="63" t="s">
        <v>781</v>
      </c>
      <c r="B79" s="64">
        <v>37</v>
      </c>
      <c r="C79" s="65">
        <v>4940</v>
      </c>
      <c r="D79" s="66">
        <v>40707</v>
      </c>
      <c r="E79" s="67">
        <v>0.45663190297208683</v>
      </c>
      <c r="F79" s="63" t="s">
        <v>776</v>
      </c>
    </row>
    <row r="80" spans="1:6" x14ac:dyDescent="0.2">
      <c r="A80" s="63" t="s">
        <v>773</v>
      </c>
      <c r="B80" s="64">
        <v>100</v>
      </c>
      <c r="C80" s="65">
        <v>3276</v>
      </c>
      <c r="D80" s="66">
        <v>40636</v>
      </c>
      <c r="E80" s="67">
        <v>0.39824502679277884</v>
      </c>
      <c r="F80" s="63" t="s">
        <v>774</v>
      </c>
    </row>
    <row r="81" spans="1:6" x14ac:dyDescent="0.2">
      <c r="A81" s="63" t="s">
        <v>778</v>
      </c>
      <c r="B81" s="64">
        <v>199</v>
      </c>
      <c r="C81" s="65">
        <v>6686</v>
      </c>
      <c r="D81" s="66">
        <v>40365</v>
      </c>
      <c r="E81" s="67">
        <v>0.43334894314352823</v>
      </c>
      <c r="F81" s="63" t="s">
        <v>774</v>
      </c>
    </row>
    <row r="82" spans="1:6" x14ac:dyDescent="0.2">
      <c r="A82" s="63" t="s">
        <v>778</v>
      </c>
      <c r="B82" s="64">
        <v>129</v>
      </c>
      <c r="C82" s="65">
        <v>5477</v>
      </c>
      <c r="D82" s="66">
        <v>40524</v>
      </c>
      <c r="E82" s="67">
        <v>0.42683125491028784</v>
      </c>
      <c r="F82" s="63" t="s">
        <v>776</v>
      </c>
    </row>
    <row r="83" spans="1:6" x14ac:dyDescent="0.2">
      <c r="A83" s="63" t="s">
        <v>775</v>
      </c>
      <c r="B83" s="64">
        <v>261</v>
      </c>
      <c r="C83" s="65">
        <v>7495</v>
      </c>
      <c r="D83" s="66">
        <v>40721</v>
      </c>
      <c r="E83" s="67">
        <v>0.38727026623454702</v>
      </c>
      <c r="F83" s="63" t="s">
        <v>777</v>
      </c>
    </row>
    <row r="84" spans="1:6" x14ac:dyDescent="0.2">
      <c r="A84" s="63" t="s">
        <v>781</v>
      </c>
      <c r="B84" s="64">
        <v>12</v>
      </c>
      <c r="C84" s="65">
        <v>7152</v>
      </c>
      <c r="D84" s="66">
        <v>40896</v>
      </c>
      <c r="E84" s="67">
        <v>0.50027543748175651</v>
      </c>
      <c r="F84" s="63" t="s">
        <v>774</v>
      </c>
    </row>
    <row r="85" spans="1:6" x14ac:dyDescent="0.2">
      <c r="A85" s="63" t="s">
        <v>779</v>
      </c>
      <c r="B85" s="64">
        <v>55</v>
      </c>
      <c r="C85" s="65">
        <v>4666</v>
      </c>
      <c r="D85" s="66">
        <v>40624</v>
      </c>
      <c r="E85" s="67">
        <v>0.40975185522953933</v>
      </c>
      <c r="F85" s="63" t="s">
        <v>777</v>
      </c>
    </row>
    <row r="86" spans="1:6" x14ac:dyDescent="0.2">
      <c r="A86" s="63" t="s">
        <v>771</v>
      </c>
      <c r="B86" s="64">
        <v>104</v>
      </c>
      <c r="C86" s="65">
        <v>6268</v>
      </c>
      <c r="D86" s="66">
        <v>40627</v>
      </c>
      <c r="E86" s="67">
        <v>0.50029613790419114</v>
      </c>
      <c r="F86" s="63" t="s">
        <v>772</v>
      </c>
    </row>
    <row r="87" spans="1:6" x14ac:dyDescent="0.2">
      <c r="A87" s="63" t="s">
        <v>778</v>
      </c>
      <c r="B87" s="64">
        <v>327</v>
      </c>
      <c r="C87" s="65">
        <v>3468</v>
      </c>
      <c r="D87" s="66">
        <v>40399</v>
      </c>
      <c r="E87" s="67">
        <v>0.62889104425782227</v>
      </c>
      <c r="F87" s="63" t="s">
        <v>774</v>
      </c>
    </row>
    <row r="88" spans="1:6" x14ac:dyDescent="0.2">
      <c r="A88" s="63" t="s">
        <v>779</v>
      </c>
      <c r="B88" s="64">
        <v>254</v>
      </c>
      <c r="C88" s="65">
        <v>7135</v>
      </c>
      <c r="D88" s="66">
        <v>40623</v>
      </c>
      <c r="E88" s="67">
        <v>0.56794809368905885</v>
      </c>
      <c r="F88" s="63" t="s">
        <v>777</v>
      </c>
    </row>
    <row r="89" spans="1:6" x14ac:dyDescent="0.2">
      <c r="A89" s="63" t="s">
        <v>771</v>
      </c>
      <c r="B89" s="64">
        <v>63</v>
      </c>
      <c r="C89" s="65">
        <v>2596</v>
      </c>
      <c r="D89" s="66">
        <v>40505</v>
      </c>
      <c r="E89" s="67">
        <v>0.3679833755799109</v>
      </c>
      <c r="F89" s="63" t="s">
        <v>777</v>
      </c>
    </row>
    <row r="90" spans="1:6" x14ac:dyDescent="0.2">
      <c r="A90" s="63" t="s">
        <v>779</v>
      </c>
      <c r="B90" s="64">
        <v>82</v>
      </c>
      <c r="C90" s="65">
        <v>5208</v>
      </c>
      <c r="D90" s="66">
        <v>40720</v>
      </c>
      <c r="E90" s="67">
        <v>0.520026361011522</v>
      </c>
      <c r="F90" s="63" t="s">
        <v>777</v>
      </c>
    </row>
    <row r="91" spans="1:6" x14ac:dyDescent="0.2">
      <c r="A91" s="63" t="s">
        <v>782</v>
      </c>
      <c r="B91" s="64">
        <v>375</v>
      </c>
      <c r="C91" s="65">
        <v>4339</v>
      </c>
      <c r="D91" s="66">
        <v>40567</v>
      </c>
      <c r="E91" s="67">
        <v>0.35021318934665635</v>
      </c>
      <c r="F91" s="63" t="s">
        <v>774</v>
      </c>
    </row>
    <row r="92" spans="1:6" x14ac:dyDescent="0.2">
      <c r="A92" s="63" t="s">
        <v>778</v>
      </c>
      <c r="B92" s="64">
        <v>176</v>
      </c>
      <c r="C92" s="65">
        <v>1558</v>
      </c>
      <c r="D92" s="66">
        <v>40426</v>
      </c>
      <c r="E92" s="67">
        <v>0.44737934481865221</v>
      </c>
      <c r="F92" s="63" t="s">
        <v>772</v>
      </c>
    </row>
    <row r="93" spans="1:6" x14ac:dyDescent="0.2">
      <c r="A93" s="63" t="s">
        <v>782</v>
      </c>
      <c r="B93" s="64">
        <v>153</v>
      </c>
      <c r="C93" s="65">
        <v>6953</v>
      </c>
      <c r="D93" s="66">
        <v>40498</v>
      </c>
      <c r="E93" s="67">
        <v>0.68322763863091041</v>
      </c>
      <c r="F93" s="63" t="s">
        <v>774</v>
      </c>
    </row>
    <row r="94" spans="1:6" x14ac:dyDescent="0.2">
      <c r="A94" s="63" t="s">
        <v>771</v>
      </c>
      <c r="B94" s="64">
        <v>937</v>
      </c>
      <c r="C94" s="65">
        <v>6949</v>
      </c>
      <c r="D94" s="66">
        <v>40441</v>
      </c>
      <c r="E94" s="67">
        <v>0.36746229066117542</v>
      </c>
      <c r="F94" s="63" t="s">
        <v>777</v>
      </c>
    </row>
    <row r="95" spans="1:6" x14ac:dyDescent="0.2">
      <c r="A95" s="63" t="s">
        <v>778</v>
      </c>
      <c r="B95" s="64">
        <v>285</v>
      </c>
      <c r="C95" s="65">
        <v>1847</v>
      </c>
      <c r="D95" s="66">
        <v>40242</v>
      </c>
      <c r="E95" s="67">
        <v>0.55574465086552505</v>
      </c>
      <c r="F95" s="63" t="s">
        <v>776</v>
      </c>
    </row>
    <row r="96" spans="1:6" x14ac:dyDescent="0.2">
      <c r="A96" s="63" t="s">
        <v>773</v>
      </c>
      <c r="B96" s="64">
        <v>106</v>
      </c>
      <c r="C96" s="65">
        <v>2187</v>
      </c>
      <c r="D96" s="66">
        <v>40335</v>
      </c>
      <c r="E96" s="67">
        <v>0.78835366529741202</v>
      </c>
      <c r="F96" s="63" t="s">
        <v>772</v>
      </c>
    </row>
    <row r="97" spans="1:6" x14ac:dyDescent="0.2">
      <c r="A97" s="63" t="s">
        <v>773</v>
      </c>
      <c r="B97" s="64">
        <v>96</v>
      </c>
      <c r="C97" s="65">
        <v>4332</v>
      </c>
      <c r="D97" s="66">
        <v>40188</v>
      </c>
      <c r="E97" s="67">
        <v>0.55121192770434391</v>
      </c>
      <c r="F97" s="63" t="s">
        <v>774</v>
      </c>
    </row>
    <row r="98" spans="1:6" x14ac:dyDescent="0.2">
      <c r="A98" s="63" t="s">
        <v>781</v>
      </c>
      <c r="B98" s="64">
        <v>304</v>
      </c>
      <c r="C98" s="65">
        <v>914</v>
      </c>
      <c r="D98" s="66">
        <v>40284</v>
      </c>
      <c r="E98" s="67">
        <v>0.69830902928500405</v>
      </c>
      <c r="F98" s="63" t="s">
        <v>780</v>
      </c>
    </row>
    <row r="99" spans="1:6" x14ac:dyDescent="0.2">
      <c r="A99" s="63" t="s">
        <v>782</v>
      </c>
      <c r="B99" s="64">
        <v>111</v>
      </c>
      <c r="C99" s="65">
        <v>2001</v>
      </c>
      <c r="D99" s="66">
        <v>40330</v>
      </c>
      <c r="E99" s="67">
        <v>0.73171859606782164</v>
      </c>
      <c r="F99" s="63" t="s">
        <v>777</v>
      </c>
    </row>
    <row r="100" spans="1:6" x14ac:dyDescent="0.2">
      <c r="A100" s="63" t="s">
        <v>778</v>
      </c>
      <c r="B100" s="64">
        <v>35</v>
      </c>
      <c r="C100" s="65">
        <v>3963</v>
      </c>
      <c r="D100" s="66">
        <v>40561</v>
      </c>
      <c r="E100" s="67">
        <v>0.59744452295471251</v>
      </c>
      <c r="F100" s="63" t="s">
        <v>772</v>
      </c>
    </row>
    <row r="101" spans="1:6" x14ac:dyDescent="0.2">
      <c r="A101" s="63" t="s">
        <v>775</v>
      </c>
      <c r="B101" s="64">
        <v>186</v>
      </c>
      <c r="C101" s="65">
        <v>8849</v>
      </c>
      <c r="D101" s="66">
        <v>40466</v>
      </c>
      <c r="E101" s="67">
        <v>0.78474830837793286</v>
      </c>
      <c r="F101" s="63" t="s">
        <v>772</v>
      </c>
    </row>
    <row r="102" spans="1:6" x14ac:dyDescent="0.2">
      <c r="A102" s="63" t="s">
        <v>773</v>
      </c>
      <c r="B102" s="64">
        <v>175</v>
      </c>
      <c r="C102" s="65">
        <v>7171</v>
      </c>
      <c r="D102" s="66">
        <v>40225</v>
      </c>
      <c r="E102" s="67">
        <v>0.71056578205476251</v>
      </c>
      <c r="F102" s="63" t="s">
        <v>774</v>
      </c>
    </row>
    <row r="103" spans="1:6" x14ac:dyDescent="0.2">
      <c r="A103" s="63" t="s">
        <v>779</v>
      </c>
      <c r="B103" s="64">
        <v>96</v>
      </c>
      <c r="C103" s="65">
        <v>7825</v>
      </c>
      <c r="D103" s="66">
        <v>40477</v>
      </c>
      <c r="E103" s="67">
        <v>0.63636748438030588</v>
      </c>
      <c r="F103" s="63" t="s">
        <v>776</v>
      </c>
    </row>
    <row r="104" spans="1:6" x14ac:dyDescent="0.2">
      <c r="A104" s="63" t="s">
        <v>778</v>
      </c>
      <c r="B104" s="64">
        <v>158</v>
      </c>
      <c r="C104" s="65">
        <v>8814</v>
      </c>
      <c r="D104" s="66">
        <v>40266</v>
      </c>
      <c r="E104" s="67">
        <v>0.7875011269917801</v>
      </c>
      <c r="F104" s="63" t="s">
        <v>774</v>
      </c>
    </row>
    <row r="105" spans="1:6" x14ac:dyDescent="0.2">
      <c r="A105" s="63" t="s">
        <v>782</v>
      </c>
      <c r="B105" s="64">
        <v>50</v>
      </c>
      <c r="C105" s="65">
        <v>6768</v>
      </c>
      <c r="D105" s="66">
        <v>40574</v>
      </c>
      <c r="E105" s="67">
        <v>0.65134885480559512</v>
      </c>
      <c r="F105" s="63" t="s">
        <v>780</v>
      </c>
    </row>
    <row r="106" spans="1:6" x14ac:dyDescent="0.2">
      <c r="A106" s="63" t="s">
        <v>773</v>
      </c>
      <c r="B106" s="64">
        <v>20</v>
      </c>
      <c r="C106" s="65">
        <v>8877</v>
      </c>
      <c r="D106" s="66">
        <v>40603</v>
      </c>
      <c r="E106" s="67">
        <v>0.46431181008953593</v>
      </c>
      <c r="F106" s="63" t="s">
        <v>772</v>
      </c>
    </row>
    <row r="107" spans="1:6" x14ac:dyDescent="0.2">
      <c r="A107" s="63" t="s">
        <v>782</v>
      </c>
      <c r="B107" s="64">
        <v>63</v>
      </c>
      <c r="C107" s="65">
        <v>7698</v>
      </c>
      <c r="D107" s="66">
        <v>40715</v>
      </c>
      <c r="E107" s="67">
        <v>0.37481495430017731</v>
      </c>
      <c r="F107" s="63" t="s">
        <v>780</v>
      </c>
    </row>
    <row r="108" spans="1:6" x14ac:dyDescent="0.2">
      <c r="A108" s="63" t="s">
        <v>782</v>
      </c>
      <c r="B108" s="64">
        <v>261</v>
      </c>
      <c r="C108" s="65">
        <v>3368</v>
      </c>
      <c r="D108" s="66">
        <v>40679</v>
      </c>
      <c r="E108" s="67">
        <v>0.51375124047562315</v>
      </c>
      <c r="F108" s="63" t="s">
        <v>776</v>
      </c>
    </row>
    <row r="109" spans="1:6" x14ac:dyDescent="0.2">
      <c r="A109" s="63" t="s">
        <v>773</v>
      </c>
      <c r="B109" s="64">
        <v>258</v>
      </c>
      <c r="C109" s="65">
        <v>1387</v>
      </c>
      <c r="D109" s="66">
        <v>40588</v>
      </c>
      <c r="E109" s="67">
        <v>0.42907039270320035</v>
      </c>
      <c r="F109" s="63" t="s">
        <v>776</v>
      </c>
    </row>
    <row r="110" spans="1:6" x14ac:dyDescent="0.2">
      <c r="A110" s="63" t="s">
        <v>775</v>
      </c>
      <c r="B110" s="64">
        <v>110</v>
      </c>
      <c r="C110" s="65">
        <v>3301</v>
      </c>
      <c r="D110" s="66">
        <v>40679</v>
      </c>
      <c r="E110" s="67">
        <v>0.5816553309033452</v>
      </c>
      <c r="F110" s="63" t="s">
        <v>776</v>
      </c>
    </row>
    <row r="111" spans="1:6" x14ac:dyDescent="0.2">
      <c r="A111" s="63" t="s">
        <v>782</v>
      </c>
      <c r="B111" s="64">
        <v>340</v>
      </c>
      <c r="C111" s="65">
        <v>8410</v>
      </c>
      <c r="D111" s="66">
        <v>40195</v>
      </c>
      <c r="E111" s="67">
        <v>0.63909336268640493</v>
      </c>
      <c r="F111" s="63" t="s">
        <v>780</v>
      </c>
    </row>
    <row r="112" spans="1:6" x14ac:dyDescent="0.2">
      <c r="A112" s="63" t="s">
        <v>781</v>
      </c>
      <c r="B112" s="64">
        <v>87</v>
      </c>
      <c r="C112" s="65">
        <v>860</v>
      </c>
      <c r="D112" s="66">
        <v>40487</v>
      </c>
      <c r="E112" s="67">
        <v>0.69432786550851233</v>
      </c>
      <c r="F112" s="63" t="s">
        <v>776</v>
      </c>
    </row>
    <row r="113" spans="1:6" x14ac:dyDescent="0.2">
      <c r="A113" s="63" t="s">
        <v>778</v>
      </c>
      <c r="B113" s="64">
        <v>33</v>
      </c>
      <c r="C113" s="65">
        <v>8366</v>
      </c>
      <c r="D113" s="66">
        <v>40504</v>
      </c>
      <c r="E113" s="67">
        <v>0.57226523988432132</v>
      </c>
      <c r="F113" s="63" t="s">
        <v>777</v>
      </c>
    </row>
    <row r="114" spans="1:6" x14ac:dyDescent="0.2">
      <c r="A114" s="63" t="s">
        <v>778</v>
      </c>
      <c r="B114" s="64">
        <v>68</v>
      </c>
      <c r="C114" s="65">
        <v>1351</v>
      </c>
      <c r="D114" s="66">
        <v>40293</v>
      </c>
      <c r="E114" s="67">
        <v>0.72057706416959877</v>
      </c>
      <c r="F114" s="63" t="s">
        <v>780</v>
      </c>
    </row>
    <row r="115" spans="1:6" x14ac:dyDescent="0.2">
      <c r="A115" s="63" t="s">
        <v>782</v>
      </c>
      <c r="B115" s="64">
        <v>238</v>
      </c>
      <c r="C115" s="65">
        <v>6218</v>
      </c>
      <c r="D115" s="66">
        <v>40533</v>
      </c>
      <c r="E115" s="67">
        <v>0.36853318808690949</v>
      </c>
      <c r="F115" s="63" t="s">
        <v>774</v>
      </c>
    </row>
    <row r="116" spans="1:6" x14ac:dyDescent="0.2">
      <c r="A116" s="63" t="s">
        <v>778</v>
      </c>
      <c r="B116" s="64">
        <v>614</v>
      </c>
      <c r="C116" s="65">
        <v>739</v>
      </c>
      <c r="D116" s="66">
        <v>40714</v>
      </c>
      <c r="E116" s="67">
        <v>0.5753477830946091</v>
      </c>
      <c r="F116" s="63" t="s">
        <v>777</v>
      </c>
    </row>
    <row r="117" spans="1:6" x14ac:dyDescent="0.2">
      <c r="A117" s="63" t="s">
        <v>778</v>
      </c>
      <c r="B117" s="64">
        <v>259</v>
      </c>
      <c r="C117" s="65">
        <v>2975</v>
      </c>
      <c r="D117" s="66">
        <v>40868</v>
      </c>
      <c r="E117" s="67">
        <v>0.43894207051183309</v>
      </c>
      <c r="F117" s="63" t="s">
        <v>774</v>
      </c>
    </row>
    <row r="118" spans="1:6" x14ac:dyDescent="0.2">
      <c r="A118" s="63" t="s">
        <v>771</v>
      </c>
      <c r="B118" s="64">
        <v>411</v>
      </c>
      <c r="C118" s="65">
        <v>5132</v>
      </c>
      <c r="D118" s="66">
        <v>40363</v>
      </c>
      <c r="E118" s="67">
        <v>0.64543182407040456</v>
      </c>
      <c r="F118" s="63" t="s">
        <v>774</v>
      </c>
    </row>
    <row r="119" spans="1:6" x14ac:dyDescent="0.2">
      <c r="A119" s="63" t="s">
        <v>771</v>
      </c>
      <c r="B119" s="64">
        <v>267</v>
      </c>
      <c r="C119" s="65">
        <v>3275</v>
      </c>
      <c r="D119" s="66">
        <v>40567</v>
      </c>
      <c r="E119" s="67">
        <v>0.34390464046055058</v>
      </c>
      <c r="F119" s="63" t="s">
        <v>772</v>
      </c>
    </row>
    <row r="120" spans="1:6" x14ac:dyDescent="0.2">
      <c r="A120" s="63" t="s">
        <v>779</v>
      </c>
      <c r="B120" s="64">
        <v>257</v>
      </c>
      <c r="C120" s="65">
        <v>6421</v>
      </c>
      <c r="D120" s="66">
        <v>40715</v>
      </c>
      <c r="E120" s="67">
        <v>0.61986985580445741</v>
      </c>
      <c r="F120" s="63" t="s">
        <v>780</v>
      </c>
    </row>
    <row r="121" spans="1:6" x14ac:dyDescent="0.2">
      <c r="A121" s="63" t="s">
        <v>779</v>
      </c>
      <c r="B121" s="64">
        <v>327</v>
      </c>
      <c r="C121" s="65">
        <v>5044</v>
      </c>
      <c r="D121" s="66">
        <v>40620</v>
      </c>
      <c r="E121" s="67">
        <v>0.70074927856793079</v>
      </c>
      <c r="F121" s="63" t="s">
        <v>774</v>
      </c>
    </row>
    <row r="122" spans="1:6" x14ac:dyDescent="0.2">
      <c r="A122" s="63" t="s">
        <v>778</v>
      </c>
      <c r="B122" s="64">
        <v>45</v>
      </c>
      <c r="C122" s="65">
        <v>2916</v>
      </c>
      <c r="D122" s="66">
        <v>40687</v>
      </c>
      <c r="E122" s="67">
        <v>0.6339389014065091</v>
      </c>
      <c r="F122" s="63" t="s">
        <v>774</v>
      </c>
    </row>
    <row r="123" spans="1:6" x14ac:dyDescent="0.2">
      <c r="A123" s="63" t="s">
        <v>781</v>
      </c>
      <c r="B123" s="64">
        <v>196</v>
      </c>
      <c r="C123" s="65">
        <v>6917</v>
      </c>
      <c r="D123" s="66">
        <v>40799</v>
      </c>
      <c r="E123" s="67">
        <v>0.67223554677445918</v>
      </c>
      <c r="F123" s="63" t="s">
        <v>777</v>
      </c>
    </row>
    <row r="124" spans="1:6" x14ac:dyDescent="0.2">
      <c r="A124" s="63" t="s">
        <v>779</v>
      </c>
      <c r="B124" s="64">
        <v>93</v>
      </c>
      <c r="C124" s="65">
        <v>3310</v>
      </c>
      <c r="D124" s="66">
        <v>40533</v>
      </c>
      <c r="E124" s="67">
        <v>0.58742893573139554</v>
      </c>
      <c r="F124" s="63" t="s">
        <v>777</v>
      </c>
    </row>
    <row r="125" spans="1:6" x14ac:dyDescent="0.2">
      <c r="A125" s="63" t="s">
        <v>781</v>
      </c>
      <c r="B125" s="64">
        <v>46</v>
      </c>
      <c r="C125" s="65">
        <v>4611</v>
      </c>
      <c r="D125" s="66">
        <v>40784</v>
      </c>
      <c r="E125" s="67">
        <v>0.35512692084800312</v>
      </c>
      <c r="F125" s="63" t="s">
        <v>776</v>
      </c>
    </row>
    <row r="126" spans="1:6" x14ac:dyDescent="0.2">
      <c r="A126" s="63" t="s">
        <v>775</v>
      </c>
      <c r="B126" s="64">
        <v>93</v>
      </c>
      <c r="C126" s="65">
        <v>2138</v>
      </c>
      <c r="D126" s="66">
        <v>40461</v>
      </c>
      <c r="E126" s="67">
        <v>0.64287687199263621</v>
      </c>
      <c r="F126" s="63" t="s">
        <v>780</v>
      </c>
    </row>
    <row r="127" spans="1:6" x14ac:dyDescent="0.2">
      <c r="A127" s="63" t="s">
        <v>775</v>
      </c>
      <c r="B127" s="64">
        <v>35</v>
      </c>
      <c r="C127" s="65">
        <v>7378</v>
      </c>
      <c r="D127" s="66">
        <v>40461</v>
      </c>
      <c r="E127" s="67">
        <v>0.39125497552652178</v>
      </c>
      <c r="F127" s="63" t="s">
        <v>772</v>
      </c>
    </row>
    <row r="128" spans="1:6" x14ac:dyDescent="0.2">
      <c r="A128" s="63" t="s">
        <v>782</v>
      </c>
      <c r="B128" s="64">
        <v>153</v>
      </c>
      <c r="C128" s="65">
        <v>2393</v>
      </c>
      <c r="D128" s="66">
        <v>40183</v>
      </c>
      <c r="E128" s="67">
        <v>0.78554180352712899</v>
      </c>
      <c r="F128" s="63" t="s">
        <v>776</v>
      </c>
    </row>
    <row r="129" spans="1:6" x14ac:dyDescent="0.2">
      <c r="A129" s="63" t="s">
        <v>781</v>
      </c>
      <c r="B129" s="64">
        <v>144</v>
      </c>
      <c r="C129" s="65">
        <v>3686</v>
      </c>
      <c r="D129" s="66">
        <v>40463</v>
      </c>
      <c r="E129" s="67">
        <v>0.35843645638503097</v>
      </c>
      <c r="F129" s="63" t="s">
        <v>772</v>
      </c>
    </row>
    <row r="130" spans="1:6" x14ac:dyDescent="0.2">
      <c r="A130" s="63" t="s">
        <v>771</v>
      </c>
      <c r="B130" s="64">
        <v>265</v>
      </c>
      <c r="C130" s="65">
        <v>3502</v>
      </c>
      <c r="D130" s="66">
        <v>40680</v>
      </c>
      <c r="E130" s="67">
        <v>0.73038415760640873</v>
      </c>
      <c r="F130" s="63" t="s">
        <v>772</v>
      </c>
    </row>
    <row r="131" spans="1:6" x14ac:dyDescent="0.2">
      <c r="A131" s="63" t="s">
        <v>782</v>
      </c>
      <c r="B131" s="64">
        <v>151</v>
      </c>
      <c r="C131" s="65">
        <v>1529</v>
      </c>
      <c r="D131" s="66">
        <v>40869</v>
      </c>
      <c r="E131" s="67">
        <v>0.67109305235593786</v>
      </c>
      <c r="F131" s="63" t="s">
        <v>776</v>
      </c>
    </row>
    <row r="132" spans="1:6" x14ac:dyDescent="0.2">
      <c r="A132" s="63" t="s">
        <v>773</v>
      </c>
      <c r="B132" s="64">
        <v>71</v>
      </c>
      <c r="C132" s="65">
        <v>6099</v>
      </c>
      <c r="D132" s="66">
        <v>40398</v>
      </c>
      <c r="E132" s="67">
        <v>0.57778338041710708</v>
      </c>
      <c r="F132" s="63" t="s">
        <v>780</v>
      </c>
    </row>
    <row r="133" spans="1:6" x14ac:dyDescent="0.2">
      <c r="A133" s="63" t="s">
        <v>773</v>
      </c>
      <c r="B133" s="64">
        <v>106</v>
      </c>
      <c r="C133" s="65">
        <v>6669</v>
      </c>
      <c r="D133" s="66">
        <v>40718</v>
      </c>
      <c r="E133" s="67">
        <v>0.58568285825451016</v>
      </c>
      <c r="F133" s="63" t="s">
        <v>780</v>
      </c>
    </row>
    <row r="134" spans="1:6" x14ac:dyDescent="0.2">
      <c r="A134" s="63" t="s">
        <v>775</v>
      </c>
      <c r="B134" s="64">
        <v>72</v>
      </c>
      <c r="C134" s="65">
        <v>3153</v>
      </c>
      <c r="D134" s="66">
        <v>40417</v>
      </c>
      <c r="E134" s="67">
        <v>0.56339903753640397</v>
      </c>
      <c r="F134" s="63" t="s">
        <v>780</v>
      </c>
    </row>
    <row r="135" spans="1:6" x14ac:dyDescent="0.2">
      <c r="A135" s="63" t="s">
        <v>781</v>
      </c>
      <c r="B135" s="64">
        <v>36</v>
      </c>
      <c r="C135" s="65">
        <v>4809</v>
      </c>
      <c r="D135" s="66">
        <v>40575</v>
      </c>
      <c r="E135" s="67">
        <v>0.34687218273321224</v>
      </c>
      <c r="F135" s="63" t="s">
        <v>772</v>
      </c>
    </row>
    <row r="136" spans="1:6" x14ac:dyDescent="0.2">
      <c r="A136" s="63" t="s">
        <v>779</v>
      </c>
      <c r="B136" s="64">
        <v>58</v>
      </c>
      <c r="C136" s="65">
        <v>8619</v>
      </c>
      <c r="D136" s="66">
        <v>40518</v>
      </c>
      <c r="E136" s="67">
        <v>0.57975499719983326</v>
      </c>
      <c r="F136" s="63" t="s">
        <v>780</v>
      </c>
    </row>
    <row r="137" spans="1:6" x14ac:dyDescent="0.2">
      <c r="A137" s="63" t="s">
        <v>782</v>
      </c>
      <c r="B137" s="64">
        <v>242</v>
      </c>
      <c r="C137" s="65">
        <v>848</v>
      </c>
      <c r="D137" s="66">
        <v>40813</v>
      </c>
      <c r="E137" s="67">
        <v>0.46016194425817503</v>
      </c>
      <c r="F137" s="63" t="s">
        <v>777</v>
      </c>
    </row>
    <row r="138" spans="1:6" x14ac:dyDescent="0.2">
      <c r="A138" s="63" t="s">
        <v>775</v>
      </c>
      <c r="B138" s="64">
        <v>53</v>
      </c>
      <c r="C138" s="65">
        <v>5864</v>
      </c>
      <c r="D138" s="66">
        <v>40666</v>
      </c>
      <c r="E138" s="67">
        <v>0.69899937081822827</v>
      </c>
      <c r="F138" s="63" t="s">
        <v>772</v>
      </c>
    </row>
    <row r="139" spans="1:6" x14ac:dyDescent="0.2">
      <c r="A139" s="63" t="s">
        <v>773</v>
      </c>
      <c r="B139" s="64">
        <v>21</v>
      </c>
      <c r="C139" s="65">
        <v>6725</v>
      </c>
      <c r="D139" s="66">
        <v>40771</v>
      </c>
      <c r="E139" s="67">
        <v>0.51526366226323717</v>
      </c>
      <c r="F139" s="63" t="s">
        <v>774</v>
      </c>
    </row>
    <row r="140" spans="1:6" x14ac:dyDescent="0.2">
      <c r="A140" s="63" t="s">
        <v>773</v>
      </c>
      <c r="B140" s="64">
        <v>31</v>
      </c>
      <c r="C140" s="65">
        <v>7901</v>
      </c>
      <c r="D140" s="66">
        <v>40693</v>
      </c>
      <c r="E140" s="67">
        <v>0.58483702341807964</v>
      </c>
      <c r="F140" s="63" t="s">
        <v>774</v>
      </c>
    </row>
    <row r="141" spans="1:6" x14ac:dyDescent="0.2">
      <c r="A141" s="63" t="s">
        <v>771</v>
      </c>
      <c r="B141" s="64">
        <v>254</v>
      </c>
      <c r="C141" s="65">
        <v>6008</v>
      </c>
      <c r="D141" s="66">
        <v>40637</v>
      </c>
      <c r="E141" s="67">
        <v>0.35036391416239587</v>
      </c>
      <c r="F141" s="63" t="s">
        <v>774</v>
      </c>
    </row>
    <row r="142" spans="1:6" x14ac:dyDescent="0.2">
      <c r="A142" s="63" t="s">
        <v>773</v>
      </c>
      <c r="B142" s="64">
        <v>51</v>
      </c>
      <c r="C142" s="65">
        <v>4721</v>
      </c>
      <c r="D142" s="66">
        <v>40400</v>
      </c>
      <c r="E142" s="67">
        <v>0.37316395245992828</v>
      </c>
      <c r="F142" s="63" t="s">
        <v>774</v>
      </c>
    </row>
    <row r="143" spans="1:6" x14ac:dyDescent="0.2">
      <c r="A143" s="63" t="s">
        <v>773</v>
      </c>
      <c r="B143" s="64">
        <v>82</v>
      </c>
      <c r="C143" s="65">
        <v>2493</v>
      </c>
      <c r="D143" s="66">
        <v>40442</v>
      </c>
      <c r="E143" s="67">
        <v>0.78926380871568347</v>
      </c>
      <c r="F143" s="63" t="s">
        <v>772</v>
      </c>
    </row>
    <row r="144" spans="1:6" x14ac:dyDescent="0.2">
      <c r="A144" s="63" t="s">
        <v>771</v>
      </c>
      <c r="B144" s="64">
        <v>215</v>
      </c>
      <c r="C144" s="65">
        <v>5290</v>
      </c>
      <c r="D144" s="66">
        <v>40428</v>
      </c>
      <c r="E144" s="67">
        <v>0.75657511304321667</v>
      </c>
      <c r="F144" s="63" t="s">
        <v>780</v>
      </c>
    </row>
    <row r="145" spans="1:6" x14ac:dyDescent="0.2">
      <c r="A145" s="63" t="s">
        <v>775</v>
      </c>
      <c r="B145" s="64">
        <v>284</v>
      </c>
      <c r="C145" s="65">
        <v>3650</v>
      </c>
      <c r="D145" s="66">
        <v>40498</v>
      </c>
      <c r="E145" s="67">
        <v>0.59565859215342698</v>
      </c>
      <c r="F145" s="63" t="s">
        <v>776</v>
      </c>
    </row>
    <row r="146" spans="1:6" x14ac:dyDescent="0.2">
      <c r="A146" s="63" t="s">
        <v>779</v>
      </c>
      <c r="B146" s="64">
        <v>20</v>
      </c>
      <c r="C146" s="65">
        <v>7165</v>
      </c>
      <c r="D146" s="66">
        <v>40235</v>
      </c>
      <c r="E146" s="67">
        <v>0.58234932682425244</v>
      </c>
      <c r="F146" s="63" t="s">
        <v>780</v>
      </c>
    </row>
    <row r="147" spans="1:6" x14ac:dyDescent="0.2">
      <c r="A147" s="63" t="s">
        <v>775</v>
      </c>
      <c r="B147" s="64">
        <v>32</v>
      </c>
      <c r="C147" s="65">
        <v>4328</v>
      </c>
      <c r="D147" s="66">
        <v>40613</v>
      </c>
      <c r="E147" s="67">
        <v>0.49148287488333153</v>
      </c>
      <c r="F147" s="63" t="s">
        <v>774</v>
      </c>
    </row>
    <row r="148" spans="1:6" x14ac:dyDescent="0.2">
      <c r="A148" s="63" t="s">
        <v>781</v>
      </c>
      <c r="B148" s="64">
        <v>41</v>
      </c>
      <c r="C148" s="65">
        <v>1695</v>
      </c>
      <c r="D148" s="66">
        <v>40410</v>
      </c>
      <c r="E148" s="67">
        <v>0.69502054307459571</v>
      </c>
      <c r="F148" s="63" t="s">
        <v>780</v>
      </c>
    </row>
    <row r="149" spans="1:6" x14ac:dyDescent="0.2">
      <c r="A149" s="63" t="s">
        <v>775</v>
      </c>
      <c r="B149" s="64">
        <v>380</v>
      </c>
      <c r="C149" s="65">
        <v>5243</v>
      </c>
      <c r="D149" s="66">
        <v>40511</v>
      </c>
      <c r="E149" s="67">
        <v>0.73264478660432064</v>
      </c>
      <c r="F149" s="63" t="s">
        <v>780</v>
      </c>
    </row>
    <row r="150" spans="1:6" x14ac:dyDescent="0.2">
      <c r="A150" s="63" t="s">
        <v>778</v>
      </c>
      <c r="B150" s="64">
        <v>186</v>
      </c>
      <c r="C150" s="65">
        <v>8309</v>
      </c>
      <c r="D150" s="66">
        <v>40715</v>
      </c>
      <c r="E150" s="67">
        <v>0.78237156003350117</v>
      </c>
      <c r="F150" s="63" t="s">
        <v>776</v>
      </c>
    </row>
    <row r="151" spans="1:6" x14ac:dyDescent="0.2">
      <c r="A151" s="63" t="s">
        <v>781</v>
      </c>
      <c r="B151" s="64">
        <v>73</v>
      </c>
      <c r="C151" s="65">
        <v>2753</v>
      </c>
      <c r="D151" s="66">
        <v>40330</v>
      </c>
      <c r="E151" s="67">
        <v>0.364403344445274</v>
      </c>
      <c r="F151" s="63" t="s">
        <v>774</v>
      </c>
    </row>
    <row r="152" spans="1:6" x14ac:dyDescent="0.2">
      <c r="A152" s="63" t="s">
        <v>782</v>
      </c>
      <c r="B152" s="64">
        <v>182</v>
      </c>
      <c r="C152" s="65">
        <v>8284</v>
      </c>
      <c r="D152" s="66">
        <v>40650</v>
      </c>
      <c r="E152" s="67">
        <v>0.66956837288106874</v>
      </c>
      <c r="F152" s="63" t="s">
        <v>772</v>
      </c>
    </row>
    <row r="153" spans="1:6" x14ac:dyDescent="0.2">
      <c r="A153" s="63" t="s">
        <v>778</v>
      </c>
      <c r="B153" s="64">
        <v>271</v>
      </c>
      <c r="C153" s="65">
        <v>2238</v>
      </c>
      <c r="D153" s="66">
        <v>40666</v>
      </c>
      <c r="E153" s="67">
        <v>0.76718904271187205</v>
      </c>
      <c r="F153" s="63" t="s">
        <v>776</v>
      </c>
    </row>
    <row r="154" spans="1:6" x14ac:dyDescent="0.2">
      <c r="A154" s="63" t="s">
        <v>775</v>
      </c>
      <c r="B154" s="64">
        <v>136</v>
      </c>
      <c r="C154" s="65">
        <v>8940</v>
      </c>
      <c r="D154" s="66">
        <v>40610</v>
      </c>
      <c r="E154" s="67">
        <v>0.38238621733682976</v>
      </c>
      <c r="F154" s="63" t="s">
        <v>776</v>
      </c>
    </row>
    <row r="155" spans="1:6" x14ac:dyDescent="0.2">
      <c r="A155" s="63" t="s">
        <v>782</v>
      </c>
      <c r="B155" s="64">
        <v>238</v>
      </c>
      <c r="C155" s="65">
        <v>701</v>
      </c>
      <c r="D155" s="66">
        <v>40762</v>
      </c>
      <c r="E155" s="67">
        <v>0.75801499194926691</v>
      </c>
      <c r="F155" s="63" t="s">
        <v>780</v>
      </c>
    </row>
    <row r="156" spans="1:6" x14ac:dyDescent="0.2">
      <c r="A156" s="63" t="s">
        <v>771</v>
      </c>
      <c r="B156" s="64">
        <v>58</v>
      </c>
      <c r="C156" s="65">
        <v>6653</v>
      </c>
      <c r="D156" s="66">
        <v>40287</v>
      </c>
      <c r="E156" s="67">
        <v>0.59020969786718069</v>
      </c>
      <c r="F156" s="63" t="s">
        <v>776</v>
      </c>
    </row>
    <row r="157" spans="1:6" x14ac:dyDescent="0.2">
      <c r="A157" s="63" t="s">
        <v>782</v>
      </c>
      <c r="B157" s="64">
        <v>219</v>
      </c>
      <c r="C157" s="65">
        <v>5479</v>
      </c>
      <c r="D157" s="66">
        <v>40454</v>
      </c>
      <c r="E157" s="67">
        <v>0.56366561405157722</v>
      </c>
      <c r="F157" s="63" t="s">
        <v>777</v>
      </c>
    </row>
    <row r="158" spans="1:6" x14ac:dyDescent="0.2">
      <c r="A158" s="63" t="s">
        <v>775</v>
      </c>
      <c r="B158" s="64">
        <v>329</v>
      </c>
      <c r="C158" s="65">
        <v>7160</v>
      </c>
      <c r="D158" s="66">
        <v>40351</v>
      </c>
      <c r="E158" s="67">
        <v>0.65515785351772138</v>
      </c>
      <c r="F158" s="63" t="s">
        <v>772</v>
      </c>
    </row>
    <row r="159" spans="1:6" x14ac:dyDescent="0.2">
      <c r="A159" s="63" t="s">
        <v>782</v>
      </c>
      <c r="B159" s="64">
        <v>160</v>
      </c>
      <c r="C159" s="65">
        <v>588</v>
      </c>
      <c r="D159" s="66">
        <v>40568</v>
      </c>
      <c r="E159" s="67">
        <v>0.77520273476860291</v>
      </c>
      <c r="F159" s="63" t="s">
        <v>776</v>
      </c>
    </row>
    <row r="160" spans="1:6" x14ac:dyDescent="0.2">
      <c r="A160" s="63" t="s">
        <v>781</v>
      </c>
      <c r="B160" s="64">
        <v>112</v>
      </c>
      <c r="C160" s="65">
        <v>3117</v>
      </c>
      <c r="D160" s="66">
        <v>40839</v>
      </c>
      <c r="E160" s="67">
        <v>0.35161588535628907</v>
      </c>
      <c r="F160" s="63" t="s">
        <v>772</v>
      </c>
    </row>
    <row r="161" spans="1:6" x14ac:dyDescent="0.2">
      <c r="A161" s="63" t="s">
        <v>775</v>
      </c>
      <c r="B161" s="64">
        <v>28</v>
      </c>
      <c r="C161" s="65">
        <v>2890</v>
      </c>
      <c r="D161" s="66">
        <v>40893</v>
      </c>
      <c r="E161" s="67">
        <v>0.55039255223872863</v>
      </c>
      <c r="F161" s="63" t="s">
        <v>776</v>
      </c>
    </row>
    <row r="162" spans="1:6" x14ac:dyDescent="0.2">
      <c r="A162" s="63" t="s">
        <v>775</v>
      </c>
      <c r="B162" s="64">
        <v>136</v>
      </c>
      <c r="C162" s="65">
        <v>3089</v>
      </c>
      <c r="D162" s="66">
        <v>40603</v>
      </c>
      <c r="E162" s="67">
        <v>0.41053415647725916</v>
      </c>
      <c r="F162" s="63" t="s">
        <v>777</v>
      </c>
    </row>
    <row r="163" spans="1:6" x14ac:dyDescent="0.2">
      <c r="A163" s="63" t="s">
        <v>771</v>
      </c>
      <c r="B163" s="64">
        <v>91</v>
      </c>
      <c r="C163" s="65">
        <v>8002</v>
      </c>
      <c r="D163" s="66">
        <v>40837</v>
      </c>
      <c r="E163" s="67">
        <v>0.74052041253374534</v>
      </c>
      <c r="F163" s="63" t="s">
        <v>780</v>
      </c>
    </row>
    <row r="164" spans="1:6" x14ac:dyDescent="0.2">
      <c r="A164" s="63" t="s">
        <v>775</v>
      </c>
      <c r="B164" s="64">
        <v>101</v>
      </c>
      <c r="C164" s="65">
        <v>6416</v>
      </c>
      <c r="D164" s="66">
        <v>40421</v>
      </c>
      <c r="E164" s="67">
        <v>0.73529623799860633</v>
      </c>
      <c r="F164" s="63" t="s">
        <v>772</v>
      </c>
    </row>
    <row r="165" spans="1:6" x14ac:dyDescent="0.2">
      <c r="A165" s="63" t="s">
        <v>778</v>
      </c>
      <c r="B165" s="64">
        <v>88</v>
      </c>
      <c r="C165" s="65">
        <v>6473</v>
      </c>
      <c r="D165" s="66">
        <v>40729</v>
      </c>
      <c r="E165" s="67">
        <v>0.55822195511954453</v>
      </c>
      <c r="F165" s="63" t="s">
        <v>774</v>
      </c>
    </row>
    <row r="166" spans="1:6" x14ac:dyDescent="0.2">
      <c r="A166" s="63" t="s">
        <v>773</v>
      </c>
      <c r="B166" s="64">
        <v>218</v>
      </c>
      <c r="C166" s="65">
        <v>8977</v>
      </c>
      <c r="D166" s="66">
        <v>40874</v>
      </c>
      <c r="E166" s="67">
        <v>0.64991832297513008</v>
      </c>
      <c r="F166" s="63" t="s">
        <v>777</v>
      </c>
    </row>
    <row r="167" spans="1:6" x14ac:dyDescent="0.2">
      <c r="A167" s="63" t="s">
        <v>781</v>
      </c>
      <c r="B167" s="64">
        <v>419</v>
      </c>
      <c r="C167" s="65">
        <v>2762</v>
      </c>
      <c r="D167" s="66">
        <v>40456</v>
      </c>
      <c r="E167" s="67">
        <v>0.60694610755986866</v>
      </c>
      <c r="F167" s="63" t="s">
        <v>777</v>
      </c>
    </row>
    <row r="168" spans="1:6" x14ac:dyDescent="0.2">
      <c r="A168" s="63" t="s">
        <v>779</v>
      </c>
      <c r="B168" s="64">
        <v>31</v>
      </c>
      <c r="C168" s="65">
        <v>5424</v>
      </c>
      <c r="D168" s="66">
        <v>40344</v>
      </c>
      <c r="E168" s="67">
        <v>0.65790965515050936</v>
      </c>
      <c r="F168" s="63" t="s">
        <v>780</v>
      </c>
    </row>
    <row r="169" spans="1:6" x14ac:dyDescent="0.2">
      <c r="A169" s="63" t="s">
        <v>782</v>
      </c>
      <c r="B169" s="68">
        <v>93</v>
      </c>
      <c r="C169" s="69">
        <v>8904</v>
      </c>
      <c r="D169" s="66">
        <v>40231</v>
      </c>
      <c r="E169" s="67">
        <v>0.66501574769260208</v>
      </c>
      <c r="F169" s="63" t="s">
        <v>777</v>
      </c>
    </row>
    <row r="170" spans="1:6" x14ac:dyDescent="0.2">
      <c r="A170" s="63" t="s">
        <v>778</v>
      </c>
      <c r="B170" s="64">
        <v>241</v>
      </c>
      <c r="C170" s="65">
        <v>1177</v>
      </c>
      <c r="D170" s="66">
        <v>40771</v>
      </c>
      <c r="E170" s="67">
        <v>0.38451707137501973</v>
      </c>
      <c r="F170" s="63" t="s">
        <v>774</v>
      </c>
    </row>
    <row r="171" spans="1:6" x14ac:dyDescent="0.2">
      <c r="A171" s="63" t="s">
        <v>771</v>
      </c>
      <c r="B171" s="64">
        <v>245</v>
      </c>
      <c r="C171" s="65">
        <v>4926</v>
      </c>
      <c r="D171" s="66">
        <v>40792</v>
      </c>
      <c r="E171" s="67">
        <v>0.52325146915355469</v>
      </c>
      <c r="F171" s="63" t="s">
        <v>774</v>
      </c>
    </row>
    <row r="172" spans="1:6" x14ac:dyDescent="0.2">
      <c r="A172" s="63" t="s">
        <v>775</v>
      </c>
      <c r="B172" s="64">
        <v>216</v>
      </c>
      <c r="C172" s="65">
        <v>1129</v>
      </c>
      <c r="D172" s="66">
        <v>40519</v>
      </c>
      <c r="E172" s="67">
        <v>0.38508970286928523</v>
      </c>
      <c r="F172" s="63" t="s">
        <v>772</v>
      </c>
    </row>
    <row r="173" spans="1:6" x14ac:dyDescent="0.2">
      <c r="A173" s="63" t="s">
        <v>779</v>
      </c>
      <c r="B173" s="64">
        <v>418</v>
      </c>
      <c r="C173" s="65">
        <v>4836</v>
      </c>
      <c r="D173" s="66">
        <v>40616</v>
      </c>
      <c r="E173" s="67">
        <v>0.40107487307981654</v>
      </c>
      <c r="F173" s="63" t="s">
        <v>772</v>
      </c>
    </row>
    <row r="174" spans="1:6" x14ac:dyDescent="0.2">
      <c r="A174" s="63" t="s">
        <v>781</v>
      </c>
      <c r="B174" s="64">
        <v>205</v>
      </c>
      <c r="C174" s="65">
        <v>1667</v>
      </c>
      <c r="D174" s="66">
        <v>40361</v>
      </c>
      <c r="E174" s="67">
        <v>0.75681747862957616</v>
      </c>
      <c r="F174" s="63" t="s">
        <v>772</v>
      </c>
    </row>
    <row r="175" spans="1:6" x14ac:dyDescent="0.2">
      <c r="A175" s="63" t="s">
        <v>778</v>
      </c>
      <c r="B175" s="64">
        <v>461</v>
      </c>
      <c r="C175" s="65">
        <v>5262</v>
      </c>
      <c r="D175" s="66">
        <v>40456</v>
      </c>
      <c r="E175" s="67">
        <v>0.63708929653671476</v>
      </c>
      <c r="F175" s="63" t="s">
        <v>774</v>
      </c>
    </row>
    <row r="176" spans="1:6" x14ac:dyDescent="0.2">
      <c r="A176" s="63" t="s">
        <v>778</v>
      </c>
      <c r="B176" s="64">
        <v>665</v>
      </c>
      <c r="C176" s="65">
        <v>2092</v>
      </c>
      <c r="D176" s="66">
        <v>40357</v>
      </c>
      <c r="E176" s="67">
        <v>0.37127418444928628</v>
      </c>
      <c r="F176" s="63" t="s">
        <v>776</v>
      </c>
    </row>
    <row r="177" spans="1:6" x14ac:dyDescent="0.2">
      <c r="A177" s="63" t="s">
        <v>778</v>
      </c>
      <c r="B177" s="64">
        <v>248</v>
      </c>
      <c r="C177" s="65">
        <v>5979</v>
      </c>
      <c r="D177" s="66">
        <v>40799</v>
      </c>
      <c r="E177" s="67">
        <v>0.49081936649474756</v>
      </c>
      <c r="F177" s="63" t="s">
        <v>777</v>
      </c>
    </row>
    <row r="178" spans="1:6" x14ac:dyDescent="0.2">
      <c r="A178" s="63" t="s">
        <v>782</v>
      </c>
      <c r="B178" s="64">
        <v>149</v>
      </c>
      <c r="C178" s="65">
        <v>1945</v>
      </c>
      <c r="D178" s="66">
        <v>40736</v>
      </c>
      <c r="E178" s="67">
        <v>0.61903945593201237</v>
      </c>
      <c r="F178" s="63" t="s">
        <v>774</v>
      </c>
    </row>
    <row r="179" spans="1:6" x14ac:dyDescent="0.2">
      <c r="A179" s="63" t="s">
        <v>775</v>
      </c>
      <c r="B179" s="64">
        <v>179</v>
      </c>
      <c r="C179" s="65">
        <v>3092</v>
      </c>
      <c r="D179" s="66">
        <v>40412</v>
      </c>
      <c r="E179" s="67">
        <v>0.39570398384201749</v>
      </c>
      <c r="F179" s="63" t="s">
        <v>774</v>
      </c>
    </row>
    <row r="180" spans="1:6" x14ac:dyDescent="0.2">
      <c r="A180" s="63" t="s">
        <v>778</v>
      </c>
      <c r="B180" s="64">
        <v>119</v>
      </c>
      <c r="C180" s="65">
        <v>3695</v>
      </c>
      <c r="D180" s="66">
        <v>40405</v>
      </c>
      <c r="E180" s="67">
        <v>0.35507301978494371</v>
      </c>
      <c r="F180" s="63" t="s">
        <v>774</v>
      </c>
    </row>
    <row r="181" spans="1:6" x14ac:dyDescent="0.2">
      <c r="A181" s="63" t="s">
        <v>773</v>
      </c>
      <c r="B181" s="64">
        <v>90</v>
      </c>
      <c r="C181" s="65">
        <v>7454</v>
      </c>
      <c r="D181" s="66">
        <v>40378</v>
      </c>
      <c r="E181" s="67">
        <v>0.40707566078337248</v>
      </c>
      <c r="F181" s="63" t="s">
        <v>776</v>
      </c>
    </row>
    <row r="182" spans="1:6" x14ac:dyDescent="0.2">
      <c r="A182" s="63" t="s">
        <v>771</v>
      </c>
      <c r="B182" s="64">
        <v>545</v>
      </c>
      <c r="C182" s="65">
        <v>1254</v>
      </c>
      <c r="D182" s="66">
        <v>40470</v>
      </c>
      <c r="E182" s="67">
        <v>0.40910688420198466</v>
      </c>
      <c r="F182" s="63" t="s">
        <v>780</v>
      </c>
    </row>
    <row r="183" spans="1:6" x14ac:dyDescent="0.2">
      <c r="A183" s="63" t="s">
        <v>782</v>
      </c>
      <c r="B183" s="64">
        <v>240</v>
      </c>
      <c r="C183" s="65">
        <v>9000</v>
      </c>
      <c r="D183" s="66">
        <v>40272</v>
      </c>
      <c r="E183" s="67">
        <v>0.77431632642412751</v>
      </c>
      <c r="F183" s="63" t="s">
        <v>774</v>
      </c>
    </row>
    <row r="184" spans="1:6" x14ac:dyDescent="0.2">
      <c r="A184" s="63" t="s">
        <v>775</v>
      </c>
      <c r="B184" s="64">
        <v>278</v>
      </c>
      <c r="C184" s="65">
        <v>7863</v>
      </c>
      <c r="D184" s="66">
        <v>40253</v>
      </c>
      <c r="E184" s="67">
        <v>0.43001938185352628</v>
      </c>
      <c r="F184" s="63" t="s">
        <v>774</v>
      </c>
    </row>
    <row r="185" spans="1:6" x14ac:dyDescent="0.2">
      <c r="A185" s="63" t="s">
        <v>779</v>
      </c>
      <c r="B185" s="64">
        <v>292</v>
      </c>
      <c r="C185" s="65">
        <v>604</v>
      </c>
      <c r="D185" s="66">
        <v>40804</v>
      </c>
      <c r="E185" s="67">
        <v>0.7327794762727915</v>
      </c>
      <c r="F185" s="63" t="s">
        <v>780</v>
      </c>
    </row>
    <row r="186" spans="1:6" x14ac:dyDescent="0.2">
      <c r="A186" s="63" t="s">
        <v>781</v>
      </c>
      <c r="B186" s="64">
        <v>108</v>
      </c>
      <c r="C186" s="65">
        <v>2628</v>
      </c>
      <c r="D186" s="66">
        <v>40319</v>
      </c>
      <c r="E186" s="67">
        <v>0.60888868179066935</v>
      </c>
      <c r="F186" s="63" t="s">
        <v>780</v>
      </c>
    </row>
    <row r="187" spans="1:6" x14ac:dyDescent="0.2">
      <c r="A187" s="63" t="s">
        <v>775</v>
      </c>
      <c r="B187" s="64">
        <v>57</v>
      </c>
      <c r="C187" s="65">
        <v>7687</v>
      </c>
      <c r="D187" s="66">
        <v>40567</v>
      </c>
      <c r="E187" s="67">
        <v>0.42138473134150445</v>
      </c>
      <c r="F187" s="63" t="s">
        <v>780</v>
      </c>
    </row>
    <row r="188" spans="1:6" x14ac:dyDescent="0.2">
      <c r="A188" s="63" t="s">
        <v>782</v>
      </c>
      <c r="B188" s="64">
        <v>193</v>
      </c>
      <c r="C188" s="65">
        <v>5984</v>
      </c>
      <c r="D188" s="66">
        <v>40552</v>
      </c>
      <c r="E188" s="67">
        <v>0.70705308454735882</v>
      </c>
      <c r="F188" s="63" t="s">
        <v>780</v>
      </c>
    </row>
    <row r="189" spans="1:6" x14ac:dyDescent="0.2">
      <c r="A189" s="63" t="s">
        <v>771</v>
      </c>
      <c r="B189" s="64">
        <v>44</v>
      </c>
      <c r="C189" s="65">
        <v>3991</v>
      </c>
      <c r="D189" s="66">
        <v>40455</v>
      </c>
      <c r="E189" s="67">
        <v>0.62762028921262447</v>
      </c>
      <c r="F189" s="63" t="s">
        <v>772</v>
      </c>
    </row>
    <row r="190" spans="1:6" x14ac:dyDescent="0.2">
      <c r="A190" s="63" t="s">
        <v>775</v>
      </c>
      <c r="B190" s="64">
        <v>454</v>
      </c>
      <c r="C190" s="65">
        <v>3935</v>
      </c>
      <c r="D190" s="66">
        <v>40750</v>
      </c>
      <c r="E190" s="67">
        <v>0.4156327955828753</v>
      </c>
      <c r="F190" s="63" t="s">
        <v>776</v>
      </c>
    </row>
    <row r="191" spans="1:6" x14ac:dyDescent="0.2">
      <c r="A191" s="63" t="s">
        <v>781</v>
      </c>
      <c r="B191" s="64">
        <v>144</v>
      </c>
      <c r="C191" s="65">
        <v>7894</v>
      </c>
      <c r="D191" s="66">
        <v>40881</v>
      </c>
      <c r="E191" s="67">
        <v>0.64130135798480603</v>
      </c>
      <c r="F191" s="63" t="s">
        <v>780</v>
      </c>
    </row>
    <row r="192" spans="1:6" x14ac:dyDescent="0.2">
      <c r="A192" s="63" t="s">
        <v>771</v>
      </c>
      <c r="B192" s="64">
        <v>109</v>
      </c>
      <c r="C192" s="65">
        <v>2760</v>
      </c>
      <c r="D192" s="66">
        <v>40363</v>
      </c>
      <c r="E192" s="67">
        <v>0.46844832444909024</v>
      </c>
      <c r="F192" s="63" t="s">
        <v>780</v>
      </c>
    </row>
    <row r="193" spans="1:6" x14ac:dyDescent="0.2">
      <c r="A193" s="63" t="s">
        <v>781</v>
      </c>
      <c r="B193" s="64">
        <v>89</v>
      </c>
      <c r="C193" s="65">
        <v>5759</v>
      </c>
      <c r="D193" s="66">
        <v>40841</v>
      </c>
      <c r="E193" s="67">
        <v>0.35622951236200606</v>
      </c>
      <c r="F193" s="63" t="s">
        <v>776</v>
      </c>
    </row>
    <row r="194" spans="1:6" x14ac:dyDescent="0.2">
      <c r="A194" s="63" t="s">
        <v>775</v>
      </c>
      <c r="B194" s="64">
        <v>23</v>
      </c>
      <c r="C194" s="65">
        <v>5147</v>
      </c>
      <c r="D194" s="66">
        <v>40662</v>
      </c>
      <c r="E194" s="67">
        <v>0.40804811811081737</v>
      </c>
      <c r="F194" s="63" t="s">
        <v>774</v>
      </c>
    </row>
    <row r="195" spans="1:6" x14ac:dyDescent="0.2">
      <c r="A195" s="63" t="s">
        <v>771</v>
      </c>
      <c r="B195" s="64">
        <v>58</v>
      </c>
      <c r="C195" s="65">
        <v>4311</v>
      </c>
      <c r="D195" s="66">
        <v>40860</v>
      </c>
      <c r="E195" s="67">
        <v>0.60115403537596046</v>
      </c>
      <c r="F195" s="63" t="s">
        <v>776</v>
      </c>
    </row>
    <row r="196" spans="1:6" x14ac:dyDescent="0.2">
      <c r="A196" s="63" t="s">
        <v>773</v>
      </c>
      <c r="B196" s="64">
        <v>63</v>
      </c>
      <c r="C196" s="65">
        <v>3227</v>
      </c>
      <c r="D196" s="66">
        <v>40606</v>
      </c>
      <c r="E196" s="67">
        <v>0.7658499298899718</v>
      </c>
      <c r="F196" s="63" t="s">
        <v>777</v>
      </c>
    </row>
    <row r="197" spans="1:6" x14ac:dyDescent="0.2">
      <c r="A197" s="63" t="s">
        <v>771</v>
      </c>
      <c r="B197" s="64">
        <v>50</v>
      </c>
      <c r="C197" s="65">
        <v>5695</v>
      </c>
      <c r="D197" s="66">
        <v>40300</v>
      </c>
      <c r="E197" s="67">
        <v>0.58065034742128319</v>
      </c>
      <c r="F197" s="63" t="s">
        <v>776</v>
      </c>
    </row>
    <row r="198" spans="1:6" x14ac:dyDescent="0.2">
      <c r="A198" s="63" t="s">
        <v>773</v>
      </c>
      <c r="B198" s="64">
        <v>77</v>
      </c>
      <c r="C198" s="65">
        <v>8471</v>
      </c>
      <c r="D198" s="66">
        <v>40672</v>
      </c>
      <c r="E198" s="67">
        <v>0.49204449260582805</v>
      </c>
      <c r="F198" s="63" t="s">
        <v>780</v>
      </c>
    </row>
    <row r="199" spans="1:6" x14ac:dyDescent="0.2">
      <c r="A199" s="63" t="s">
        <v>771</v>
      </c>
      <c r="B199" s="64">
        <v>173</v>
      </c>
      <c r="C199" s="65">
        <v>5256</v>
      </c>
      <c r="D199" s="66">
        <v>40713</v>
      </c>
      <c r="E199" s="67">
        <v>0.61214974169464165</v>
      </c>
      <c r="F199" s="63" t="s">
        <v>777</v>
      </c>
    </row>
    <row r="200" spans="1:6" x14ac:dyDescent="0.2">
      <c r="A200" s="63" t="s">
        <v>779</v>
      </c>
      <c r="B200" s="64">
        <v>298</v>
      </c>
      <c r="C200" s="65">
        <v>2006</v>
      </c>
      <c r="D200" s="66">
        <v>40861</v>
      </c>
      <c r="E200" s="67">
        <v>0.57896215087635028</v>
      </c>
      <c r="F200" s="63" t="s">
        <v>780</v>
      </c>
    </row>
    <row r="201" spans="1:6" x14ac:dyDescent="0.2">
      <c r="A201" s="63" t="s">
        <v>781</v>
      </c>
      <c r="B201" s="64">
        <v>67</v>
      </c>
      <c r="C201" s="65">
        <v>3363</v>
      </c>
      <c r="D201" s="66">
        <v>40854</v>
      </c>
      <c r="E201" s="67">
        <v>0.66294610922201025</v>
      </c>
      <c r="F201" s="63" t="s">
        <v>777</v>
      </c>
    </row>
    <row r="202" spans="1:6" x14ac:dyDescent="0.2">
      <c r="A202" s="63" t="s">
        <v>779</v>
      </c>
      <c r="B202" s="64">
        <v>376</v>
      </c>
      <c r="C202" s="65">
        <v>1290</v>
      </c>
      <c r="D202" s="66">
        <v>40854</v>
      </c>
      <c r="E202" s="67">
        <v>0.52412258164614889</v>
      </c>
      <c r="F202" s="63" t="s">
        <v>774</v>
      </c>
    </row>
    <row r="203" spans="1:6" x14ac:dyDescent="0.2">
      <c r="A203" s="63" t="s">
        <v>782</v>
      </c>
      <c r="B203" s="64">
        <v>99</v>
      </c>
      <c r="C203" s="65">
        <v>1254</v>
      </c>
      <c r="D203" s="66">
        <v>40456</v>
      </c>
      <c r="E203" s="67">
        <v>0.6271735838728697</v>
      </c>
      <c r="F203" s="63" t="s">
        <v>776</v>
      </c>
    </row>
    <row r="204" spans="1:6" x14ac:dyDescent="0.2">
      <c r="A204" s="63" t="s">
        <v>779</v>
      </c>
      <c r="B204" s="64">
        <v>85</v>
      </c>
      <c r="C204" s="65">
        <v>8848</v>
      </c>
      <c r="D204" s="66">
        <v>40246</v>
      </c>
      <c r="E204" s="67">
        <v>0.64536145409939161</v>
      </c>
      <c r="F204" s="63" t="s">
        <v>777</v>
      </c>
    </row>
    <row r="205" spans="1:6" x14ac:dyDescent="0.2">
      <c r="A205" s="63" t="s">
        <v>781</v>
      </c>
      <c r="B205" s="64">
        <v>73</v>
      </c>
      <c r="C205" s="65">
        <v>4356</v>
      </c>
      <c r="D205" s="66">
        <v>40704</v>
      </c>
      <c r="E205" s="67">
        <v>0.61844508933518227</v>
      </c>
      <c r="F205" s="63" t="s">
        <v>772</v>
      </c>
    </row>
    <row r="206" spans="1:6" x14ac:dyDescent="0.2">
      <c r="A206" s="63" t="s">
        <v>779</v>
      </c>
      <c r="B206" s="64">
        <v>156</v>
      </c>
      <c r="C206" s="65">
        <v>8815</v>
      </c>
      <c r="D206" s="66">
        <v>40218</v>
      </c>
      <c r="E206" s="67">
        <v>0.74671175995050976</v>
      </c>
      <c r="F206" s="63" t="s">
        <v>776</v>
      </c>
    </row>
    <row r="207" spans="1:6" x14ac:dyDescent="0.2">
      <c r="A207" s="63" t="s">
        <v>773</v>
      </c>
      <c r="B207" s="64">
        <v>52</v>
      </c>
      <c r="C207" s="65">
        <v>2988</v>
      </c>
      <c r="D207" s="66">
        <v>40389</v>
      </c>
      <c r="E207" s="67">
        <v>0.65763444806638438</v>
      </c>
      <c r="F207" s="63" t="s">
        <v>772</v>
      </c>
    </row>
    <row r="208" spans="1:6" x14ac:dyDescent="0.2">
      <c r="A208" s="63" t="s">
        <v>779</v>
      </c>
      <c r="B208" s="64">
        <v>325</v>
      </c>
      <c r="C208" s="65">
        <v>5505</v>
      </c>
      <c r="D208" s="66">
        <v>40889</v>
      </c>
      <c r="E208" s="67">
        <v>0.35106108901679056</v>
      </c>
      <c r="F208" s="63" t="s">
        <v>777</v>
      </c>
    </row>
    <row r="209" spans="1:6" x14ac:dyDescent="0.2">
      <c r="A209" s="63" t="s">
        <v>779</v>
      </c>
      <c r="B209" s="64">
        <v>77</v>
      </c>
      <c r="C209" s="65">
        <v>5302</v>
      </c>
      <c r="D209" s="66">
        <v>40267</v>
      </c>
      <c r="E209" s="67">
        <v>0.74921697498681783</v>
      </c>
      <c r="F209" s="63" t="s">
        <v>772</v>
      </c>
    </row>
    <row r="210" spans="1:6" x14ac:dyDescent="0.2">
      <c r="A210" s="63" t="s">
        <v>775</v>
      </c>
      <c r="B210" s="64">
        <v>582</v>
      </c>
      <c r="C210" s="65">
        <v>3461</v>
      </c>
      <c r="D210" s="66">
        <v>40847</v>
      </c>
      <c r="E210" s="67">
        <v>0.65865236238551128</v>
      </c>
      <c r="F210" s="63" t="s">
        <v>776</v>
      </c>
    </row>
    <row r="211" spans="1:6" x14ac:dyDescent="0.2">
      <c r="A211" s="63" t="s">
        <v>779</v>
      </c>
      <c r="B211" s="64">
        <v>39</v>
      </c>
      <c r="C211" s="65">
        <v>2316</v>
      </c>
      <c r="D211" s="66">
        <v>40678</v>
      </c>
      <c r="E211" s="67">
        <v>0.57351415410380469</v>
      </c>
      <c r="F211" s="63" t="s">
        <v>776</v>
      </c>
    </row>
    <row r="212" spans="1:6" x14ac:dyDescent="0.2">
      <c r="A212" s="63" t="s">
        <v>781</v>
      </c>
      <c r="B212" s="64">
        <v>209</v>
      </c>
      <c r="C212" s="65">
        <v>1560</v>
      </c>
      <c r="D212" s="66">
        <v>40868</v>
      </c>
      <c r="E212" s="67">
        <v>0.46401840955483442</v>
      </c>
      <c r="F212" s="63" t="s">
        <v>776</v>
      </c>
    </row>
    <row r="213" spans="1:6" x14ac:dyDescent="0.2">
      <c r="A213" s="63" t="s">
        <v>778</v>
      </c>
      <c r="B213" s="64">
        <v>386</v>
      </c>
      <c r="C213" s="65">
        <v>6702</v>
      </c>
      <c r="D213" s="66">
        <v>40377</v>
      </c>
      <c r="E213" s="67">
        <v>0.49121325452332104</v>
      </c>
      <c r="F213" s="63" t="s">
        <v>772</v>
      </c>
    </row>
    <row r="214" spans="1:6" x14ac:dyDescent="0.2">
      <c r="A214" s="63" t="s">
        <v>773</v>
      </c>
      <c r="B214" s="64">
        <v>141</v>
      </c>
      <c r="C214" s="65">
        <v>1491</v>
      </c>
      <c r="D214" s="66">
        <v>40785</v>
      </c>
      <c r="E214" s="67">
        <v>0.71897161220382111</v>
      </c>
      <c r="F214" s="63" t="s">
        <v>777</v>
      </c>
    </row>
    <row r="215" spans="1:6" x14ac:dyDescent="0.2">
      <c r="A215" s="63" t="s">
        <v>771</v>
      </c>
      <c r="B215" s="64">
        <v>60</v>
      </c>
      <c r="C215" s="65">
        <v>6748</v>
      </c>
      <c r="D215" s="66">
        <v>40743</v>
      </c>
      <c r="E215" s="67">
        <v>0.60772826778137801</v>
      </c>
      <c r="F215" s="63" t="s">
        <v>772</v>
      </c>
    </row>
    <row r="216" spans="1:6" x14ac:dyDescent="0.2">
      <c r="A216" s="63" t="s">
        <v>773</v>
      </c>
      <c r="B216" s="64">
        <v>148</v>
      </c>
      <c r="C216" s="65">
        <v>625</v>
      </c>
      <c r="D216" s="66">
        <v>40356</v>
      </c>
      <c r="E216" s="67">
        <v>0.74921371730488318</v>
      </c>
      <c r="F216" s="63" t="s">
        <v>774</v>
      </c>
    </row>
    <row r="217" spans="1:6" x14ac:dyDescent="0.2">
      <c r="A217" s="63" t="s">
        <v>773</v>
      </c>
      <c r="B217" s="64">
        <v>114</v>
      </c>
      <c r="C217" s="65">
        <v>3137</v>
      </c>
      <c r="D217" s="66">
        <v>40694</v>
      </c>
      <c r="E217" s="67">
        <v>0.6751459034147349</v>
      </c>
      <c r="F217" s="63" t="s">
        <v>776</v>
      </c>
    </row>
    <row r="218" spans="1:6" x14ac:dyDescent="0.2">
      <c r="A218" s="63" t="s">
        <v>779</v>
      </c>
      <c r="B218" s="64">
        <v>139</v>
      </c>
      <c r="C218" s="65">
        <v>5143</v>
      </c>
      <c r="D218" s="66">
        <v>40487</v>
      </c>
      <c r="E218" s="67">
        <v>0.67282440108283481</v>
      </c>
      <c r="F218" s="63" t="s">
        <v>772</v>
      </c>
    </row>
    <row r="219" spans="1:6" x14ac:dyDescent="0.2">
      <c r="A219" s="63" t="s">
        <v>782</v>
      </c>
      <c r="B219" s="64">
        <v>272</v>
      </c>
      <c r="C219" s="65">
        <v>6969</v>
      </c>
      <c r="D219" s="66">
        <v>40615</v>
      </c>
      <c r="E219" s="67">
        <v>0.63031806746209895</v>
      </c>
      <c r="F219" s="63" t="s">
        <v>774</v>
      </c>
    </row>
    <row r="220" spans="1:6" x14ac:dyDescent="0.2">
      <c r="A220" s="63" t="s">
        <v>781</v>
      </c>
      <c r="B220" s="64">
        <v>137</v>
      </c>
      <c r="C220" s="65">
        <v>7600</v>
      </c>
      <c r="D220" s="66">
        <v>40519</v>
      </c>
      <c r="E220" s="67">
        <v>0.62916839831492177</v>
      </c>
      <c r="F220" s="63" t="s">
        <v>780</v>
      </c>
    </row>
    <row r="221" spans="1:6" x14ac:dyDescent="0.2">
      <c r="A221" s="63" t="s">
        <v>778</v>
      </c>
      <c r="B221" s="64">
        <v>265</v>
      </c>
      <c r="C221" s="65">
        <v>807</v>
      </c>
      <c r="D221" s="66">
        <v>40652</v>
      </c>
      <c r="E221" s="67">
        <v>0.45400969845547934</v>
      </c>
      <c r="F221" s="63" t="s">
        <v>777</v>
      </c>
    </row>
    <row r="222" spans="1:6" x14ac:dyDescent="0.2">
      <c r="A222" s="63" t="s">
        <v>771</v>
      </c>
      <c r="B222" s="64">
        <v>159</v>
      </c>
      <c r="C222" s="65">
        <v>625</v>
      </c>
      <c r="D222" s="66">
        <v>40893</v>
      </c>
      <c r="E222" s="67">
        <v>0.62927983767049989</v>
      </c>
      <c r="F222" s="63" t="s">
        <v>780</v>
      </c>
    </row>
    <row r="223" spans="1:6" x14ac:dyDescent="0.2">
      <c r="A223" s="63" t="s">
        <v>778</v>
      </c>
      <c r="B223" s="64">
        <v>41</v>
      </c>
      <c r="C223" s="65">
        <v>7292</v>
      </c>
      <c r="D223" s="66">
        <v>40414</v>
      </c>
      <c r="E223" s="67">
        <v>0.74247785431786428</v>
      </c>
      <c r="F223" s="63" t="s">
        <v>780</v>
      </c>
    </row>
    <row r="224" spans="1:6" x14ac:dyDescent="0.2">
      <c r="A224" s="63" t="s">
        <v>779</v>
      </c>
      <c r="B224" s="64">
        <v>437</v>
      </c>
      <c r="C224" s="65">
        <v>6170</v>
      </c>
      <c r="D224" s="66">
        <v>40455</v>
      </c>
      <c r="E224" s="67">
        <v>0.41759338781654759</v>
      </c>
      <c r="F224" s="63" t="s">
        <v>777</v>
      </c>
    </row>
    <row r="225" spans="1:6" x14ac:dyDescent="0.2">
      <c r="A225" s="63" t="s">
        <v>779</v>
      </c>
      <c r="B225" s="64">
        <v>208</v>
      </c>
      <c r="C225" s="65">
        <v>1315</v>
      </c>
      <c r="D225" s="66">
        <v>40344</v>
      </c>
      <c r="E225" s="67">
        <v>0.42573727279254098</v>
      </c>
      <c r="F225" s="63" t="s">
        <v>776</v>
      </c>
    </row>
    <row r="226" spans="1:6" x14ac:dyDescent="0.2">
      <c r="A226" s="63" t="s">
        <v>779</v>
      </c>
      <c r="B226" s="64">
        <v>72</v>
      </c>
      <c r="C226" s="65">
        <v>5735</v>
      </c>
      <c r="D226" s="66">
        <v>40686</v>
      </c>
      <c r="E226" s="67">
        <v>0.54586407294520234</v>
      </c>
      <c r="F226" s="63" t="s">
        <v>772</v>
      </c>
    </row>
    <row r="227" spans="1:6" x14ac:dyDescent="0.2">
      <c r="A227" s="63" t="s">
        <v>781</v>
      </c>
      <c r="B227" s="64">
        <v>72</v>
      </c>
      <c r="C227" s="65">
        <v>8791</v>
      </c>
      <c r="D227" s="66">
        <v>40242</v>
      </c>
      <c r="E227" s="67">
        <v>0.60923265080191413</v>
      </c>
      <c r="F227" s="63" t="s">
        <v>777</v>
      </c>
    </row>
    <row r="228" spans="1:6" x14ac:dyDescent="0.2">
      <c r="A228" s="63" t="s">
        <v>775</v>
      </c>
      <c r="B228" s="64">
        <v>84</v>
      </c>
      <c r="C228" s="65">
        <v>8479</v>
      </c>
      <c r="D228" s="66">
        <v>40378</v>
      </c>
      <c r="E228" s="67">
        <v>0.56151471849254142</v>
      </c>
      <c r="F228" s="63" t="s">
        <v>777</v>
      </c>
    </row>
    <row r="229" spans="1:6" x14ac:dyDescent="0.2">
      <c r="A229" s="63" t="s">
        <v>773</v>
      </c>
      <c r="B229" s="64">
        <v>33</v>
      </c>
      <c r="C229" s="65">
        <v>7589</v>
      </c>
      <c r="D229" s="66">
        <v>40763</v>
      </c>
      <c r="E229" s="67">
        <v>0.40946481303819837</v>
      </c>
      <c r="F229" s="63" t="s">
        <v>772</v>
      </c>
    </row>
    <row r="230" spans="1:6" x14ac:dyDescent="0.2">
      <c r="A230" s="63" t="s">
        <v>782</v>
      </c>
      <c r="B230" s="64">
        <v>105</v>
      </c>
      <c r="C230" s="65">
        <v>6118</v>
      </c>
      <c r="D230" s="66">
        <v>40841</v>
      </c>
      <c r="E230" s="67">
        <v>0.35095517269731619</v>
      </c>
      <c r="F230" s="63" t="s">
        <v>774</v>
      </c>
    </row>
    <row r="231" spans="1:6" x14ac:dyDescent="0.2">
      <c r="A231" s="63" t="s">
        <v>779</v>
      </c>
      <c r="B231" s="64">
        <v>339</v>
      </c>
      <c r="C231" s="65">
        <v>1997</v>
      </c>
      <c r="D231" s="66">
        <v>40399</v>
      </c>
      <c r="E231" s="67">
        <v>0.44490455463831802</v>
      </c>
      <c r="F231" s="63" t="s">
        <v>777</v>
      </c>
    </row>
    <row r="232" spans="1:6" x14ac:dyDescent="0.2">
      <c r="A232" s="63" t="s">
        <v>782</v>
      </c>
      <c r="B232" s="64">
        <v>66</v>
      </c>
      <c r="C232" s="65">
        <v>1737</v>
      </c>
      <c r="D232" s="66">
        <v>40561</v>
      </c>
      <c r="E232" s="67">
        <v>0.51204738141859707</v>
      </c>
      <c r="F232" s="63" t="s">
        <v>777</v>
      </c>
    </row>
    <row r="233" spans="1:6" x14ac:dyDescent="0.2">
      <c r="A233" s="63" t="s">
        <v>773</v>
      </c>
      <c r="B233" s="64">
        <v>133</v>
      </c>
      <c r="C233" s="65">
        <v>3324</v>
      </c>
      <c r="D233" s="66">
        <v>40792</v>
      </c>
      <c r="E233" s="67">
        <v>0.39491592211527404</v>
      </c>
      <c r="F233" s="63" t="s">
        <v>780</v>
      </c>
    </row>
    <row r="234" spans="1:6" x14ac:dyDescent="0.2">
      <c r="A234" s="63" t="s">
        <v>779</v>
      </c>
      <c r="B234" s="64">
        <v>75</v>
      </c>
      <c r="C234" s="65">
        <v>7068</v>
      </c>
      <c r="D234" s="66">
        <v>40756</v>
      </c>
      <c r="E234" s="67">
        <v>0.7525742910465093</v>
      </c>
      <c r="F234" s="63" t="s">
        <v>772</v>
      </c>
    </row>
    <row r="235" spans="1:6" x14ac:dyDescent="0.2">
      <c r="A235" s="63" t="s">
        <v>778</v>
      </c>
      <c r="B235" s="64">
        <v>77</v>
      </c>
      <c r="C235" s="65">
        <v>2327</v>
      </c>
      <c r="D235" s="66">
        <v>40582</v>
      </c>
      <c r="E235" s="67">
        <v>0.66021362024703956</v>
      </c>
      <c r="F235" s="63" t="s">
        <v>776</v>
      </c>
    </row>
    <row r="236" spans="1:6" x14ac:dyDescent="0.2">
      <c r="A236" s="63" t="s">
        <v>781</v>
      </c>
      <c r="B236" s="64">
        <v>68</v>
      </c>
      <c r="C236" s="65">
        <v>7367</v>
      </c>
      <c r="D236" s="66">
        <v>40659</v>
      </c>
      <c r="E236" s="67">
        <v>0.43288559935695048</v>
      </c>
      <c r="F236" s="63" t="s">
        <v>774</v>
      </c>
    </row>
    <row r="237" spans="1:6" x14ac:dyDescent="0.2">
      <c r="A237" s="63" t="s">
        <v>779</v>
      </c>
      <c r="B237" s="64">
        <v>40</v>
      </c>
      <c r="C237" s="65">
        <v>4308</v>
      </c>
      <c r="D237" s="66">
        <v>40547</v>
      </c>
      <c r="E237" s="67">
        <v>0.63121918800345611</v>
      </c>
      <c r="F237" s="63" t="s">
        <v>776</v>
      </c>
    </row>
    <row r="238" spans="1:6" x14ac:dyDescent="0.2">
      <c r="A238" s="63" t="s">
        <v>778</v>
      </c>
      <c r="B238" s="64">
        <v>44</v>
      </c>
      <c r="C238" s="65">
        <v>926</v>
      </c>
      <c r="D238" s="66">
        <v>40309</v>
      </c>
      <c r="E238" s="67">
        <v>0.5986666742175355</v>
      </c>
      <c r="F238" s="63" t="s">
        <v>772</v>
      </c>
    </row>
    <row r="239" spans="1:6" x14ac:dyDescent="0.2">
      <c r="A239" s="63" t="s">
        <v>778</v>
      </c>
      <c r="B239" s="64">
        <v>229</v>
      </c>
      <c r="C239" s="65">
        <v>4148</v>
      </c>
      <c r="D239" s="66">
        <v>40183</v>
      </c>
      <c r="E239" s="67">
        <v>0.50731218276189338</v>
      </c>
      <c r="F239" s="63" t="s">
        <v>774</v>
      </c>
    </row>
    <row r="240" spans="1:6" x14ac:dyDescent="0.2">
      <c r="A240" s="63" t="s">
        <v>782</v>
      </c>
      <c r="B240" s="64">
        <v>47</v>
      </c>
      <c r="C240" s="65">
        <v>7751</v>
      </c>
      <c r="D240" s="66">
        <v>40750</v>
      </c>
      <c r="E240" s="67">
        <v>0.61686759189907059</v>
      </c>
      <c r="F240" s="63" t="s">
        <v>776</v>
      </c>
    </row>
    <row r="241" spans="1:6" x14ac:dyDescent="0.2">
      <c r="A241" s="63" t="s">
        <v>771</v>
      </c>
      <c r="B241" s="64">
        <v>218</v>
      </c>
      <c r="C241" s="65">
        <v>5342</v>
      </c>
      <c r="D241" s="66">
        <v>40323</v>
      </c>
      <c r="E241" s="67">
        <v>0.71067640136694388</v>
      </c>
      <c r="F241" s="63" t="s">
        <v>780</v>
      </c>
    </row>
    <row r="242" spans="1:6" x14ac:dyDescent="0.2">
      <c r="A242" s="63" t="s">
        <v>782</v>
      </c>
      <c r="B242" s="64">
        <v>226</v>
      </c>
      <c r="C242" s="65">
        <v>2348</v>
      </c>
      <c r="D242" s="66">
        <v>40336</v>
      </c>
      <c r="E242" s="67">
        <v>0.55180302901142864</v>
      </c>
      <c r="F242" s="63" t="s">
        <v>774</v>
      </c>
    </row>
    <row r="243" spans="1:6" x14ac:dyDescent="0.2">
      <c r="A243" s="63" t="s">
        <v>781</v>
      </c>
      <c r="B243" s="64">
        <v>230</v>
      </c>
      <c r="C243" s="65">
        <v>1903</v>
      </c>
      <c r="D243" s="66">
        <v>40209</v>
      </c>
      <c r="E243" s="67">
        <v>0.56982853370978614</v>
      </c>
      <c r="F243" s="63" t="s">
        <v>776</v>
      </c>
    </row>
    <row r="244" spans="1:6" x14ac:dyDescent="0.2">
      <c r="A244" s="63" t="s">
        <v>781</v>
      </c>
      <c r="B244" s="64">
        <v>236</v>
      </c>
      <c r="C244" s="65">
        <v>1961</v>
      </c>
      <c r="D244" s="66">
        <v>40200</v>
      </c>
      <c r="E244" s="67">
        <v>0.38592031406066479</v>
      </c>
      <c r="F244" s="63" t="s">
        <v>772</v>
      </c>
    </row>
    <row r="245" spans="1:6" x14ac:dyDescent="0.2">
      <c r="A245" s="63" t="s">
        <v>775</v>
      </c>
      <c r="B245" s="64">
        <v>212</v>
      </c>
      <c r="C245" s="65">
        <v>5104</v>
      </c>
      <c r="D245" s="66">
        <v>40403</v>
      </c>
      <c r="E245" s="67">
        <v>0.49418559196957779</v>
      </c>
      <c r="F245" s="63" t="s">
        <v>776</v>
      </c>
    </row>
    <row r="246" spans="1:6" x14ac:dyDescent="0.2">
      <c r="A246" s="63" t="s">
        <v>775</v>
      </c>
      <c r="B246" s="64">
        <v>115</v>
      </c>
      <c r="C246" s="65">
        <v>7408</v>
      </c>
      <c r="D246" s="66">
        <v>40329</v>
      </c>
      <c r="E246" s="67">
        <v>0.43824024149713148</v>
      </c>
      <c r="F246" s="63" t="s">
        <v>774</v>
      </c>
    </row>
    <row r="247" spans="1:6" x14ac:dyDescent="0.2">
      <c r="A247" s="63" t="s">
        <v>775</v>
      </c>
      <c r="B247" s="64">
        <v>226</v>
      </c>
      <c r="C247" s="65">
        <v>8840</v>
      </c>
      <c r="D247" s="66">
        <v>40438</v>
      </c>
      <c r="E247" s="67">
        <v>0.58957956086305785</v>
      </c>
      <c r="F247" s="63" t="s">
        <v>777</v>
      </c>
    </row>
    <row r="248" spans="1:6" x14ac:dyDescent="0.2">
      <c r="A248" s="63" t="s">
        <v>781</v>
      </c>
      <c r="B248" s="64">
        <v>95</v>
      </c>
      <c r="C248" s="65">
        <v>1199</v>
      </c>
      <c r="D248" s="66">
        <v>40798</v>
      </c>
      <c r="E248" s="67">
        <v>0.62367533271572029</v>
      </c>
      <c r="F248" s="63" t="s">
        <v>780</v>
      </c>
    </row>
    <row r="249" spans="1:6" x14ac:dyDescent="0.2">
      <c r="A249" s="63" t="s">
        <v>779</v>
      </c>
      <c r="B249" s="64">
        <v>117</v>
      </c>
      <c r="C249" s="65">
        <v>4188</v>
      </c>
      <c r="D249" s="66">
        <v>40575</v>
      </c>
      <c r="E249" s="67">
        <v>0.65439553530961803</v>
      </c>
      <c r="F249" s="63" t="s">
        <v>774</v>
      </c>
    </row>
    <row r="250" spans="1:6" x14ac:dyDescent="0.2">
      <c r="A250" s="63" t="s">
        <v>775</v>
      </c>
      <c r="B250" s="64">
        <v>17</v>
      </c>
      <c r="C250" s="65">
        <v>1316</v>
      </c>
      <c r="D250" s="66">
        <v>40183</v>
      </c>
      <c r="E250" s="67">
        <v>0.5719187837535552</v>
      </c>
      <c r="F250" s="63" t="s">
        <v>777</v>
      </c>
    </row>
    <row r="251" spans="1:6" x14ac:dyDescent="0.2">
      <c r="A251" s="63" t="s">
        <v>775</v>
      </c>
      <c r="B251" s="64">
        <v>72</v>
      </c>
      <c r="C251" s="65">
        <v>6072</v>
      </c>
      <c r="D251" s="66">
        <v>40834</v>
      </c>
      <c r="E251" s="67">
        <v>0.42613482861740221</v>
      </c>
      <c r="F251" s="63" t="s">
        <v>780</v>
      </c>
    </row>
    <row r="252" spans="1:6" x14ac:dyDescent="0.2">
      <c r="A252" s="63" t="s">
        <v>771</v>
      </c>
      <c r="B252" s="64">
        <v>176</v>
      </c>
      <c r="C252" s="65">
        <v>5660</v>
      </c>
      <c r="D252" s="66">
        <v>40197</v>
      </c>
      <c r="E252" s="67">
        <v>0.69850018985122608</v>
      </c>
      <c r="F252" s="63" t="s">
        <v>772</v>
      </c>
    </row>
    <row r="253" spans="1:6" x14ac:dyDescent="0.2">
      <c r="A253" s="63" t="s">
        <v>771</v>
      </c>
      <c r="B253" s="64">
        <v>50</v>
      </c>
      <c r="C253" s="65">
        <v>2358</v>
      </c>
      <c r="D253" s="66">
        <v>40627</v>
      </c>
      <c r="E253" s="67">
        <v>0.46744439903663226</v>
      </c>
      <c r="F253" s="63" t="s">
        <v>777</v>
      </c>
    </row>
    <row r="254" spans="1:6" x14ac:dyDescent="0.2">
      <c r="A254" s="63" t="s">
        <v>771</v>
      </c>
      <c r="B254" s="64">
        <v>111</v>
      </c>
      <c r="C254" s="65">
        <v>1860</v>
      </c>
      <c r="D254" s="66">
        <v>40763</v>
      </c>
      <c r="E254" s="67">
        <v>0.56766304301815274</v>
      </c>
      <c r="F254" s="63" t="s">
        <v>780</v>
      </c>
    </row>
    <row r="255" spans="1:6" x14ac:dyDescent="0.2">
      <c r="A255" s="63" t="s">
        <v>775</v>
      </c>
      <c r="B255" s="64">
        <v>180</v>
      </c>
      <c r="C255" s="65">
        <v>8028</v>
      </c>
      <c r="D255" s="66">
        <v>40623</v>
      </c>
      <c r="E255" s="67">
        <v>0.7862845861603015</v>
      </c>
      <c r="F255" s="63" t="s">
        <v>772</v>
      </c>
    </row>
    <row r="256" spans="1:6" x14ac:dyDescent="0.2">
      <c r="A256" s="63" t="s">
        <v>779</v>
      </c>
      <c r="B256" s="64">
        <v>150</v>
      </c>
      <c r="C256" s="65">
        <v>2428</v>
      </c>
      <c r="D256" s="66">
        <v>40225</v>
      </c>
      <c r="E256" s="67">
        <v>0.77828047652008081</v>
      </c>
      <c r="F256" s="63" t="s">
        <v>772</v>
      </c>
    </row>
    <row r="257" spans="1:6" x14ac:dyDescent="0.2">
      <c r="A257" s="63" t="s">
        <v>775</v>
      </c>
      <c r="B257" s="64">
        <v>88</v>
      </c>
      <c r="C257" s="65">
        <v>4050</v>
      </c>
      <c r="D257" s="66">
        <v>40533</v>
      </c>
      <c r="E257" s="67">
        <v>0.37547463921468233</v>
      </c>
      <c r="F257" s="63" t="s">
        <v>777</v>
      </c>
    </row>
    <row r="258" spans="1:6" x14ac:dyDescent="0.2">
      <c r="A258" s="63" t="s">
        <v>775</v>
      </c>
      <c r="B258" s="64">
        <v>74</v>
      </c>
      <c r="C258" s="65">
        <v>4038</v>
      </c>
      <c r="D258" s="66">
        <v>40511</v>
      </c>
      <c r="E258" s="67">
        <v>0.72563785994952923</v>
      </c>
      <c r="F258" s="63" t="s">
        <v>774</v>
      </c>
    </row>
    <row r="259" spans="1:6" x14ac:dyDescent="0.2">
      <c r="A259" s="63" t="s">
        <v>773</v>
      </c>
      <c r="B259" s="64">
        <v>109</v>
      </c>
      <c r="C259" s="65">
        <v>8601</v>
      </c>
      <c r="D259" s="66">
        <v>40713</v>
      </c>
      <c r="E259" s="67">
        <v>0.43424838537089272</v>
      </c>
      <c r="F259" s="63" t="s">
        <v>777</v>
      </c>
    </row>
    <row r="260" spans="1:6" x14ac:dyDescent="0.2">
      <c r="A260" s="63" t="s">
        <v>775</v>
      </c>
      <c r="B260" s="64">
        <v>116</v>
      </c>
      <c r="C260" s="65">
        <v>4879</v>
      </c>
      <c r="D260" s="66">
        <v>40267</v>
      </c>
      <c r="E260" s="67">
        <v>0.67736703203108084</v>
      </c>
      <c r="F260" s="63" t="s">
        <v>777</v>
      </c>
    </row>
    <row r="261" spans="1:6" x14ac:dyDescent="0.2">
      <c r="A261" s="63" t="s">
        <v>781</v>
      </c>
      <c r="B261" s="64">
        <v>101</v>
      </c>
      <c r="C261" s="65">
        <v>6717</v>
      </c>
      <c r="D261" s="66">
        <v>40211</v>
      </c>
      <c r="E261" s="67">
        <v>0.62329106598398698</v>
      </c>
      <c r="F261" s="63" t="s">
        <v>780</v>
      </c>
    </row>
    <row r="262" spans="1:6" x14ac:dyDescent="0.2">
      <c r="A262" s="63" t="s">
        <v>782</v>
      </c>
      <c r="B262" s="64">
        <v>140</v>
      </c>
      <c r="C262" s="65">
        <v>2185</v>
      </c>
      <c r="D262" s="66">
        <v>40337</v>
      </c>
      <c r="E262" s="67">
        <v>0.78088392283351971</v>
      </c>
      <c r="F262" s="63" t="s">
        <v>776</v>
      </c>
    </row>
    <row r="263" spans="1:6" x14ac:dyDescent="0.2">
      <c r="A263" s="63" t="s">
        <v>782</v>
      </c>
      <c r="B263" s="64">
        <v>166</v>
      </c>
      <c r="C263" s="65">
        <v>2513</v>
      </c>
      <c r="D263" s="66">
        <v>40505</v>
      </c>
      <c r="E263" s="67">
        <v>0.42214014519186094</v>
      </c>
      <c r="F263" s="63" t="s">
        <v>776</v>
      </c>
    </row>
    <row r="264" spans="1:6" x14ac:dyDescent="0.2">
      <c r="A264" s="63" t="s">
        <v>773</v>
      </c>
      <c r="B264" s="64">
        <v>177</v>
      </c>
      <c r="C264" s="65">
        <v>7585</v>
      </c>
      <c r="D264" s="66">
        <v>40900</v>
      </c>
      <c r="E264" s="67">
        <v>0.69782790650045468</v>
      </c>
      <c r="F264" s="63" t="s">
        <v>780</v>
      </c>
    </row>
    <row r="265" spans="1:6" x14ac:dyDescent="0.2">
      <c r="A265" s="63" t="s">
        <v>771</v>
      </c>
      <c r="B265" s="64">
        <v>93</v>
      </c>
      <c r="C265" s="65">
        <v>3016</v>
      </c>
      <c r="D265" s="66">
        <v>40272</v>
      </c>
      <c r="E265" s="67">
        <v>0.74021464080074872</v>
      </c>
      <c r="F265" s="63" t="s">
        <v>774</v>
      </c>
    </row>
    <row r="266" spans="1:6" x14ac:dyDescent="0.2">
      <c r="A266" s="63" t="s">
        <v>779</v>
      </c>
      <c r="B266" s="64">
        <v>49</v>
      </c>
      <c r="C266" s="65">
        <v>4511</v>
      </c>
      <c r="D266" s="66">
        <v>40804</v>
      </c>
      <c r="E266" s="67">
        <v>0.54185071242939853</v>
      </c>
      <c r="F266" s="63" t="s">
        <v>774</v>
      </c>
    </row>
    <row r="267" spans="1:6" x14ac:dyDescent="0.2">
      <c r="A267" s="63" t="s">
        <v>775</v>
      </c>
      <c r="B267" s="64">
        <v>26</v>
      </c>
      <c r="C267" s="65">
        <v>2506</v>
      </c>
      <c r="D267" s="66">
        <v>40664</v>
      </c>
      <c r="E267" s="67">
        <v>0.72249546880008597</v>
      </c>
      <c r="F267" s="63" t="s">
        <v>780</v>
      </c>
    </row>
    <row r="268" spans="1:6" x14ac:dyDescent="0.2">
      <c r="A268" s="63" t="s">
        <v>779</v>
      </c>
      <c r="B268" s="64">
        <v>63</v>
      </c>
      <c r="C268" s="65">
        <v>3252</v>
      </c>
      <c r="D268" s="66">
        <v>40832</v>
      </c>
      <c r="E268" s="67">
        <v>0.33926647449474479</v>
      </c>
      <c r="F268" s="63" t="s">
        <v>776</v>
      </c>
    </row>
    <row r="269" spans="1:6" x14ac:dyDescent="0.2">
      <c r="A269" s="63" t="s">
        <v>773</v>
      </c>
      <c r="B269" s="64">
        <v>191</v>
      </c>
      <c r="C269" s="65">
        <v>8455</v>
      </c>
      <c r="D269" s="66">
        <v>40799</v>
      </c>
      <c r="E269" s="67">
        <v>0.63725414597975794</v>
      </c>
      <c r="F269" s="63" t="s">
        <v>774</v>
      </c>
    </row>
    <row r="270" spans="1:6" x14ac:dyDescent="0.2">
      <c r="A270" s="63" t="s">
        <v>771</v>
      </c>
      <c r="B270" s="64">
        <v>206</v>
      </c>
      <c r="C270" s="65">
        <v>5819</v>
      </c>
      <c r="D270" s="66">
        <v>40309</v>
      </c>
      <c r="E270" s="67">
        <v>0.70249418783024942</v>
      </c>
      <c r="F270" s="63" t="s">
        <v>772</v>
      </c>
    </row>
    <row r="271" spans="1:6" x14ac:dyDescent="0.2">
      <c r="A271" s="63" t="s">
        <v>778</v>
      </c>
      <c r="B271" s="64">
        <v>215</v>
      </c>
      <c r="C271" s="65">
        <v>7042</v>
      </c>
      <c r="D271" s="66">
        <v>40218</v>
      </c>
      <c r="E271" s="67">
        <v>0.40592413001839606</v>
      </c>
      <c r="F271" s="63" t="s">
        <v>772</v>
      </c>
    </row>
    <row r="272" spans="1:6" x14ac:dyDescent="0.2">
      <c r="A272" s="63" t="s">
        <v>779</v>
      </c>
      <c r="B272" s="64">
        <v>266</v>
      </c>
      <c r="C272" s="65">
        <v>5795</v>
      </c>
      <c r="D272" s="66">
        <v>40447</v>
      </c>
      <c r="E272" s="67">
        <v>0.67558786469722532</v>
      </c>
      <c r="F272" s="63" t="s">
        <v>780</v>
      </c>
    </row>
    <row r="273" spans="1:6" x14ac:dyDescent="0.2">
      <c r="A273" s="63" t="s">
        <v>779</v>
      </c>
      <c r="B273" s="64">
        <v>98</v>
      </c>
      <c r="C273" s="65">
        <v>3526</v>
      </c>
      <c r="D273" s="66">
        <v>40203</v>
      </c>
      <c r="E273" s="67">
        <v>0.47587717486154207</v>
      </c>
      <c r="F273" s="63" t="s">
        <v>777</v>
      </c>
    </row>
    <row r="274" spans="1:6" x14ac:dyDescent="0.2">
      <c r="A274" s="63" t="s">
        <v>775</v>
      </c>
      <c r="B274" s="64">
        <v>344</v>
      </c>
      <c r="C274" s="65">
        <v>2060</v>
      </c>
      <c r="D274" s="66">
        <v>40840</v>
      </c>
      <c r="E274" s="67">
        <v>0.38725234453651564</v>
      </c>
      <c r="F274" s="63" t="s">
        <v>772</v>
      </c>
    </row>
    <row r="275" spans="1:6" x14ac:dyDescent="0.2">
      <c r="A275" s="63" t="s">
        <v>779</v>
      </c>
      <c r="B275" s="64">
        <v>267</v>
      </c>
      <c r="C275" s="65">
        <v>4150</v>
      </c>
      <c r="D275" s="66">
        <v>40820</v>
      </c>
      <c r="E275" s="67">
        <v>0.76665575055089141</v>
      </c>
      <c r="F275" s="63" t="s">
        <v>777</v>
      </c>
    </row>
    <row r="276" spans="1:6" x14ac:dyDescent="0.2">
      <c r="A276" s="63" t="s">
        <v>782</v>
      </c>
      <c r="B276" s="64">
        <v>462</v>
      </c>
      <c r="C276" s="65">
        <v>2579</v>
      </c>
      <c r="D276" s="66">
        <v>40652</v>
      </c>
      <c r="E276" s="67">
        <v>0.43083693246596039</v>
      </c>
      <c r="F276" s="63" t="s">
        <v>777</v>
      </c>
    </row>
    <row r="277" spans="1:6" x14ac:dyDescent="0.2">
      <c r="A277" s="63" t="s">
        <v>771</v>
      </c>
      <c r="B277" s="64">
        <v>135</v>
      </c>
      <c r="C277" s="65">
        <v>5637</v>
      </c>
      <c r="D277" s="66">
        <v>40365</v>
      </c>
      <c r="E277" s="67">
        <v>0.42118587917434525</v>
      </c>
      <c r="F277" s="63" t="s">
        <v>776</v>
      </c>
    </row>
    <row r="278" spans="1:6" x14ac:dyDescent="0.2">
      <c r="A278" s="63" t="s">
        <v>778</v>
      </c>
      <c r="B278" s="64">
        <v>48</v>
      </c>
      <c r="C278" s="65">
        <v>5125</v>
      </c>
      <c r="D278" s="66">
        <v>40841</v>
      </c>
      <c r="E278" s="67">
        <v>0.36000880132121438</v>
      </c>
      <c r="F278" s="63" t="s">
        <v>772</v>
      </c>
    </row>
    <row r="279" spans="1:6" x14ac:dyDescent="0.2">
      <c r="A279" s="63" t="s">
        <v>778</v>
      </c>
      <c r="B279" s="64">
        <v>52</v>
      </c>
      <c r="C279" s="65">
        <v>3094</v>
      </c>
      <c r="D279" s="66">
        <v>40239</v>
      </c>
      <c r="E279" s="67">
        <v>0.53959258772908925</v>
      </c>
      <c r="F279" s="63" t="s">
        <v>777</v>
      </c>
    </row>
    <row r="280" spans="1:6" x14ac:dyDescent="0.2">
      <c r="A280" s="63" t="s">
        <v>778</v>
      </c>
      <c r="B280" s="64">
        <v>58</v>
      </c>
      <c r="C280" s="65">
        <v>583</v>
      </c>
      <c r="D280" s="66">
        <v>40760</v>
      </c>
      <c r="E280" s="67">
        <v>0.67328847692594229</v>
      </c>
      <c r="F280" s="63" t="s">
        <v>777</v>
      </c>
    </row>
    <row r="281" spans="1:6" x14ac:dyDescent="0.2">
      <c r="A281" s="63" t="s">
        <v>781</v>
      </c>
      <c r="B281" s="64">
        <v>86</v>
      </c>
      <c r="C281" s="65">
        <v>1814</v>
      </c>
      <c r="D281" s="66">
        <v>40363</v>
      </c>
      <c r="E281" s="67">
        <v>0.59581449293921196</v>
      </c>
      <c r="F281" s="63" t="s">
        <v>776</v>
      </c>
    </row>
    <row r="282" spans="1:6" x14ac:dyDescent="0.2">
      <c r="A282" s="63" t="s">
        <v>778</v>
      </c>
      <c r="B282" s="64">
        <v>166</v>
      </c>
      <c r="C282" s="65">
        <v>6656</v>
      </c>
      <c r="D282" s="66">
        <v>40855</v>
      </c>
      <c r="E282" s="67">
        <v>0.57226375297595189</v>
      </c>
      <c r="F282" s="63" t="s">
        <v>776</v>
      </c>
    </row>
    <row r="283" spans="1:6" x14ac:dyDescent="0.2">
      <c r="A283" s="63" t="s">
        <v>782</v>
      </c>
      <c r="B283" s="64">
        <v>33</v>
      </c>
      <c r="C283" s="65">
        <v>3499</v>
      </c>
      <c r="D283" s="66">
        <v>40475</v>
      </c>
      <c r="E283" s="67">
        <v>0.64026949970317071</v>
      </c>
      <c r="F283" s="63" t="s">
        <v>777</v>
      </c>
    </row>
    <row r="284" spans="1:6" x14ac:dyDescent="0.2">
      <c r="A284" s="63" t="s">
        <v>773</v>
      </c>
      <c r="B284" s="64">
        <v>140</v>
      </c>
      <c r="C284" s="65">
        <v>6865</v>
      </c>
      <c r="D284" s="66">
        <v>40771</v>
      </c>
      <c r="E284" s="67">
        <v>0.55562761234951563</v>
      </c>
      <c r="F284" s="63" t="s">
        <v>780</v>
      </c>
    </row>
    <row r="285" spans="1:6" x14ac:dyDescent="0.2">
      <c r="A285" s="63" t="s">
        <v>771</v>
      </c>
      <c r="B285" s="64">
        <v>46</v>
      </c>
      <c r="C285" s="65">
        <v>5782</v>
      </c>
      <c r="D285" s="66">
        <v>40827</v>
      </c>
      <c r="E285" s="67">
        <v>0.56752785043704534</v>
      </c>
      <c r="F285" s="63" t="s">
        <v>772</v>
      </c>
    </row>
    <row r="286" spans="1:6" x14ac:dyDescent="0.2">
      <c r="A286" s="63" t="s">
        <v>781</v>
      </c>
      <c r="B286" s="64">
        <v>40</v>
      </c>
      <c r="C286" s="65">
        <v>8299</v>
      </c>
      <c r="D286" s="66">
        <v>40777</v>
      </c>
      <c r="E286" s="67">
        <v>0.6114985130343864</v>
      </c>
      <c r="F286" s="63" t="s">
        <v>774</v>
      </c>
    </row>
    <row r="287" spans="1:6" x14ac:dyDescent="0.2">
      <c r="A287" s="63" t="s">
        <v>782</v>
      </c>
      <c r="B287" s="64">
        <v>19</v>
      </c>
      <c r="C287" s="65">
        <v>3909</v>
      </c>
      <c r="D287" s="66">
        <v>40323</v>
      </c>
      <c r="E287" s="67">
        <v>0.40151330212052017</v>
      </c>
      <c r="F287" s="63" t="s">
        <v>772</v>
      </c>
    </row>
    <row r="288" spans="1:6" x14ac:dyDescent="0.2">
      <c r="A288" s="63" t="s">
        <v>782</v>
      </c>
      <c r="B288" s="64">
        <v>99</v>
      </c>
      <c r="C288" s="65">
        <v>5591</v>
      </c>
      <c r="D288" s="66">
        <v>40553</v>
      </c>
      <c r="E288" s="67">
        <v>0.3569931405019891</v>
      </c>
      <c r="F288" s="63" t="s">
        <v>772</v>
      </c>
    </row>
    <row r="289" spans="1:6" x14ac:dyDescent="0.2">
      <c r="A289" s="63" t="s">
        <v>782</v>
      </c>
      <c r="B289" s="64">
        <v>127</v>
      </c>
      <c r="C289" s="65">
        <v>8724</v>
      </c>
      <c r="D289" s="66">
        <v>40529</v>
      </c>
      <c r="E289" s="67">
        <v>0.58096085956693355</v>
      </c>
      <c r="F289" s="63" t="s">
        <v>777</v>
      </c>
    </row>
    <row r="290" spans="1:6" x14ac:dyDescent="0.2">
      <c r="A290" s="63" t="s">
        <v>778</v>
      </c>
      <c r="B290" s="64">
        <v>103</v>
      </c>
      <c r="C290" s="65">
        <v>4674</v>
      </c>
      <c r="D290" s="66">
        <v>40210</v>
      </c>
      <c r="E290" s="67">
        <v>0.70062969603714009</v>
      </c>
      <c r="F290" s="63" t="s">
        <v>780</v>
      </c>
    </row>
    <row r="291" spans="1:6" x14ac:dyDescent="0.2">
      <c r="A291" s="63" t="s">
        <v>771</v>
      </c>
      <c r="B291" s="64">
        <v>379</v>
      </c>
      <c r="C291" s="65">
        <v>6366</v>
      </c>
      <c r="D291" s="66">
        <v>40812</v>
      </c>
      <c r="E291" s="67">
        <v>0.4537812719122864</v>
      </c>
      <c r="F291" s="63" t="s">
        <v>777</v>
      </c>
    </row>
    <row r="292" spans="1:6" x14ac:dyDescent="0.2">
      <c r="A292" s="63" t="s">
        <v>773</v>
      </c>
      <c r="B292" s="64">
        <v>233</v>
      </c>
      <c r="C292" s="65">
        <v>2815</v>
      </c>
      <c r="D292" s="66">
        <v>40644</v>
      </c>
      <c r="E292" s="67">
        <v>0.47895433357583289</v>
      </c>
      <c r="F292" s="63" t="s">
        <v>776</v>
      </c>
    </row>
    <row r="293" spans="1:6" x14ac:dyDescent="0.2">
      <c r="A293" s="63" t="s">
        <v>778</v>
      </c>
      <c r="B293" s="64">
        <v>120</v>
      </c>
      <c r="C293" s="65">
        <v>7131</v>
      </c>
      <c r="D293" s="66">
        <v>40687</v>
      </c>
      <c r="E293" s="67">
        <v>0.36808537480271752</v>
      </c>
      <c r="F293" s="63" t="s">
        <v>780</v>
      </c>
    </row>
    <row r="294" spans="1:6" x14ac:dyDescent="0.2">
      <c r="A294" s="63" t="s">
        <v>771</v>
      </c>
      <c r="B294" s="64">
        <v>107</v>
      </c>
      <c r="C294" s="65">
        <v>8496</v>
      </c>
      <c r="D294" s="66">
        <v>40504</v>
      </c>
      <c r="E294" s="67">
        <v>0.52479862000886135</v>
      </c>
      <c r="F294" s="63" t="s">
        <v>776</v>
      </c>
    </row>
    <row r="295" spans="1:6" x14ac:dyDescent="0.2">
      <c r="A295" s="63" t="s">
        <v>782</v>
      </c>
      <c r="B295" s="64">
        <v>90</v>
      </c>
      <c r="C295" s="65">
        <v>1693</v>
      </c>
      <c r="D295" s="66">
        <v>40722</v>
      </c>
      <c r="E295" s="67">
        <v>0.52065464222850244</v>
      </c>
      <c r="F295" s="63" t="s">
        <v>777</v>
      </c>
    </row>
    <row r="296" spans="1:6" x14ac:dyDescent="0.2">
      <c r="A296" s="63" t="s">
        <v>773</v>
      </c>
      <c r="B296" s="64">
        <v>16</v>
      </c>
      <c r="C296" s="65">
        <v>8334</v>
      </c>
      <c r="D296" s="66">
        <v>40574</v>
      </c>
      <c r="E296" s="67">
        <v>0.46866661567059964</v>
      </c>
      <c r="F296" s="63" t="s">
        <v>774</v>
      </c>
    </row>
    <row r="297" spans="1:6" x14ac:dyDescent="0.2">
      <c r="A297" s="63" t="s">
        <v>773</v>
      </c>
      <c r="B297" s="64">
        <v>122</v>
      </c>
      <c r="C297" s="65">
        <v>4551</v>
      </c>
      <c r="D297" s="66">
        <v>40749</v>
      </c>
      <c r="E297" s="67">
        <v>0.63714415875188024</v>
      </c>
      <c r="F297" s="63" t="s">
        <v>774</v>
      </c>
    </row>
    <row r="298" spans="1:6" x14ac:dyDescent="0.2">
      <c r="A298" s="63" t="s">
        <v>773</v>
      </c>
      <c r="B298" s="64">
        <v>251</v>
      </c>
      <c r="C298" s="65">
        <v>5114</v>
      </c>
      <c r="D298" s="66">
        <v>40763</v>
      </c>
      <c r="E298" s="67">
        <v>0.58865500702309725</v>
      </c>
      <c r="F298" s="63" t="s">
        <v>777</v>
      </c>
    </row>
    <row r="299" spans="1:6" x14ac:dyDescent="0.2">
      <c r="A299" s="63" t="s">
        <v>773</v>
      </c>
      <c r="B299" s="64">
        <v>82</v>
      </c>
      <c r="C299" s="65">
        <v>7777</v>
      </c>
      <c r="D299" s="66">
        <v>40253</v>
      </c>
      <c r="E299" s="67">
        <v>0.71858936811956187</v>
      </c>
      <c r="F299" s="63" t="s">
        <v>774</v>
      </c>
    </row>
    <row r="300" spans="1:6" x14ac:dyDescent="0.2">
      <c r="A300" s="63" t="s">
        <v>779</v>
      </c>
      <c r="B300" s="64">
        <v>47</v>
      </c>
      <c r="C300" s="65">
        <v>8950</v>
      </c>
      <c r="D300" s="66">
        <v>40659</v>
      </c>
      <c r="E300" s="67">
        <v>0.64031098519626539</v>
      </c>
      <c r="F300" s="63" t="s">
        <v>774</v>
      </c>
    </row>
    <row r="301" spans="1:6" x14ac:dyDescent="0.2">
      <c r="A301" s="63" t="s">
        <v>782</v>
      </c>
      <c r="B301" s="64">
        <v>182</v>
      </c>
      <c r="C301" s="65">
        <v>775</v>
      </c>
      <c r="D301" s="66">
        <v>40337</v>
      </c>
      <c r="E301" s="67">
        <v>0.7737237699963847</v>
      </c>
      <c r="F301" s="63" t="s">
        <v>780</v>
      </c>
    </row>
    <row r="302" spans="1:6" x14ac:dyDescent="0.2">
      <c r="A302" s="63" t="s">
        <v>782</v>
      </c>
      <c r="B302" s="64">
        <v>185</v>
      </c>
      <c r="C302" s="65">
        <v>4034</v>
      </c>
      <c r="D302" s="66">
        <v>40620</v>
      </c>
      <c r="E302" s="67">
        <v>0.43434904028401888</v>
      </c>
      <c r="F302" s="63" t="s">
        <v>777</v>
      </c>
    </row>
    <row r="303" spans="1:6" x14ac:dyDescent="0.2">
      <c r="A303" s="63" t="s">
        <v>782</v>
      </c>
      <c r="B303" s="64">
        <v>168</v>
      </c>
      <c r="C303" s="65">
        <v>7246</v>
      </c>
      <c r="D303" s="66">
        <v>40539</v>
      </c>
      <c r="E303" s="67">
        <v>0.39948854114428894</v>
      </c>
      <c r="F303" s="63" t="s">
        <v>776</v>
      </c>
    </row>
    <row r="304" spans="1:6" x14ac:dyDescent="0.2">
      <c r="A304" s="63" t="s">
        <v>778</v>
      </c>
      <c r="B304" s="64">
        <v>118</v>
      </c>
      <c r="C304" s="65">
        <v>8325</v>
      </c>
      <c r="D304" s="66">
        <v>40701</v>
      </c>
      <c r="E304" s="67">
        <v>0.58344667028052299</v>
      </c>
      <c r="F304" s="63" t="s">
        <v>772</v>
      </c>
    </row>
    <row r="305" spans="1:6" x14ac:dyDescent="0.2">
      <c r="A305" s="63" t="s">
        <v>781</v>
      </c>
      <c r="B305" s="64">
        <v>454</v>
      </c>
      <c r="C305" s="65">
        <v>6269</v>
      </c>
      <c r="D305" s="66">
        <v>40624</v>
      </c>
      <c r="E305" s="67">
        <v>0.75203863715406294</v>
      </c>
      <c r="F305" s="63" t="s">
        <v>780</v>
      </c>
    </row>
    <row r="306" spans="1:6" x14ac:dyDescent="0.2">
      <c r="A306" s="63" t="s">
        <v>781</v>
      </c>
      <c r="B306" s="64">
        <v>277</v>
      </c>
      <c r="C306" s="65">
        <v>6401</v>
      </c>
      <c r="D306" s="66">
        <v>40645</v>
      </c>
      <c r="E306" s="67">
        <v>0.62081880338534279</v>
      </c>
      <c r="F306" s="63" t="s">
        <v>777</v>
      </c>
    </row>
    <row r="307" spans="1:6" x14ac:dyDescent="0.2">
      <c r="A307" s="63" t="s">
        <v>778</v>
      </c>
      <c r="B307" s="64">
        <v>130</v>
      </c>
      <c r="C307" s="65">
        <v>8026</v>
      </c>
      <c r="D307" s="66">
        <v>40582</v>
      </c>
      <c r="E307" s="67">
        <v>0.58866387334956016</v>
      </c>
      <c r="F307" s="63" t="s">
        <v>774</v>
      </c>
    </row>
    <row r="308" spans="1:6" x14ac:dyDescent="0.2">
      <c r="A308" s="63" t="s">
        <v>771</v>
      </c>
      <c r="B308" s="64">
        <v>377</v>
      </c>
      <c r="C308" s="65">
        <v>8619</v>
      </c>
      <c r="D308" s="66">
        <v>40392</v>
      </c>
      <c r="E308" s="67">
        <v>0.5828146824369469</v>
      </c>
      <c r="F308" s="63" t="s">
        <v>774</v>
      </c>
    </row>
    <row r="309" spans="1:6" x14ac:dyDescent="0.2">
      <c r="A309" s="63" t="s">
        <v>782</v>
      </c>
      <c r="B309" s="64">
        <v>84</v>
      </c>
      <c r="C309" s="65">
        <v>1005</v>
      </c>
      <c r="D309" s="66">
        <v>40582</v>
      </c>
      <c r="E309" s="67">
        <v>0.630233434370704</v>
      </c>
      <c r="F309" s="63" t="s">
        <v>774</v>
      </c>
    </row>
    <row r="310" spans="1:6" x14ac:dyDescent="0.2">
      <c r="A310" s="63" t="s">
        <v>781</v>
      </c>
      <c r="B310" s="64">
        <v>313</v>
      </c>
      <c r="C310" s="65">
        <v>1065</v>
      </c>
      <c r="D310" s="66">
        <v>40414</v>
      </c>
      <c r="E310" s="67">
        <v>0.62133618742177532</v>
      </c>
      <c r="F310" s="63" t="s">
        <v>777</v>
      </c>
    </row>
    <row r="311" spans="1:6" x14ac:dyDescent="0.2">
      <c r="A311" s="63" t="s">
        <v>773</v>
      </c>
      <c r="B311" s="64">
        <v>222</v>
      </c>
      <c r="C311" s="65">
        <v>7455</v>
      </c>
      <c r="D311" s="66">
        <v>40204</v>
      </c>
      <c r="E311" s="67">
        <v>0.47168180371363633</v>
      </c>
      <c r="F311" s="63" t="s">
        <v>776</v>
      </c>
    </row>
    <row r="312" spans="1:6" x14ac:dyDescent="0.2">
      <c r="A312" s="63" t="s">
        <v>773</v>
      </c>
      <c r="B312" s="64">
        <v>161</v>
      </c>
      <c r="C312" s="65">
        <v>3152</v>
      </c>
      <c r="D312" s="66">
        <v>40181</v>
      </c>
      <c r="E312" s="67">
        <v>0.75642618302125209</v>
      </c>
      <c r="F312" s="63" t="s">
        <v>777</v>
      </c>
    </row>
    <row r="313" spans="1:6" x14ac:dyDescent="0.2">
      <c r="A313" s="63" t="s">
        <v>773</v>
      </c>
      <c r="B313" s="64">
        <v>114</v>
      </c>
      <c r="C313" s="65">
        <v>3753</v>
      </c>
      <c r="D313" s="66">
        <v>40505</v>
      </c>
      <c r="E313" s="67">
        <v>0.78059810536653151</v>
      </c>
      <c r="F313" s="63" t="s">
        <v>777</v>
      </c>
    </row>
    <row r="314" spans="1:6" x14ac:dyDescent="0.2">
      <c r="A314" s="63" t="s">
        <v>773</v>
      </c>
      <c r="B314" s="64">
        <v>508</v>
      </c>
      <c r="C314" s="65">
        <v>5037</v>
      </c>
      <c r="D314" s="66">
        <v>40216</v>
      </c>
      <c r="E314" s="67">
        <v>0.52529939754375243</v>
      </c>
      <c r="F314" s="63" t="s">
        <v>777</v>
      </c>
    </row>
    <row r="315" spans="1:6" x14ac:dyDescent="0.2">
      <c r="A315" s="63" t="s">
        <v>775</v>
      </c>
      <c r="B315" s="64">
        <v>199</v>
      </c>
      <c r="C315" s="65">
        <v>8794</v>
      </c>
      <c r="D315" s="66">
        <v>40574</v>
      </c>
      <c r="E315" s="67">
        <v>0.77845732466160678</v>
      </c>
      <c r="F315" s="63" t="s">
        <v>772</v>
      </c>
    </row>
    <row r="316" spans="1:6" x14ac:dyDescent="0.2">
      <c r="A316" s="63" t="s">
        <v>773</v>
      </c>
      <c r="B316" s="64">
        <v>137</v>
      </c>
      <c r="C316" s="65">
        <v>5911</v>
      </c>
      <c r="D316" s="66">
        <v>40498</v>
      </c>
      <c r="E316" s="67">
        <v>0.40227899067319112</v>
      </c>
      <c r="F316" s="63" t="s">
        <v>772</v>
      </c>
    </row>
    <row r="317" spans="1:6" x14ac:dyDescent="0.2">
      <c r="A317" s="63" t="s">
        <v>781</v>
      </c>
      <c r="B317" s="64">
        <v>159</v>
      </c>
      <c r="C317" s="65">
        <v>6792</v>
      </c>
      <c r="D317" s="66">
        <v>40868</v>
      </c>
      <c r="E317" s="67">
        <v>0.40470196713840778</v>
      </c>
      <c r="F317" s="63" t="s">
        <v>772</v>
      </c>
    </row>
    <row r="318" spans="1:6" x14ac:dyDescent="0.2">
      <c r="A318" s="63" t="s">
        <v>771</v>
      </c>
      <c r="B318" s="64">
        <v>55</v>
      </c>
      <c r="C318" s="65">
        <v>1261</v>
      </c>
      <c r="D318" s="66">
        <v>40392</v>
      </c>
      <c r="E318" s="67">
        <v>0.55961712737325797</v>
      </c>
      <c r="F318" s="63" t="s">
        <v>780</v>
      </c>
    </row>
    <row r="319" spans="1:6" x14ac:dyDescent="0.2">
      <c r="A319" s="63" t="s">
        <v>773</v>
      </c>
      <c r="B319" s="64">
        <v>118</v>
      </c>
      <c r="C319" s="65">
        <v>623</v>
      </c>
      <c r="D319" s="66">
        <v>40391</v>
      </c>
      <c r="E319" s="67">
        <v>0.5146979263790854</v>
      </c>
      <c r="F319" s="63" t="s">
        <v>777</v>
      </c>
    </row>
    <row r="320" spans="1:6" x14ac:dyDescent="0.2">
      <c r="A320" s="63" t="s">
        <v>771</v>
      </c>
      <c r="B320" s="64">
        <v>293</v>
      </c>
      <c r="C320" s="65">
        <v>6570</v>
      </c>
      <c r="D320" s="66">
        <v>40846</v>
      </c>
      <c r="E320" s="67">
        <v>0.46079643433608908</v>
      </c>
      <c r="F320" s="63" t="s">
        <v>774</v>
      </c>
    </row>
    <row r="321" spans="1:6" x14ac:dyDescent="0.2">
      <c r="A321" s="63" t="s">
        <v>779</v>
      </c>
      <c r="B321" s="64">
        <v>134</v>
      </c>
      <c r="C321" s="65">
        <v>2361</v>
      </c>
      <c r="D321" s="66">
        <v>40602</v>
      </c>
      <c r="E321" s="67">
        <v>0.71722049782511021</v>
      </c>
      <c r="F321" s="63" t="s">
        <v>776</v>
      </c>
    </row>
    <row r="322" spans="1:6" x14ac:dyDescent="0.2">
      <c r="A322" s="63" t="s">
        <v>771</v>
      </c>
      <c r="B322" s="64">
        <v>145</v>
      </c>
      <c r="C322" s="65">
        <v>1454</v>
      </c>
      <c r="D322" s="66">
        <v>40862</v>
      </c>
      <c r="E322" s="67">
        <v>0.75484377527997515</v>
      </c>
      <c r="F322" s="63" t="s">
        <v>777</v>
      </c>
    </row>
    <row r="323" spans="1:6" x14ac:dyDescent="0.2">
      <c r="A323" s="63" t="s">
        <v>779</v>
      </c>
      <c r="B323" s="64">
        <v>17</v>
      </c>
      <c r="C323" s="65">
        <v>7900</v>
      </c>
      <c r="D323" s="66">
        <v>40636</v>
      </c>
      <c r="E323" s="67">
        <v>0.65653407657994955</v>
      </c>
      <c r="F323" s="63" t="s">
        <v>776</v>
      </c>
    </row>
    <row r="324" spans="1:6" x14ac:dyDescent="0.2">
      <c r="A324" s="63" t="s">
        <v>782</v>
      </c>
      <c r="B324" s="64">
        <v>321</v>
      </c>
      <c r="C324" s="65">
        <v>8513</v>
      </c>
      <c r="D324" s="66">
        <v>40672</v>
      </c>
      <c r="E324" s="67">
        <v>0.74024573716102782</v>
      </c>
      <c r="F324" s="63" t="s">
        <v>774</v>
      </c>
    </row>
    <row r="325" spans="1:6" x14ac:dyDescent="0.2">
      <c r="A325" s="63" t="s">
        <v>775</v>
      </c>
      <c r="B325" s="64">
        <v>184</v>
      </c>
      <c r="C325" s="65">
        <v>1172</v>
      </c>
      <c r="D325" s="66">
        <v>40559</v>
      </c>
      <c r="E325" s="67">
        <v>0.41738672969252855</v>
      </c>
      <c r="F325" s="63" t="s">
        <v>774</v>
      </c>
    </row>
    <row r="326" spans="1:6" x14ac:dyDescent="0.2">
      <c r="A326" s="63" t="s">
        <v>771</v>
      </c>
      <c r="B326" s="64">
        <v>224</v>
      </c>
      <c r="C326" s="65">
        <v>5245</v>
      </c>
      <c r="D326" s="66">
        <v>40869</v>
      </c>
      <c r="E326" s="67">
        <v>0.37390071556505211</v>
      </c>
      <c r="F326" s="63" t="s">
        <v>772</v>
      </c>
    </row>
    <row r="327" spans="1:6" x14ac:dyDescent="0.2">
      <c r="A327" s="63" t="s">
        <v>778</v>
      </c>
      <c r="B327" s="64">
        <v>51</v>
      </c>
      <c r="C327" s="65">
        <v>2600</v>
      </c>
      <c r="D327" s="66">
        <v>40476</v>
      </c>
      <c r="E327" s="67">
        <v>0.7364146855107947</v>
      </c>
      <c r="F327" s="63" t="s">
        <v>780</v>
      </c>
    </row>
    <row r="328" spans="1:6" x14ac:dyDescent="0.2">
      <c r="A328" s="63" t="s">
        <v>775</v>
      </c>
      <c r="B328" s="64">
        <v>535</v>
      </c>
      <c r="C328" s="65">
        <v>8490</v>
      </c>
      <c r="D328" s="66">
        <v>40672</v>
      </c>
      <c r="E328" s="67">
        <v>0.71457989587493864</v>
      </c>
      <c r="F328" s="63" t="s">
        <v>777</v>
      </c>
    </row>
    <row r="329" spans="1:6" x14ac:dyDescent="0.2">
      <c r="A329" s="63" t="s">
        <v>782</v>
      </c>
      <c r="B329" s="64">
        <v>143</v>
      </c>
      <c r="C329" s="65">
        <v>1063</v>
      </c>
      <c r="D329" s="66">
        <v>40798</v>
      </c>
      <c r="E329" s="67">
        <v>0.41752098061995946</v>
      </c>
      <c r="F329" s="63" t="s">
        <v>772</v>
      </c>
    </row>
    <row r="330" spans="1:6" x14ac:dyDescent="0.2">
      <c r="A330" s="63" t="s">
        <v>775</v>
      </c>
      <c r="B330" s="64">
        <v>403</v>
      </c>
      <c r="C330" s="65">
        <v>4762</v>
      </c>
      <c r="D330" s="66">
        <v>40692</v>
      </c>
      <c r="E330" s="67">
        <v>0.7666896035746239</v>
      </c>
      <c r="F330" s="63" t="s">
        <v>780</v>
      </c>
    </row>
    <row r="331" spans="1:6" x14ac:dyDescent="0.2">
      <c r="A331" s="63" t="s">
        <v>775</v>
      </c>
      <c r="B331" s="64">
        <v>191</v>
      </c>
      <c r="C331" s="65">
        <v>7297</v>
      </c>
      <c r="D331" s="66">
        <v>40631</v>
      </c>
      <c r="E331" s="67">
        <v>0.6356230634397283</v>
      </c>
      <c r="F331" s="63" t="s">
        <v>776</v>
      </c>
    </row>
    <row r="332" spans="1:6" x14ac:dyDescent="0.2">
      <c r="A332" s="63" t="s">
        <v>775</v>
      </c>
      <c r="B332" s="64">
        <v>480</v>
      </c>
      <c r="C332" s="65">
        <v>2022</v>
      </c>
      <c r="D332" s="66">
        <v>40357</v>
      </c>
      <c r="E332" s="67">
        <v>0.58960143451459623</v>
      </c>
      <c r="F332" s="63" t="s">
        <v>772</v>
      </c>
    </row>
    <row r="333" spans="1:6" x14ac:dyDescent="0.2">
      <c r="A333" s="63" t="s">
        <v>779</v>
      </c>
      <c r="B333" s="64">
        <v>396</v>
      </c>
      <c r="C333" s="65">
        <v>3155</v>
      </c>
      <c r="D333" s="66">
        <v>40491</v>
      </c>
      <c r="E333" s="67">
        <v>0.74113177622931903</v>
      </c>
      <c r="F333" s="63" t="s">
        <v>774</v>
      </c>
    </row>
    <row r="334" spans="1:6" x14ac:dyDescent="0.2">
      <c r="A334" s="63" t="s">
        <v>771</v>
      </c>
      <c r="B334" s="64">
        <v>492</v>
      </c>
      <c r="C334" s="65">
        <v>4062</v>
      </c>
      <c r="D334" s="66">
        <v>40673</v>
      </c>
      <c r="E334" s="67">
        <v>0.37355041396256183</v>
      </c>
      <c r="F334" s="63" t="s">
        <v>777</v>
      </c>
    </row>
    <row r="335" spans="1:6" x14ac:dyDescent="0.2">
      <c r="A335" s="63" t="s">
        <v>779</v>
      </c>
      <c r="B335" s="64">
        <v>103</v>
      </c>
      <c r="C335" s="65">
        <v>7287</v>
      </c>
      <c r="D335" s="66">
        <v>40706</v>
      </c>
      <c r="E335" s="67">
        <v>0.57053407534609346</v>
      </c>
      <c r="F335" s="63" t="s">
        <v>774</v>
      </c>
    </row>
    <row r="336" spans="1:6" x14ac:dyDescent="0.2">
      <c r="A336" s="63" t="s">
        <v>771</v>
      </c>
      <c r="B336" s="64">
        <v>53</v>
      </c>
      <c r="C336" s="65">
        <v>2611</v>
      </c>
      <c r="D336" s="66">
        <v>40330</v>
      </c>
      <c r="E336" s="67">
        <v>0.60951601193039551</v>
      </c>
      <c r="F336" s="63" t="s">
        <v>774</v>
      </c>
    </row>
    <row r="337" spans="1:6" x14ac:dyDescent="0.2">
      <c r="A337" s="63" t="s">
        <v>773</v>
      </c>
      <c r="B337" s="64">
        <v>141</v>
      </c>
      <c r="C337" s="65">
        <v>6396</v>
      </c>
      <c r="D337" s="66">
        <v>40777</v>
      </c>
      <c r="E337" s="67">
        <v>0.68199592017576072</v>
      </c>
      <c r="F337" s="63" t="s">
        <v>776</v>
      </c>
    </row>
    <row r="338" spans="1:6" x14ac:dyDescent="0.2">
      <c r="A338" s="63" t="s">
        <v>779</v>
      </c>
      <c r="B338" s="64">
        <v>134</v>
      </c>
      <c r="C338" s="65">
        <v>1622</v>
      </c>
      <c r="D338" s="66">
        <v>40672</v>
      </c>
      <c r="E338" s="67">
        <v>0.62932327446803049</v>
      </c>
      <c r="F338" s="63" t="s">
        <v>780</v>
      </c>
    </row>
    <row r="339" spans="1:6" x14ac:dyDescent="0.2">
      <c r="A339" s="63" t="s">
        <v>778</v>
      </c>
      <c r="B339" s="64">
        <v>70</v>
      </c>
      <c r="C339" s="65">
        <v>1709</v>
      </c>
      <c r="D339" s="66">
        <v>40561</v>
      </c>
      <c r="E339" s="67">
        <v>0.79031686720524397</v>
      </c>
      <c r="F339" s="63" t="s">
        <v>777</v>
      </c>
    </row>
    <row r="340" spans="1:6" x14ac:dyDescent="0.2">
      <c r="A340" s="63" t="s">
        <v>782</v>
      </c>
      <c r="B340" s="64">
        <v>87</v>
      </c>
      <c r="C340" s="65">
        <v>4711</v>
      </c>
      <c r="D340" s="66">
        <v>40302</v>
      </c>
      <c r="E340" s="67">
        <v>0.53363270180178313</v>
      </c>
      <c r="F340" s="63" t="s">
        <v>776</v>
      </c>
    </row>
    <row r="341" spans="1:6" x14ac:dyDescent="0.2">
      <c r="A341" s="63" t="s">
        <v>782</v>
      </c>
      <c r="B341" s="64">
        <v>217</v>
      </c>
      <c r="C341" s="65">
        <v>7145</v>
      </c>
      <c r="D341" s="66">
        <v>40204</v>
      </c>
      <c r="E341" s="67">
        <v>0.48531336702656819</v>
      </c>
      <c r="F341" s="63" t="s">
        <v>772</v>
      </c>
    </row>
    <row r="342" spans="1:6" x14ac:dyDescent="0.2">
      <c r="A342" s="63" t="s">
        <v>781</v>
      </c>
      <c r="B342" s="64">
        <v>168</v>
      </c>
      <c r="C342" s="65">
        <v>5595</v>
      </c>
      <c r="D342" s="66">
        <v>40265</v>
      </c>
      <c r="E342" s="67">
        <v>0.61196011692197771</v>
      </c>
      <c r="F342" s="63" t="s">
        <v>776</v>
      </c>
    </row>
    <row r="343" spans="1:6" x14ac:dyDescent="0.2">
      <c r="A343" s="63" t="s">
        <v>773</v>
      </c>
      <c r="B343" s="64">
        <v>153</v>
      </c>
      <c r="C343" s="65">
        <v>6691</v>
      </c>
      <c r="D343" s="66">
        <v>40622</v>
      </c>
      <c r="E343" s="67">
        <v>0.61844767455522742</v>
      </c>
      <c r="F343" s="63" t="s">
        <v>780</v>
      </c>
    </row>
    <row r="344" spans="1:6" x14ac:dyDescent="0.2">
      <c r="A344" s="63" t="s">
        <v>779</v>
      </c>
      <c r="B344" s="64">
        <v>413</v>
      </c>
      <c r="C344" s="65">
        <v>4274</v>
      </c>
      <c r="D344" s="66">
        <v>40295</v>
      </c>
      <c r="E344" s="67">
        <v>0.62582425574718548</v>
      </c>
      <c r="F344" s="63" t="s">
        <v>774</v>
      </c>
    </row>
    <row r="345" spans="1:6" x14ac:dyDescent="0.2">
      <c r="A345" s="63" t="s">
        <v>771</v>
      </c>
      <c r="B345" s="64">
        <v>323</v>
      </c>
      <c r="C345" s="65">
        <v>3823</v>
      </c>
      <c r="D345" s="66">
        <v>40631</v>
      </c>
      <c r="E345" s="67">
        <v>0.73735307168961606</v>
      </c>
      <c r="F345" s="63" t="s">
        <v>780</v>
      </c>
    </row>
    <row r="346" spans="1:6" x14ac:dyDescent="0.2">
      <c r="A346" s="63" t="s">
        <v>771</v>
      </c>
      <c r="B346" s="64">
        <v>92</v>
      </c>
      <c r="C346" s="65">
        <v>1390</v>
      </c>
      <c r="D346" s="66">
        <v>40218</v>
      </c>
      <c r="E346" s="67">
        <v>0.40707531901068705</v>
      </c>
      <c r="F346" s="63" t="s">
        <v>780</v>
      </c>
    </row>
    <row r="347" spans="1:6" x14ac:dyDescent="0.2">
      <c r="A347" s="63" t="s">
        <v>781</v>
      </c>
      <c r="B347" s="64">
        <v>50</v>
      </c>
      <c r="C347" s="65">
        <v>8802</v>
      </c>
      <c r="D347" s="66">
        <v>40302</v>
      </c>
      <c r="E347" s="67">
        <v>0.67567469279189629</v>
      </c>
      <c r="F347" s="63" t="s">
        <v>776</v>
      </c>
    </row>
    <row r="348" spans="1:6" x14ac:dyDescent="0.2">
      <c r="A348" s="63" t="s">
        <v>778</v>
      </c>
      <c r="B348" s="64">
        <v>357</v>
      </c>
      <c r="C348" s="65">
        <v>806</v>
      </c>
      <c r="D348" s="66">
        <v>40764</v>
      </c>
      <c r="E348" s="67">
        <v>0.40957932413410464</v>
      </c>
      <c r="F348" s="63" t="s">
        <v>776</v>
      </c>
    </row>
    <row r="349" spans="1:6" x14ac:dyDescent="0.2">
      <c r="A349" s="63" t="s">
        <v>781</v>
      </c>
      <c r="B349" s="64">
        <v>209</v>
      </c>
      <c r="C349" s="65">
        <v>8726</v>
      </c>
      <c r="D349" s="66">
        <v>40778</v>
      </c>
      <c r="E349" s="67">
        <v>0.6948807489804949</v>
      </c>
      <c r="F349" s="63" t="s">
        <v>772</v>
      </c>
    </row>
    <row r="350" spans="1:6" x14ac:dyDescent="0.2">
      <c r="A350" s="63" t="s">
        <v>775</v>
      </c>
      <c r="B350" s="64">
        <v>516</v>
      </c>
      <c r="C350" s="65">
        <v>6597</v>
      </c>
      <c r="D350" s="66">
        <v>40337</v>
      </c>
      <c r="E350" s="67">
        <v>0.66629813871910903</v>
      </c>
      <c r="F350" s="63" t="s">
        <v>772</v>
      </c>
    </row>
    <row r="351" spans="1:6" x14ac:dyDescent="0.2">
      <c r="A351" s="63" t="s">
        <v>773</v>
      </c>
      <c r="B351" s="64">
        <v>209</v>
      </c>
      <c r="C351" s="65">
        <v>8371</v>
      </c>
      <c r="D351" s="66">
        <v>40242</v>
      </c>
      <c r="E351" s="67">
        <v>0.78836294226577286</v>
      </c>
      <c r="F351" s="63" t="s">
        <v>774</v>
      </c>
    </row>
    <row r="352" spans="1:6" x14ac:dyDescent="0.2">
      <c r="A352" s="63" t="s">
        <v>773</v>
      </c>
      <c r="B352" s="64">
        <v>132</v>
      </c>
      <c r="C352" s="65">
        <v>4707</v>
      </c>
      <c r="D352" s="66">
        <v>40533</v>
      </c>
      <c r="E352" s="67">
        <v>0.65590276318031704</v>
      </c>
      <c r="F352" s="63" t="s">
        <v>780</v>
      </c>
    </row>
    <row r="353" spans="1:6" x14ac:dyDescent="0.2">
      <c r="A353" s="63" t="s">
        <v>771</v>
      </c>
      <c r="B353" s="64">
        <v>221</v>
      </c>
      <c r="C353" s="65">
        <v>1150</v>
      </c>
      <c r="D353" s="66">
        <v>40711</v>
      </c>
      <c r="E353" s="67">
        <v>0.48458486153708746</v>
      </c>
      <c r="F353" s="63" t="s">
        <v>776</v>
      </c>
    </row>
    <row r="354" spans="1:6" x14ac:dyDescent="0.2">
      <c r="A354" s="63" t="s">
        <v>779</v>
      </c>
      <c r="B354" s="64">
        <v>25</v>
      </c>
      <c r="C354" s="65">
        <v>1691</v>
      </c>
      <c r="D354" s="66">
        <v>40673</v>
      </c>
      <c r="E354" s="67">
        <v>0.68233510019930077</v>
      </c>
      <c r="F354" s="63" t="s">
        <v>777</v>
      </c>
    </row>
    <row r="355" spans="1:6" x14ac:dyDescent="0.2">
      <c r="A355" s="63" t="s">
        <v>773</v>
      </c>
      <c r="B355" s="64">
        <v>203</v>
      </c>
      <c r="C355" s="65">
        <v>6302</v>
      </c>
      <c r="D355" s="66">
        <v>40209</v>
      </c>
      <c r="E355" s="67">
        <v>0.44744797424073113</v>
      </c>
      <c r="F355" s="63" t="s">
        <v>772</v>
      </c>
    </row>
    <row r="356" spans="1:6" x14ac:dyDescent="0.2">
      <c r="A356" s="63" t="s">
        <v>778</v>
      </c>
      <c r="B356" s="64">
        <v>57</v>
      </c>
      <c r="C356" s="65">
        <v>8955</v>
      </c>
      <c r="D356" s="66">
        <v>40546</v>
      </c>
      <c r="E356" s="67">
        <v>0.36284854117074394</v>
      </c>
      <c r="F356" s="63" t="s">
        <v>780</v>
      </c>
    </row>
    <row r="357" spans="1:6" x14ac:dyDescent="0.2">
      <c r="A357" s="63" t="s">
        <v>775</v>
      </c>
      <c r="B357" s="64">
        <v>213</v>
      </c>
      <c r="C357" s="65">
        <v>4413</v>
      </c>
      <c r="D357" s="66">
        <v>40448</v>
      </c>
      <c r="E357" s="67">
        <v>0.69596001902607496</v>
      </c>
      <c r="F357" s="63" t="s">
        <v>776</v>
      </c>
    </row>
    <row r="358" spans="1:6" x14ac:dyDescent="0.2">
      <c r="A358" s="63" t="s">
        <v>778</v>
      </c>
      <c r="B358" s="64">
        <v>123</v>
      </c>
      <c r="C358" s="65">
        <v>3285</v>
      </c>
      <c r="D358" s="66">
        <v>40833</v>
      </c>
      <c r="E358" s="67">
        <v>0.53412471223449154</v>
      </c>
      <c r="F358" s="63" t="s">
        <v>780</v>
      </c>
    </row>
    <row r="359" spans="1:6" x14ac:dyDescent="0.2">
      <c r="A359" s="63" t="s">
        <v>773</v>
      </c>
      <c r="B359" s="64">
        <v>177</v>
      </c>
      <c r="C359" s="65">
        <v>3896</v>
      </c>
      <c r="D359" s="66">
        <v>40461</v>
      </c>
      <c r="E359" s="67">
        <v>0.60585877867837712</v>
      </c>
      <c r="F359" s="63" t="s">
        <v>780</v>
      </c>
    </row>
    <row r="360" spans="1:6" x14ac:dyDescent="0.2">
      <c r="A360" s="63" t="s">
        <v>771</v>
      </c>
      <c r="B360" s="64">
        <v>73</v>
      </c>
      <c r="C360" s="65">
        <v>1414</v>
      </c>
      <c r="D360" s="66">
        <v>40434</v>
      </c>
      <c r="E360" s="67">
        <v>0.69569169721296475</v>
      </c>
      <c r="F360" s="63" t="s">
        <v>776</v>
      </c>
    </row>
    <row r="361" spans="1:6" x14ac:dyDescent="0.2">
      <c r="A361" s="63" t="s">
        <v>773</v>
      </c>
      <c r="B361" s="64">
        <v>138</v>
      </c>
      <c r="C361" s="65">
        <v>5296</v>
      </c>
      <c r="D361" s="66">
        <v>40756</v>
      </c>
      <c r="E361" s="67">
        <v>0.66407865190262783</v>
      </c>
      <c r="F361" s="63" t="s">
        <v>776</v>
      </c>
    </row>
    <row r="362" spans="1:6" x14ac:dyDescent="0.2">
      <c r="A362" s="63" t="s">
        <v>773</v>
      </c>
      <c r="B362" s="64">
        <v>105</v>
      </c>
      <c r="C362" s="65">
        <v>5436</v>
      </c>
      <c r="D362" s="66">
        <v>40666</v>
      </c>
      <c r="E362" s="67">
        <v>0.41539849612361951</v>
      </c>
      <c r="F362" s="63" t="s">
        <v>777</v>
      </c>
    </row>
    <row r="363" spans="1:6" x14ac:dyDescent="0.2">
      <c r="A363" s="63" t="s">
        <v>779</v>
      </c>
      <c r="B363" s="64">
        <v>129</v>
      </c>
      <c r="C363" s="65">
        <v>1074</v>
      </c>
      <c r="D363" s="66">
        <v>40575</v>
      </c>
      <c r="E363" s="67">
        <v>0.40113775775853355</v>
      </c>
      <c r="F363" s="63" t="s">
        <v>772</v>
      </c>
    </row>
    <row r="364" spans="1:6" x14ac:dyDescent="0.2">
      <c r="A364" s="63" t="s">
        <v>771</v>
      </c>
      <c r="B364" s="64">
        <v>59</v>
      </c>
      <c r="C364" s="65">
        <v>5982</v>
      </c>
      <c r="D364" s="66">
        <v>40351</v>
      </c>
      <c r="E364" s="67">
        <v>0.71300268160731173</v>
      </c>
      <c r="F364" s="63" t="s">
        <v>777</v>
      </c>
    </row>
    <row r="365" spans="1:6" x14ac:dyDescent="0.2">
      <c r="A365" s="63" t="s">
        <v>778</v>
      </c>
      <c r="B365" s="64">
        <v>144</v>
      </c>
      <c r="C365" s="65">
        <v>6321</v>
      </c>
      <c r="D365" s="66">
        <v>40799</v>
      </c>
      <c r="E365" s="67">
        <v>0.5970566338167298</v>
      </c>
      <c r="F365" s="63" t="s">
        <v>772</v>
      </c>
    </row>
    <row r="366" spans="1:6" x14ac:dyDescent="0.2">
      <c r="A366" s="63" t="s">
        <v>775</v>
      </c>
      <c r="B366" s="64">
        <v>178</v>
      </c>
      <c r="C366" s="65">
        <v>5640</v>
      </c>
      <c r="D366" s="66">
        <v>40420</v>
      </c>
      <c r="E366" s="67">
        <v>0.54330654523941269</v>
      </c>
      <c r="F366" s="63" t="s">
        <v>774</v>
      </c>
    </row>
    <row r="367" spans="1:6" x14ac:dyDescent="0.2">
      <c r="A367" s="63" t="s">
        <v>782</v>
      </c>
      <c r="B367" s="64">
        <v>221</v>
      </c>
      <c r="C367" s="65">
        <v>7090</v>
      </c>
      <c r="D367" s="66">
        <v>40589</v>
      </c>
      <c r="E367" s="67">
        <v>0.54496392159050322</v>
      </c>
      <c r="F367" s="63" t="s">
        <v>780</v>
      </c>
    </row>
    <row r="368" spans="1:6" x14ac:dyDescent="0.2">
      <c r="A368" s="63" t="s">
        <v>779</v>
      </c>
      <c r="B368" s="64">
        <v>269</v>
      </c>
      <c r="C368" s="65">
        <v>1641</v>
      </c>
      <c r="D368" s="66">
        <v>40732</v>
      </c>
      <c r="E368" s="67">
        <v>0.61832424432729272</v>
      </c>
      <c r="F368" s="63" t="s">
        <v>776</v>
      </c>
    </row>
    <row r="369" spans="1:6" x14ac:dyDescent="0.2">
      <c r="A369" s="63" t="s">
        <v>778</v>
      </c>
      <c r="B369" s="64">
        <v>81</v>
      </c>
      <c r="C369" s="65">
        <v>5918</v>
      </c>
      <c r="D369" s="66">
        <v>40484</v>
      </c>
      <c r="E369" s="67">
        <v>0.67300017416520552</v>
      </c>
      <c r="F369" s="63" t="s">
        <v>772</v>
      </c>
    </row>
    <row r="370" spans="1:6" x14ac:dyDescent="0.2">
      <c r="A370" s="63" t="s">
        <v>782</v>
      </c>
      <c r="B370" s="64">
        <v>52</v>
      </c>
      <c r="C370" s="65">
        <v>5425</v>
      </c>
      <c r="D370" s="66">
        <v>40589</v>
      </c>
      <c r="E370" s="67">
        <v>0.75536157795765269</v>
      </c>
      <c r="F370" s="63" t="s">
        <v>776</v>
      </c>
    </row>
    <row r="371" spans="1:6" x14ac:dyDescent="0.2">
      <c r="A371" s="63" t="s">
        <v>773</v>
      </c>
      <c r="B371" s="64">
        <v>56</v>
      </c>
      <c r="C371" s="65">
        <v>7167</v>
      </c>
      <c r="D371" s="66">
        <v>40182</v>
      </c>
      <c r="E371" s="67">
        <v>0.60330553660734654</v>
      </c>
      <c r="F371" s="63" t="s">
        <v>780</v>
      </c>
    </row>
    <row r="372" spans="1:6" x14ac:dyDescent="0.2">
      <c r="A372" s="63" t="s">
        <v>782</v>
      </c>
      <c r="B372" s="64">
        <v>24</v>
      </c>
      <c r="C372" s="65">
        <v>7498</v>
      </c>
      <c r="D372" s="66">
        <v>40729</v>
      </c>
      <c r="E372" s="67">
        <v>0.70828789463401631</v>
      </c>
      <c r="F372" s="63" t="s">
        <v>777</v>
      </c>
    </row>
    <row r="373" spans="1:6" x14ac:dyDescent="0.2">
      <c r="A373" s="63" t="s">
        <v>775</v>
      </c>
      <c r="B373" s="64">
        <v>122</v>
      </c>
      <c r="C373" s="65">
        <v>4295</v>
      </c>
      <c r="D373" s="66">
        <v>40792</v>
      </c>
      <c r="E373" s="67">
        <v>0.46889709259486756</v>
      </c>
      <c r="F373" s="63" t="s">
        <v>774</v>
      </c>
    </row>
    <row r="374" spans="1:6" x14ac:dyDescent="0.2">
      <c r="A374" s="63" t="s">
        <v>781</v>
      </c>
      <c r="B374" s="64">
        <v>95</v>
      </c>
      <c r="C374" s="65">
        <v>5303</v>
      </c>
      <c r="D374" s="66">
        <v>40568</v>
      </c>
      <c r="E374" s="67">
        <v>0.67624562657276022</v>
      </c>
      <c r="F374" s="63" t="s">
        <v>774</v>
      </c>
    </row>
    <row r="375" spans="1:6" x14ac:dyDescent="0.2">
      <c r="A375" s="63" t="s">
        <v>782</v>
      </c>
      <c r="B375" s="64">
        <v>91</v>
      </c>
      <c r="C375" s="65">
        <v>4853</v>
      </c>
      <c r="D375" s="66">
        <v>40512</v>
      </c>
      <c r="E375" s="67">
        <v>0.48408526223045101</v>
      </c>
      <c r="F375" s="63" t="s">
        <v>772</v>
      </c>
    </row>
    <row r="376" spans="1:6" x14ac:dyDescent="0.2">
      <c r="A376" s="63" t="s">
        <v>778</v>
      </c>
      <c r="B376" s="64">
        <v>526</v>
      </c>
      <c r="C376" s="65">
        <v>6969</v>
      </c>
      <c r="D376" s="66">
        <v>40379</v>
      </c>
      <c r="E376" s="67">
        <v>0.75703220269527571</v>
      </c>
      <c r="F376" s="63" t="s">
        <v>777</v>
      </c>
    </row>
    <row r="377" spans="1:6" x14ac:dyDescent="0.2">
      <c r="A377" s="63" t="s">
        <v>782</v>
      </c>
      <c r="B377" s="64">
        <v>89</v>
      </c>
      <c r="C377" s="65">
        <v>2868</v>
      </c>
      <c r="D377" s="66">
        <v>40356</v>
      </c>
      <c r="E377" s="67">
        <v>0.76698298140172483</v>
      </c>
      <c r="F377" s="63" t="s">
        <v>774</v>
      </c>
    </row>
    <row r="378" spans="1:6" x14ac:dyDescent="0.2">
      <c r="A378" s="63" t="s">
        <v>778</v>
      </c>
      <c r="B378" s="64">
        <v>31</v>
      </c>
      <c r="C378" s="65">
        <v>4963</v>
      </c>
      <c r="D378" s="66">
        <v>40778</v>
      </c>
      <c r="E378" s="67">
        <v>0.56873601804227292</v>
      </c>
      <c r="F378" s="63" t="s">
        <v>780</v>
      </c>
    </row>
    <row r="379" spans="1:6" x14ac:dyDescent="0.2">
      <c r="A379" s="63" t="s">
        <v>778</v>
      </c>
      <c r="B379" s="64">
        <v>41</v>
      </c>
      <c r="C379" s="65">
        <v>8965</v>
      </c>
      <c r="D379" s="66">
        <v>40183</v>
      </c>
      <c r="E379" s="67">
        <v>0.6402884983519167</v>
      </c>
      <c r="F379" s="63" t="s">
        <v>776</v>
      </c>
    </row>
    <row r="380" spans="1:6" x14ac:dyDescent="0.2">
      <c r="A380" s="63" t="s">
        <v>779</v>
      </c>
      <c r="B380" s="64">
        <v>90</v>
      </c>
      <c r="C380" s="65">
        <v>2823</v>
      </c>
      <c r="D380" s="66">
        <v>40592</v>
      </c>
      <c r="E380" s="67">
        <v>0.46157382160913585</v>
      </c>
      <c r="F380" s="63" t="s">
        <v>780</v>
      </c>
    </row>
    <row r="381" spans="1:6" x14ac:dyDescent="0.2">
      <c r="A381" s="63" t="s">
        <v>775</v>
      </c>
      <c r="B381" s="64">
        <v>160</v>
      </c>
      <c r="C381" s="65">
        <v>6837</v>
      </c>
      <c r="D381" s="66">
        <v>40281</v>
      </c>
      <c r="E381" s="67">
        <v>0.53452619307139082</v>
      </c>
      <c r="F381" s="63" t="s">
        <v>776</v>
      </c>
    </row>
    <row r="382" spans="1:6" x14ac:dyDescent="0.2">
      <c r="A382" s="63" t="s">
        <v>775</v>
      </c>
      <c r="B382" s="64">
        <v>74</v>
      </c>
      <c r="C382" s="65">
        <v>1748</v>
      </c>
      <c r="D382" s="66">
        <v>40841</v>
      </c>
      <c r="E382" s="67">
        <v>0.63391699371269772</v>
      </c>
      <c r="F382" s="63" t="s">
        <v>777</v>
      </c>
    </row>
    <row r="383" spans="1:6" x14ac:dyDescent="0.2">
      <c r="A383" s="63" t="s">
        <v>778</v>
      </c>
      <c r="B383" s="64">
        <v>51</v>
      </c>
      <c r="C383" s="65">
        <v>5759</v>
      </c>
      <c r="D383" s="66">
        <v>40315</v>
      </c>
      <c r="E383" s="67">
        <v>0.49058197114068963</v>
      </c>
      <c r="F383" s="63" t="s">
        <v>776</v>
      </c>
    </row>
    <row r="384" spans="1:6" x14ac:dyDescent="0.2">
      <c r="A384" s="63" t="s">
        <v>779</v>
      </c>
      <c r="B384" s="64">
        <v>138</v>
      </c>
      <c r="C384" s="65">
        <v>6873</v>
      </c>
      <c r="D384" s="66">
        <v>40636</v>
      </c>
      <c r="E384" s="67">
        <v>0.78940341393111646</v>
      </c>
      <c r="F384" s="63" t="s">
        <v>772</v>
      </c>
    </row>
    <row r="385" spans="1:6" x14ac:dyDescent="0.2">
      <c r="A385" s="63" t="s">
        <v>779</v>
      </c>
      <c r="B385" s="64">
        <v>141</v>
      </c>
      <c r="C385" s="65">
        <v>7635</v>
      </c>
      <c r="D385" s="66">
        <v>40344</v>
      </c>
      <c r="E385" s="67">
        <v>0.59812486702973433</v>
      </c>
      <c r="F385" s="63" t="s">
        <v>777</v>
      </c>
    </row>
    <row r="386" spans="1:6" x14ac:dyDescent="0.2">
      <c r="A386" s="63" t="s">
        <v>779</v>
      </c>
      <c r="B386" s="64">
        <v>160</v>
      </c>
      <c r="C386" s="65">
        <v>2182</v>
      </c>
      <c r="D386" s="66">
        <v>40251</v>
      </c>
      <c r="E386" s="67">
        <v>0.33478521560850061</v>
      </c>
      <c r="F386" s="63" t="s">
        <v>776</v>
      </c>
    </row>
    <row r="387" spans="1:6" x14ac:dyDescent="0.2">
      <c r="A387" s="63" t="s">
        <v>773</v>
      </c>
      <c r="B387" s="64">
        <v>30</v>
      </c>
      <c r="C387" s="65">
        <v>3172</v>
      </c>
      <c r="D387" s="66">
        <v>40862</v>
      </c>
      <c r="E387" s="67">
        <v>0.40389724802715438</v>
      </c>
      <c r="F387" s="63" t="s">
        <v>772</v>
      </c>
    </row>
    <row r="388" spans="1:6" x14ac:dyDescent="0.2">
      <c r="A388" s="63" t="s">
        <v>775</v>
      </c>
      <c r="B388" s="64">
        <v>140</v>
      </c>
      <c r="C388" s="65">
        <v>1536</v>
      </c>
      <c r="D388" s="66">
        <v>40879</v>
      </c>
      <c r="E388" s="67">
        <v>0.34896972118038622</v>
      </c>
      <c r="F388" s="63" t="s">
        <v>772</v>
      </c>
    </row>
    <row r="389" spans="1:6" x14ac:dyDescent="0.2">
      <c r="A389" s="63" t="s">
        <v>779</v>
      </c>
      <c r="B389" s="64">
        <v>220</v>
      </c>
      <c r="C389" s="65">
        <v>7056</v>
      </c>
      <c r="D389" s="66">
        <v>40595</v>
      </c>
      <c r="E389" s="67">
        <v>0.65637206268892589</v>
      </c>
      <c r="F389" s="63" t="s">
        <v>777</v>
      </c>
    </row>
    <row r="390" spans="1:6" x14ac:dyDescent="0.2">
      <c r="A390" s="63" t="s">
        <v>775</v>
      </c>
      <c r="B390" s="64">
        <v>81</v>
      </c>
      <c r="C390" s="65">
        <v>4284</v>
      </c>
      <c r="D390" s="66">
        <v>40862</v>
      </c>
      <c r="E390" s="67">
        <v>0.62376660372785864</v>
      </c>
      <c r="F390" s="63" t="s">
        <v>774</v>
      </c>
    </row>
    <row r="391" spans="1:6" x14ac:dyDescent="0.2">
      <c r="A391" s="63" t="s">
        <v>781</v>
      </c>
      <c r="B391" s="64">
        <v>143</v>
      </c>
      <c r="C391" s="65">
        <v>4817</v>
      </c>
      <c r="D391" s="66">
        <v>40841</v>
      </c>
      <c r="E391" s="67">
        <v>0.47791123112832185</v>
      </c>
      <c r="F391" s="63" t="s">
        <v>780</v>
      </c>
    </row>
    <row r="392" spans="1:6" x14ac:dyDescent="0.2">
      <c r="A392" s="63" t="s">
        <v>778</v>
      </c>
      <c r="B392" s="64">
        <v>80</v>
      </c>
      <c r="C392" s="65">
        <v>6772</v>
      </c>
      <c r="D392" s="66">
        <v>40599</v>
      </c>
      <c r="E392" s="67">
        <v>0.72952005644439555</v>
      </c>
      <c r="F392" s="63" t="s">
        <v>772</v>
      </c>
    </row>
    <row r="393" spans="1:6" x14ac:dyDescent="0.2">
      <c r="A393" s="63" t="s">
        <v>779</v>
      </c>
      <c r="B393" s="64">
        <v>457</v>
      </c>
      <c r="C393" s="65">
        <v>7760</v>
      </c>
      <c r="D393" s="66">
        <v>40837</v>
      </c>
      <c r="E393" s="67">
        <v>0.57888527112913835</v>
      </c>
      <c r="F393" s="63" t="s">
        <v>772</v>
      </c>
    </row>
    <row r="394" spans="1:6" x14ac:dyDescent="0.2">
      <c r="A394" s="63" t="s">
        <v>773</v>
      </c>
      <c r="B394" s="64">
        <v>643</v>
      </c>
      <c r="C394" s="65">
        <v>2022</v>
      </c>
      <c r="D394" s="66">
        <v>40783</v>
      </c>
      <c r="E394" s="67">
        <v>0.65790960880121929</v>
      </c>
      <c r="F394" s="63" t="s">
        <v>772</v>
      </c>
    </row>
    <row r="395" spans="1:6" x14ac:dyDescent="0.2">
      <c r="A395" s="63" t="s">
        <v>781</v>
      </c>
      <c r="B395" s="64">
        <v>189</v>
      </c>
      <c r="C395" s="65">
        <v>1558</v>
      </c>
      <c r="D395" s="66">
        <v>40301</v>
      </c>
      <c r="E395" s="67">
        <v>0.78020216879114435</v>
      </c>
      <c r="F395" s="63" t="s">
        <v>772</v>
      </c>
    </row>
    <row r="396" spans="1:6" x14ac:dyDescent="0.2">
      <c r="A396" s="63" t="s">
        <v>782</v>
      </c>
      <c r="B396" s="64">
        <v>675</v>
      </c>
      <c r="C396" s="65">
        <v>567</v>
      </c>
      <c r="D396" s="66">
        <v>40316</v>
      </c>
      <c r="E396" s="67">
        <v>0.37561041640257525</v>
      </c>
      <c r="F396" s="63" t="s">
        <v>780</v>
      </c>
    </row>
    <row r="397" spans="1:6" x14ac:dyDescent="0.2">
      <c r="A397" s="63" t="s">
        <v>781</v>
      </c>
      <c r="B397" s="64">
        <v>81</v>
      </c>
      <c r="C397" s="65">
        <v>8346</v>
      </c>
      <c r="D397" s="66">
        <v>40854</v>
      </c>
      <c r="E397" s="67">
        <v>0.65989091245739928</v>
      </c>
      <c r="F397" s="63" t="s">
        <v>774</v>
      </c>
    </row>
    <row r="398" spans="1:6" x14ac:dyDescent="0.2">
      <c r="A398" s="63" t="s">
        <v>778</v>
      </c>
      <c r="B398" s="64">
        <v>157</v>
      </c>
      <c r="C398" s="65">
        <v>2919</v>
      </c>
      <c r="D398" s="66">
        <v>40830</v>
      </c>
      <c r="E398" s="67">
        <v>0.6922848577058478</v>
      </c>
      <c r="F398" s="63" t="s">
        <v>776</v>
      </c>
    </row>
    <row r="399" spans="1:6" x14ac:dyDescent="0.2">
      <c r="A399" s="63" t="s">
        <v>771</v>
      </c>
      <c r="B399" s="64">
        <v>429</v>
      </c>
      <c r="C399" s="65">
        <v>7490</v>
      </c>
      <c r="D399" s="66">
        <v>40706</v>
      </c>
      <c r="E399" s="67">
        <v>0.77472654913522854</v>
      </c>
      <c r="F399" s="63" t="s">
        <v>774</v>
      </c>
    </row>
    <row r="400" spans="1:6" x14ac:dyDescent="0.2">
      <c r="A400" s="63" t="s">
        <v>782</v>
      </c>
      <c r="B400" s="64">
        <v>94</v>
      </c>
      <c r="C400" s="65">
        <v>2231</v>
      </c>
      <c r="D400" s="66">
        <v>40456</v>
      </c>
      <c r="E400" s="67">
        <v>0.46210214858933796</v>
      </c>
      <c r="F400" s="63" t="s">
        <v>774</v>
      </c>
    </row>
    <row r="401" spans="1:6" x14ac:dyDescent="0.2">
      <c r="A401" s="63" t="s">
        <v>775</v>
      </c>
      <c r="B401" s="64">
        <v>109</v>
      </c>
      <c r="C401" s="65">
        <v>5406</v>
      </c>
      <c r="D401" s="66">
        <v>40624</v>
      </c>
      <c r="E401" s="67">
        <v>0.39546867954330384</v>
      </c>
      <c r="F401" s="63" t="s">
        <v>777</v>
      </c>
    </row>
  </sheetData>
  <sortState ref="A2:G401">
    <sortCondition ref="G6"/>
  </sortState>
  <printOptions horizontalCentered="1" gridLines="1"/>
  <pageMargins left="0.75" right="0.75" top="1" bottom="1" header="0.5" footer="0.5"/>
  <pageSetup scale="13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53"/>
    <pageSetUpPr autoPageBreaks="0"/>
  </sheetPr>
  <dimension ref="A1:K742"/>
  <sheetViews>
    <sheetView zoomScale="115" zoomScaleNormal="115" workbookViewId="0">
      <selection activeCell="G23" sqref="G23"/>
    </sheetView>
  </sheetViews>
  <sheetFormatPr defaultColWidth="54.140625" defaultRowHeight="15" x14ac:dyDescent="0.25"/>
  <cols>
    <col min="1" max="1" width="20.140625" style="2" customWidth="1"/>
    <col min="2" max="2" width="24.28515625" style="2" bestFit="1" customWidth="1"/>
    <col min="3" max="3" width="13.42578125" style="2" bestFit="1" customWidth="1"/>
    <col min="4" max="4" width="6.140625" style="2" bestFit="1" customWidth="1"/>
    <col min="5" max="5" width="20.85546875" style="2" bestFit="1" customWidth="1"/>
    <col min="6" max="7" width="11.5703125" style="2" bestFit="1" customWidth="1"/>
    <col min="8" max="8" width="8.5703125" style="2" customWidth="1"/>
    <col min="9" max="9" width="5.5703125" style="2" customWidth="1"/>
    <col min="10" max="10" width="3.7109375" style="2" customWidth="1"/>
    <col min="11" max="11" width="4.42578125" style="2" bestFit="1" customWidth="1"/>
    <col min="12" max="16384" width="54.140625" style="2"/>
  </cols>
  <sheetData>
    <row r="1" spans="1:11" x14ac:dyDescent="0.25">
      <c r="A1" s="52" t="s">
        <v>0</v>
      </c>
      <c r="B1" s="52" t="s">
        <v>1</v>
      </c>
      <c r="C1" s="53" t="s">
        <v>845</v>
      </c>
      <c r="D1" s="54" t="s">
        <v>790</v>
      </c>
      <c r="E1" s="55" t="s">
        <v>846</v>
      </c>
      <c r="F1" s="56" t="s">
        <v>847</v>
      </c>
      <c r="G1" s="57" t="s">
        <v>849</v>
      </c>
    </row>
    <row r="2" spans="1:11" x14ac:dyDescent="0.25">
      <c r="A2" s="2" t="s">
        <v>2</v>
      </c>
      <c r="B2" s="2" t="s">
        <v>541</v>
      </c>
      <c r="C2" s="28">
        <v>36952</v>
      </c>
      <c r="D2" s="29">
        <f t="shared" ref="D2:D65" ca="1" si="0">DATEDIF(C2,TODAY(),"Y")</f>
        <v>12</v>
      </c>
      <c r="E2" s="30">
        <v>30</v>
      </c>
      <c r="F2" s="31">
        <v>239900</v>
      </c>
      <c r="G2" s="32">
        <v>190000</v>
      </c>
      <c r="I2" s="2">
        <v>456</v>
      </c>
    </row>
    <row r="3" spans="1:11" x14ac:dyDescent="0.25">
      <c r="A3" s="3"/>
      <c r="B3" s="2" t="s">
        <v>465</v>
      </c>
      <c r="C3" s="28">
        <v>34159</v>
      </c>
      <c r="D3" s="29">
        <f t="shared" ca="1" si="0"/>
        <v>20</v>
      </c>
      <c r="E3" s="30">
        <v>50</v>
      </c>
      <c r="F3" s="31">
        <v>290200</v>
      </c>
      <c r="G3" s="32">
        <v>202400</v>
      </c>
      <c r="I3" s="2">
        <v>345</v>
      </c>
    </row>
    <row r="4" spans="1:11" x14ac:dyDescent="0.25">
      <c r="A4" s="3"/>
      <c r="B4" s="2" t="s">
        <v>640</v>
      </c>
      <c r="C4" s="28">
        <v>35772</v>
      </c>
      <c r="D4" s="29">
        <f t="shared" ca="1" si="0"/>
        <v>15</v>
      </c>
      <c r="E4" s="30">
        <v>62</v>
      </c>
      <c r="F4" s="31">
        <v>202200</v>
      </c>
      <c r="G4" s="32">
        <v>150700</v>
      </c>
    </row>
    <row r="5" spans="1:11" x14ac:dyDescent="0.25">
      <c r="A5" s="3"/>
      <c r="B5" s="2" t="s">
        <v>367</v>
      </c>
      <c r="C5" s="28">
        <v>39744</v>
      </c>
      <c r="D5" s="29">
        <f t="shared" ca="1" si="0"/>
        <v>5</v>
      </c>
      <c r="E5" s="30">
        <v>36</v>
      </c>
      <c r="F5" s="31">
        <v>342600</v>
      </c>
      <c r="G5" s="32">
        <v>175900</v>
      </c>
    </row>
    <row r="6" spans="1:11" x14ac:dyDescent="0.25">
      <c r="A6" s="3"/>
      <c r="B6" s="2" t="s">
        <v>679</v>
      </c>
      <c r="C6" s="28">
        <v>36238</v>
      </c>
      <c r="D6" s="29">
        <f t="shared" ca="1" si="0"/>
        <v>14</v>
      </c>
      <c r="E6" s="30">
        <v>67</v>
      </c>
      <c r="F6" s="31">
        <v>129800</v>
      </c>
      <c r="G6" s="32">
        <v>228500</v>
      </c>
    </row>
    <row r="7" spans="1:11" x14ac:dyDescent="0.25">
      <c r="A7" s="2" t="s">
        <v>8</v>
      </c>
      <c r="B7" s="2" t="s">
        <v>724</v>
      </c>
      <c r="C7" s="33">
        <v>39423</v>
      </c>
      <c r="D7" s="29">
        <f t="shared" ca="1" si="0"/>
        <v>5</v>
      </c>
      <c r="E7" s="30">
        <v>81</v>
      </c>
      <c r="F7" s="31">
        <v>209700</v>
      </c>
      <c r="G7" s="32">
        <v>250700</v>
      </c>
      <c r="K7" s="2">
        <v>678</v>
      </c>
    </row>
    <row r="8" spans="1:11" x14ac:dyDescent="0.25">
      <c r="A8" s="3"/>
      <c r="B8" s="2" t="s">
        <v>314</v>
      </c>
      <c r="C8" s="28">
        <v>39296</v>
      </c>
      <c r="D8" s="29">
        <f t="shared" ca="1" si="0"/>
        <v>6</v>
      </c>
      <c r="E8" s="30">
        <v>69</v>
      </c>
      <c r="F8" s="31">
        <v>329300</v>
      </c>
      <c r="G8" s="32">
        <v>311000</v>
      </c>
      <c r="K8" s="2">
        <v>234</v>
      </c>
    </row>
    <row r="9" spans="1:11" x14ac:dyDescent="0.25">
      <c r="A9" s="3"/>
      <c r="B9" s="2" t="s">
        <v>324</v>
      </c>
      <c r="C9" s="28">
        <v>32328</v>
      </c>
      <c r="D9" s="29">
        <f t="shared" ca="1" si="0"/>
        <v>25</v>
      </c>
      <c r="E9" s="30">
        <v>11</v>
      </c>
      <c r="F9" s="31">
        <v>147400</v>
      </c>
      <c r="G9" s="32">
        <v>223600</v>
      </c>
      <c r="I9" s="2">
        <v>8987</v>
      </c>
    </row>
    <row r="10" spans="1:11" x14ac:dyDescent="0.25">
      <c r="A10" s="3"/>
      <c r="B10" s="2" t="s">
        <v>159</v>
      </c>
      <c r="C10" s="28">
        <v>37491</v>
      </c>
      <c r="D10" s="29">
        <f t="shared" ca="1" si="0"/>
        <v>11</v>
      </c>
      <c r="E10" s="30">
        <v>37</v>
      </c>
      <c r="F10" s="31">
        <v>255900</v>
      </c>
      <c r="G10" s="32">
        <v>213500</v>
      </c>
      <c r="I10" s="2">
        <v>5674</v>
      </c>
    </row>
    <row r="11" spans="1:11" x14ac:dyDescent="0.25">
      <c r="A11" s="3"/>
      <c r="B11" s="2" t="s">
        <v>310</v>
      </c>
      <c r="C11" s="28">
        <v>34254</v>
      </c>
      <c r="D11" s="29">
        <f t="shared" ca="1" si="0"/>
        <v>20</v>
      </c>
      <c r="E11" s="30">
        <v>25</v>
      </c>
      <c r="F11" s="31">
        <v>170200</v>
      </c>
      <c r="G11" s="32">
        <v>305700</v>
      </c>
    </row>
    <row r="12" spans="1:11" x14ac:dyDescent="0.25">
      <c r="A12" s="3"/>
      <c r="B12" s="2" t="s">
        <v>68</v>
      </c>
      <c r="C12" s="28">
        <v>34425</v>
      </c>
      <c r="D12" s="29">
        <f t="shared" ca="1" si="0"/>
        <v>19</v>
      </c>
      <c r="E12" s="30">
        <v>18</v>
      </c>
      <c r="F12" s="31">
        <v>135800</v>
      </c>
      <c r="G12" s="32">
        <v>339000</v>
      </c>
    </row>
    <row r="13" spans="1:11" x14ac:dyDescent="0.25">
      <c r="A13" s="3"/>
      <c r="B13" s="2" t="s">
        <v>131</v>
      </c>
      <c r="C13" s="28">
        <v>36900</v>
      </c>
      <c r="D13" s="29">
        <f t="shared" ca="1" si="0"/>
        <v>12</v>
      </c>
      <c r="E13" s="30">
        <v>64</v>
      </c>
      <c r="F13" s="31">
        <v>244400</v>
      </c>
      <c r="G13" s="32">
        <v>293500</v>
      </c>
    </row>
    <row r="14" spans="1:11" x14ac:dyDescent="0.25">
      <c r="A14" s="3"/>
      <c r="B14" s="2" t="s">
        <v>601</v>
      </c>
      <c r="C14" s="28">
        <v>34256</v>
      </c>
      <c r="D14" s="29">
        <f t="shared" ca="1" si="0"/>
        <v>20</v>
      </c>
      <c r="E14" s="30">
        <v>50</v>
      </c>
      <c r="F14" s="31">
        <v>167000</v>
      </c>
      <c r="G14" s="32">
        <v>327200</v>
      </c>
    </row>
    <row r="15" spans="1:11" x14ac:dyDescent="0.25">
      <c r="A15" s="3"/>
      <c r="B15" s="2" t="s">
        <v>719</v>
      </c>
      <c r="C15" s="28">
        <v>32745</v>
      </c>
      <c r="D15" s="29">
        <f t="shared" ca="1" si="0"/>
        <v>24</v>
      </c>
      <c r="E15" s="30">
        <v>40</v>
      </c>
      <c r="F15" s="31">
        <v>238300</v>
      </c>
      <c r="G15" s="32">
        <v>300200</v>
      </c>
    </row>
    <row r="16" spans="1:11" x14ac:dyDescent="0.25">
      <c r="A16" s="3"/>
      <c r="B16" s="2" t="s">
        <v>266</v>
      </c>
      <c r="C16" s="28">
        <v>34684</v>
      </c>
      <c r="D16" s="29">
        <f t="shared" ca="1" si="0"/>
        <v>18</v>
      </c>
      <c r="E16" s="30">
        <v>25</v>
      </c>
      <c r="F16" s="31">
        <v>214700</v>
      </c>
      <c r="G16" s="32">
        <v>272100</v>
      </c>
    </row>
    <row r="17" spans="1:7" x14ac:dyDescent="0.25">
      <c r="A17" s="3"/>
      <c r="B17" s="2" t="s">
        <v>409</v>
      </c>
      <c r="C17" s="28">
        <v>35362</v>
      </c>
      <c r="D17" s="29">
        <f t="shared" ca="1" si="0"/>
        <v>17</v>
      </c>
      <c r="E17" s="30">
        <v>26</v>
      </c>
      <c r="F17" s="31">
        <v>278900</v>
      </c>
      <c r="G17" s="32">
        <v>220100</v>
      </c>
    </row>
    <row r="18" spans="1:7" x14ac:dyDescent="0.25">
      <c r="A18" s="3"/>
      <c r="B18" s="2" t="s">
        <v>13</v>
      </c>
      <c r="C18" s="33">
        <v>39790</v>
      </c>
      <c r="D18" s="29">
        <f t="shared" ca="1" si="0"/>
        <v>4</v>
      </c>
      <c r="E18" s="30">
        <v>78</v>
      </c>
      <c r="F18" s="31">
        <v>266200</v>
      </c>
      <c r="G18" s="32">
        <v>127000</v>
      </c>
    </row>
    <row r="19" spans="1:7" x14ac:dyDescent="0.25">
      <c r="A19" s="3"/>
      <c r="B19" s="2" t="s">
        <v>688</v>
      </c>
      <c r="C19" s="28">
        <v>34424</v>
      </c>
      <c r="D19" s="29">
        <f t="shared" ca="1" si="0"/>
        <v>19</v>
      </c>
      <c r="E19" s="30">
        <v>87</v>
      </c>
      <c r="F19" s="31">
        <v>271400</v>
      </c>
      <c r="G19" s="32">
        <v>132300</v>
      </c>
    </row>
    <row r="20" spans="1:7" x14ac:dyDescent="0.25">
      <c r="A20" s="3"/>
      <c r="B20" s="2" t="s">
        <v>257</v>
      </c>
      <c r="C20" s="28">
        <v>34582</v>
      </c>
      <c r="D20" s="29">
        <f t="shared" ca="1" si="0"/>
        <v>19</v>
      </c>
      <c r="E20" s="30">
        <v>19</v>
      </c>
      <c r="F20" s="31">
        <v>285100</v>
      </c>
      <c r="G20" s="32">
        <v>182000</v>
      </c>
    </row>
    <row r="21" spans="1:7" x14ac:dyDescent="0.25">
      <c r="A21" s="3"/>
      <c r="B21" s="2" t="s">
        <v>100</v>
      </c>
      <c r="C21" s="28">
        <v>34481</v>
      </c>
      <c r="D21" s="29">
        <f t="shared" ca="1" si="0"/>
        <v>19</v>
      </c>
      <c r="E21" s="30">
        <v>31</v>
      </c>
      <c r="F21" s="31">
        <v>246700</v>
      </c>
      <c r="G21" s="32">
        <v>216000</v>
      </c>
    </row>
    <row r="22" spans="1:7" x14ac:dyDescent="0.25">
      <c r="A22" s="3"/>
      <c r="B22" s="2" t="s">
        <v>607</v>
      </c>
      <c r="C22" s="28">
        <v>38827</v>
      </c>
      <c r="D22" s="29">
        <f t="shared" ca="1" si="0"/>
        <v>7</v>
      </c>
      <c r="E22" s="30">
        <v>85</v>
      </c>
      <c r="F22" s="31">
        <v>149000</v>
      </c>
      <c r="G22" s="32">
        <v>176300</v>
      </c>
    </row>
    <row r="23" spans="1:7" x14ac:dyDescent="0.25">
      <c r="A23" s="3"/>
      <c r="B23" s="2" t="s">
        <v>629</v>
      </c>
      <c r="C23" s="34">
        <v>32330</v>
      </c>
      <c r="D23" s="29">
        <f t="shared" ca="1" si="0"/>
        <v>25</v>
      </c>
      <c r="E23" s="30">
        <v>51</v>
      </c>
      <c r="F23" s="31">
        <v>166700</v>
      </c>
      <c r="G23" s="32">
        <v>312600</v>
      </c>
    </row>
    <row r="24" spans="1:7" x14ac:dyDescent="0.25">
      <c r="A24" s="2" t="s">
        <v>26</v>
      </c>
      <c r="B24" s="2" t="s">
        <v>148</v>
      </c>
      <c r="C24" s="28">
        <v>34739</v>
      </c>
      <c r="D24" s="29">
        <f t="shared" ca="1" si="0"/>
        <v>18</v>
      </c>
      <c r="E24" s="30">
        <v>64</v>
      </c>
      <c r="F24" s="31">
        <v>164100</v>
      </c>
      <c r="G24" s="32">
        <v>150000</v>
      </c>
    </row>
    <row r="25" spans="1:7" x14ac:dyDescent="0.25">
      <c r="A25" s="3"/>
      <c r="B25" s="2" t="s">
        <v>143</v>
      </c>
      <c r="C25" s="28">
        <v>33574</v>
      </c>
      <c r="D25" s="29">
        <f t="shared" ca="1" si="0"/>
        <v>21</v>
      </c>
      <c r="E25" s="30">
        <v>74</v>
      </c>
      <c r="F25" s="31">
        <v>228500</v>
      </c>
      <c r="G25" s="32">
        <v>199500</v>
      </c>
    </row>
    <row r="26" spans="1:7" x14ac:dyDescent="0.25">
      <c r="A26" s="3"/>
      <c r="B26" s="2" t="s">
        <v>492</v>
      </c>
      <c r="C26" s="28">
        <v>35689</v>
      </c>
      <c r="D26" s="29">
        <f t="shared" ca="1" si="0"/>
        <v>16</v>
      </c>
      <c r="E26" s="30">
        <v>32</v>
      </c>
      <c r="F26" s="31">
        <v>281600</v>
      </c>
      <c r="G26" s="32">
        <v>154200</v>
      </c>
    </row>
    <row r="27" spans="1:7" x14ac:dyDescent="0.25">
      <c r="A27" s="3"/>
      <c r="B27" s="2" t="s">
        <v>535</v>
      </c>
      <c r="C27" s="28">
        <v>33051</v>
      </c>
      <c r="D27" s="29">
        <f t="shared" ca="1" si="0"/>
        <v>23</v>
      </c>
      <c r="E27" s="30">
        <v>70</v>
      </c>
      <c r="F27" s="31">
        <v>287900</v>
      </c>
      <c r="G27" s="32">
        <v>172200</v>
      </c>
    </row>
    <row r="28" spans="1:7" x14ac:dyDescent="0.25">
      <c r="A28" s="3"/>
      <c r="B28" s="2" t="s">
        <v>747</v>
      </c>
      <c r="C28" s="28">
        <v>37106</v>
      </c>
      <c r="D28" s="29">
        <f t="shared" ca="1" si="0"/>
        <v>12</v>
      </c>
      <c r="E28" s="30">
        <v>80</v>
      </c>
      <c r="F28" s="31">
        <v>319500</v>
      </c>
      <c r="G28" s="32">
        <v>136500</v>
      </c>
    </row>
    <row r="29" spans="1:7" x14ac:dyDescent="0.25">
      <c r="A29" s="3"/>
      <c r="B29" s="2" t="s">
        <v>242</v>
      </c>
      <c r="C29" s="34">
        <v>36577</v>
      </c>
      <c r="D29" s="29">
        <f t="shared" ca="1" si="0"/>
        <v>13</v>
      </c>
      <c r="E29" s="30">
        <v>84</v>
      </c>
      <c r="F29" s="31">
        <v>199100</v>
      </c>
      <c r="G29" s="32">
        <v>319100</v>
      </c>
    </row>
    <row r="30" spans="1:7" x14ac:dyDescent="0.25">
      <c r="A30" s="3"/>
      <c r="B30" s="2" t="s">
        <v>394</v>
      </c>
      <c r="C30" s="28">
        <v>35387</v>
      </c>
      <c r="D30" s="35">
        <f t="shared" ca="1" si="0"/>
        <v>16</v>
      </c>
      <c r="E30" s="30">
        <v>83</v>
      </c>
      <c r="F30" s="31">
        <v>167100</v>
      </c>
      <c r="G30" s="32">
        <v>142100</v>
      </c>
    </row>
    <row r="31" spans="1:7" x14ac:dyDescent="0.25">
      <c r="A31" s="3"/>
      <c r="B31" s="2" t="s">
        <v>43</v>
      </c>
      <c r="C31" s="28">
        <v>35502</v>
      </c>
      <c r="D31" s="29">
        <f t="shared" ca="1" si="0"/>
        <v>16</v>
      </c>
      <c r="E31" s="30">
        <v>38</v>
      </c>
      <c r="F31" s="31">
        <v>325000</v>
      </c>
      <c r="G31" s="32">
        <v>184900</v>
      </c>
    </row>
    <row r="32" spans="1:7" x14ac:dyDescent="0.25">
      <c r="A32" s="3"/>
      <c r="B32" s="2" t="s">
        <v>505</v>
      </c>
      <c r="C32" s="28">
        <v>35254</v>
      </c>
      <c r="D32" s="29">
        <f t="shared" ca="1" si="0"/>
        <v>17</v>
      </c>
      <c r="E32" s="30">
        <v>55</v>
      </c>
      <c r="F32" s="31">
        <v>156200</v>
      </c>
      <c r="G32" s="32">
        <v>221900</v>
      </c>
    </row>
    <row r="33" spans="1:7" x14ac:dyDescent="0.25">
      <c r="A33" s="3"/>
      <c r="B33" s="2" t="s">
        <v>474</v>
      </c>
      <c r="C33" s="28">
        <v>34141</v>
      </c>
      <c r="D33" s="29">
        <f t="shared" ca="1" si="0"/>
        <v>20</v>
      </c>
      <c r="E33" s="30">
        <v>84</v>
      </c>
      <c r="F33" s="31">
        <v>125300</v>
      </c>
      <c r="G33" s="32">
        <v>302500</v>
      </c>
    </row>
    <row r="34" spans="1:7" x14ac:dyDescent="0.25">
      <c r="A34" s="2" t="s">
        <v>37</v>
      </c>
      <c r="B34" s="2" t="s">
        <v>171</v>
      </c>
      <c r="C34" s="33">
        <v>39406</v>
      </c>
      <c r="D34" s="29">
        <f t="shared" ca="1" si="0"/>
        <v>5</v>
      </c>
      <c r="E34" s="30">
        <v>51</v>
      </c>
      <c r="F34" s="31">
        <v>194500</v>
      </c>
      <c r="G34" s="32">
        <v>178800</v>
      </c>
    </row>
    <row r="35" spans="1:7" x14ac:dyDescent="0.25">
      <c r="A35" s="3"/>
      <c r="B35" s="2" t="s">
        <v>175</v>
      </c>
      <c r="C35" s="28">
        <v>35012</v>
      </c>
      <c r="D35" s="29">
        <f t="shared" ca="1" si="0"/>
        <v>17</v>
      </c>
      <c r="E35" s="30">
        <v>77</v>
      </c>
      <c r="F35" s="31">
        <v>325100</v>
      </c>
      <c r="G35" s="32">
        <v>228900</v>
      </c>
    </row>
    <row r="36" spans="1:7" x14ac:dyDescent="0.25">
      <c r="A36" s="3"/>
      <c r="B36" s="2" t="s">
        <v>369</v>
      </c>
      <c r="C36" s="28">
        <v>38699</v>
      </c>
      <c r="D36" s="29">
        <f t="shared" ca="1" si="0"/>
        <v>7</v>
      </c>
      <c r="E36" s="30">
        <v>12</v>
      </c>
      <c r="F36" s="31">
        <v>144100</v>
      </c>
      <c r="G36" s="32">
        <v>259000</v>
      </c>
    </row>
    <row r="37" spans="1:7" x14ac:dyDescent="0.25">
      <c r="A37" s="3"/>
      <c r="B37" s="2" t="s">
        <v>289</v>
      </c>
      <c r="C37" s="28">
        <v>33321</v>
      </c>
      <c r="D37" s="29">
        <f t="shared" ca="1" si="0"/>
        <v>22</v>
      </c>
      <c r="E37" s="30">
        <v>29</v>
      </c>
      <c r="F37" s="31">
        <v>307500</v>
      </c>
      <c r="G37" s="32">
        <v>216500</v>
      </c>
    </row>
    <row r="38" spans="1:7" x14ac:dyDescent="0.25">
      <c r="A38" s="2" t="s">
        <v>42</v>
      </c>
      <c r="B38" s="2" t="s">
        <v>328</v>
      </c>
      <c r="C38" s="28">
        <v>32993</v>
      </c>
      <c r="D38" s="29">
        <f t="shared" ca="1" si="0"/>
        <v>23</v>
      </c>
      <c r="E38" s="30">
        <v>35</v>
      </c>
      <c r="F38" s="31">
        <v>296500</v>
      </c>
      <c r="G38" s="32">
        <v>261800</v>
      </c>
    </row>
    <row r="39" spans="1:7" x14ac:dyDescent="0.25">
      <c r="A39" s="3"/>
      <c r="B39" s="2" t="s">
        <v>556</v>
      </c>
      <c r="C39" s="28">
        <v>35520</v>
      </c>
      <c r="D39" s="29">
        <f t="shared" ca="1" si="0"/>
        <v>16</v>
      </c>
      <c r="E39" s="30">
        <v>65</v>
      </c>
      <c r="F39" s="31">
        <v>326500</v>
      </c>
      <c r="G39" s="32">
        <v>264600</v>
      </c>
    </row>
    <row r="40" spans="1:7" x14ac:dyDescent="0.25">
      <c r="A40" s="3"/>
      <c r="B40" s="2" t="s">
        <v>66</v>
      </c>
      <c r="C40" s="28">
        <v>36804</v>
      </c>
      <c r="D40" s="29">
        <f t="shared" ca="1" si="0"/>
        <v>13</v>
      </c>
      <c r="E40" s="30">
        <v>65</v>
      </c>
      <c r="F40" s="31">
        <v>186100</v>
      </c>
      <c r="G40" s="32">
        <v>335800</v>
      </c>
    </row>
    <row r="41" spans="1:7" x14ac:dyDescent="0.25">
      <c r="A41" s="3"/>
      <c r="B41" s="2" t="s">
        <v>660</v>
      </c>
      <c r="C41" s="28">
        <v>34873</v>
      </c>
      <c r="D41" s="29">
        <f t="shared" ca="1" si="0"/>
        <v>18</v>
      </c>
      <c r="E41" s="30">
        <v>46</v>
      </c>
      <c r="F41" s="31">
        <v>224100</v>
      </c>
      <c r="G41" s="32">
        <v>182900</v>
      </c>
    </row>
    <row r="42" spans="1:7" x14ac:dyDescent="0.25">
      <c r="A42" s="3"/>
      <c r="B42" s="2" t="s">
        <v>494</v>
      </c>
      <c r="C42" s="28">
        <v>32630</v>
      </c>
      <c r="D42" s="29">
        <f t="shared" ca="1" si="0"/>
        <v>24</v>
      </c>
      <c r="E42" s="30">
        <v>22</v>
      </c>
      <c r="F42" s="31">
        <v>289400</v>
      </c>
      <c r="G42" s="32">
        <v>273300</v>
      </c>
    </row>
    <row r="43" spans="1:7" x14ac:dyDescent="0.25">
      <c r="A43" s="3"/>
      <c r="B43" s="2" t="s">
        <v>118</v>
      </c>
      <c r="C43" s="28">
        <v>34549</v>
      </c>
      <c r="D43" s="29">
        <f t="shared" ca="1" si="0"/>
        <v>19</v>
      </c>
      <c r="E43" s="30">
        <v>19</v>
      </c>
      <c r="F43" s="31">
        <v>242200</v>
      </c>
      <c r="G43" s="32">
        <v>262900</v>
      </c>
    </row>
    <row r="44" spans="1:7" x14ac:dyDescent="0.25">
      <c r="A44" s="3"/>
      <c r="B44" s="2" t="s">
        <v>696</v>
      </c>
      <c r="C44" s="28">
        <v>38086</v>
      </c>
      <c r="D44" s="29">
        <f t="shared" ca="1" si="0"/>
        <v>9</v>
      </c>
      <c r="E44" s="30">
        <v>56</v>
      </c>
      <c r="F44" s="31">
        <v>323000</v>
      </c>
      <c r="G44" s="32">
        <v>297500</v>
      </c>
    </row>
    <row r="45" spans="1:7" x14ac:dyDescent="0.25">
      <c r="A45" s="3"/>
      <c r="B45" s="2" t="s">
        <v>219</v>
      </c>
      <c r="C45" s="28">
        <v>37697</v>
      </c>
      <c r="D45" s="29">
        <f t="shared" ca="1" si="0"/>
        <v>10</v>
      </c>
      <c r="E45" s="30">
        <v>14</v>
      </c>
      <c r="F45" s="31">
        <v>249000</v>
      </c>
      <c r="G45" s="32">
        <v>189500</v>
      </c>
    </row>
    <row r="46" spans="1:7" x14ac:dyDescent="0.25">
      <c r="A46" s="3"/>
      <c r="B46" s="2" t="s">
        <v>238</v>
      </c>
      <c r="C46" s="28">
        <v>36973</v>
      </c>
      <c r="D46" s="29">
        <f t="shared" ca="1" si="0"/>
        <v>12</v>
      </c>
      <c r="E46" s="30">
        <v>17</v>
      </c>
      <c r="F46" s="31">
        <v>265000</v>
      </c>
      <c r="G46" s="32">
        <v>218600</v>
      </c>
    </row>
    <row r="47" spans="1:7" x14ac:dyDescent="0.25">
      <c r="A47" s="3"/>
      <c r="B47" s="2" t="s">
        <v>341</v>
      </c>
      <c r="C47" s="28">
        <v>34657</v>
      </c>
      <c r="D47" s="29">
        <f t="shared" ca="1" si="0"/>
        <v>18</v>
      </c>
      <c r="E47" s="30">
        <v>29</v>
      </c>
      <c r="F47" s="31">
        <v>230400</v>
      </c>
      <c r="G47" s="32">
        <v>230100</v>
      </c>
    </row>
    <row r="48" spans="1:7" x14ac:dyDescent="0.25">
      <c r="A48" s="3"/>
      <c r="B48" s="2" t="s">
        <v>704</v>
      </c>
      <c r="C48" s="28">
        <v>33319</v>
      </c>
      <c r="D48" s="29">
        <f t="shared" ca="1" si="0"/>
        <v>22</v>
      </c>
      <c r="E48" s="30">
        <v>26</v>
      </c>
      <c r="F48" s="31">
        <v>137800</v>
      </c>
      <c r="G48" s="32">
        <v>142500</v>
      </c>
    </row>
    <row r="49" spans="1:7" x14ac:dyDescent="0.25">
      <c r="A49" s="3"/>
      <c r="B49" s="2" t="s">
        <v>501</v>
      </c>
      <c r="C49" s="28">
        <v>35313</v>
      </c>
      <c r="D49" s="29">
        <f t="shared" ca="1" si="0"/>
        <v>17</v>
      </c>
      <c r="E49" s="30">
        <v>77</v>
      </c>
      <c r="F49" s="31">
        <v>261200</v>
      </c>
      <c r="G49" s="32">
        <v>143900</v>
      </c>
    </row>
    <row r="50" spans="1:7" x14ac:dyDescent="0.25">
      <c r="A50" s="3"/>
      <c r="B50" s="2" t="s">
        <v>504</v>
      </c>
      <c r="C50" s="28">
        <v>34326</v>
      </c>
      <c r="D50" s="29">
        <f t="shared" ca="1" si="0"/>
        <v>19</v>
      </c>
      <c r="E50" s="30">
        <v>85</v>
      </c>
      <c r="F50" s="31">
        <v>139300</v>
      </c>
      <c r="G50" s="32">
        <v>258700</v>
      </c>
    </row>
    <row r="51" spans="1:7" x14ac:dyDescent="0.25">
      <c r="A51" s="3"/>
      <c r="B51" s="2" t="s">
        <v>707</v>
      </c>
      <c r="C51" s="28">
        <v>35439</v>
      </c>
      <c r="D51" s="29">
        <f t="shared" ca="1" si="0"/>
        <v>16</v>
      </c>
      <c r="E51" s="30">
        <v>40</v>
      </c>
      <c r="F51" s="31">
        <v>192200</v>
      </c>
      <c r="G51" s="32">
        <v>125500</v>
      </c>
    </row>
    <row r="52" spans="1:7" x14ac:dyDescent="0.25">
      <c r="A52" s="3"/>
      <c r="B52" s="2" t="s">
        <v>715</v>
      </c>
      <c r="C52" s="28">
        <v>39748</v>
      </c>
      <c r="D52" s="29">
        <f t="shared" ca="1" si="0"/>
        <v>5</v>
      </c>
      <c r="E52" s="30">
        <v>72</v>
      </c>
      <c r="F52" s="31">
        <v>306600</v>
      </c>
      <c r="G52" s="32">
        <v>208900</v>
      </c>
    </row>
    <row r="53" spans="1:7" x14ac:dyDescent="0.25">
      <c r="A53" s="3"/>
      <c r="B53" s="2" t="s">
        <v>514</v>
      </c>
      <c r="C53" s="28">
        <v>34264</v>
      </c>
      <c r="D53" s="29">
        <f t="shared" ca="1" si="0"/>
        <v>20</v>
      </c>
      <c r="E53" s="30">
        <v>44</v>
      </c>
      <c r="F53" s="31">
        <v>249200</v>
      </c>
      <c r="G53" s="32">
        <v>262800</v>
      </c>
    </row>
    <row r="54" spans="1:7" x14ac:dyDescent="0.25">
      <c r="A54" s="3"/>
      <c r="B54" s="2" t="s">
        <v>419</v>
      </c>
      <c r="C54" s="28">
        <v>35443</v>
      </c>
      <c r="D54" s="29">
        <f t="shared" ca="1" si="0"/>
        <v>16</v>
      </c>
      <c r="E54" s="30">
        <v>58</v>
      </c>
      <c r="F54" s="31">
        <v>259600</v>
      </c>
      <c r="G54" s="32">
        <v>347600</v>
      </c>
    </row>
    <row r="55" spans="1:7" x14ac:dyDescent="0.25">
      <c r="A55" s="3"/>
      <c r="B55" s="2" t="s">
        <v>239</v>
      </c>
      <c r="C55" s="28">
        <v>36640</v>
      </c>
      <c r="D55" s="29">
        <f t="shared" ca="1" si="0"/>
        <v>13</v>
      </c>
      <c r="E55" s="30">
        <v>71</v>
      </c>
      <c r="F55" s="31">
        <v>308600</v>
      </c>
      <c r="G55" s="32">
        <v>161200</v>
      </c>
    </row>
    <row r="56" spans="1:7" x14ac:dyDescent="0.25">
      <c r="A56" s="3"/>
      <c r="B56" s="2" t="s">
        <v>692</v>
      </c>
      <c r="C56" s="28">
        <v>32644</v>
      </c>
      <c r="D56" s="29">
        <f t="shared" ca="1" si="0"/>
        <v>24</v>
      </c>
      <c r="E56" s="30">
        <v>87</v>
      </c>
      <c r="F56" s="31">
        <v>270400</v>
      </c>
      <c r="G56" s="32">
        <v>237400</v>
      </c>
    </row>
    <row r="57" spans="1:7" x14ac:dyDescent="0.25">
      <c r="A57" s="3"/>
      <c r="B57" s="2" t="s">
        <v>85</v>
      </c>
      <c r="C57" s="34">
        <v>39093</v>
      </c>
      <c r="D57" s="29">
        <f t="shared" ca="1" si="0"/>
        <v>6</v>
      </c>
      <c r="E57" s="30">
        <v>52</v>
      </c>
      <c r="F57" s="31">
        <v>325200</v>
      </c>
      <c r="G57" s="32">
        <v>212800</v>
      </c>
    </row>
    <row r="58" spans="1:7" x14ac:dyDescent="0.25">
      <c r="A58" s="3"/>
      <c r="B58" s="2" t="s">
        <v>18</v>
      </c>
      <c r="C58" s="28">
        <v>36188</v>
      </c>
      <c r="D58" s="29">
        <f t="shared" ca="1" si="0"/>
        <v>14</v>
      </c>
      <c r="E58" s="30">
        <v>26</v>
      </c>
      <c r="F58" s="31">
        <v>315500</v>
      </c>
      <c r="G58" s="32">
        <v>179300</v>
      </c>
    </row>
    <row r="59" spans="1:7" x14ac:dyDescent="0.25">
      <c r="A59" s="3"/>
      <c r="B59" s="2" t="s">
        <v>397</v>
      </c>
      <c r="C59" s="28">
        <v>32353</v>
      </c>
      <c r="D59" s="29">
        <f t="shared" ca="1" si="0"/>
        <v>25</v>
      </c>
      <c r="E59" s="30">
        <v>46</v>
      </c>
      <c r="F59" s="31">
        <v>263100</v>
      </c>
      <c r="G59" s="32">
        <v>133800</v>
      </c>
    </row>
    <row r="60" spans="1:7" x14ac:dyDescent="0.25">
      <c r="A60" s="3"/>
      <c r="B60" s="2" t="s">
        <v>262</v>
      </c>
      <c r="C60" s="28">
        <v>33336</v>
      </c>
      <c r="D60" s="29">
        <f t="shared" ca="1" si="0"/>
        <v>22</v>
      </c>
      <c r="E60" s="30">
        <v>40</v>
      </c>
      <c r="F60" s="31">
        <v>240100</v>
      </c>
      <c r="G60" s="32">
        <v>162700</v>
      </c>
    </row>
    <row r="61" spans="1:7" x14ac:dyDescent="0.25">
      <c r="A61" s="3"/>
      <c r="B61" s="2" t="s">
        <v>335</v>
      </c>
      <c r="C61" s="28">
        <v>34530</v>
      </c>
      <c r="D61" s="29">
        <f t="shared" ca="1" si="0"/>
        <v>19</v>
      </c>
      <c r="E61" s="30">
        <v>28</v>
      </c>
      <c r="F61" s="31">
        <v>320400</v>
      </c>
      <c r="G61" s="32">
        <v>242100</v>
      </c>
    </row>
    <row r="62" spans="1:7" x14ac:dyDescent="0.25">
      <c r="A62" s="3"/>
      <c r="B62" s="2" t="s">
        <v>693</v>
      </c>
      <c r="C62" s="28">
        <v>35488</v>
      </c>
      <c r="D62" s="29">
        <f t="shared" ca="1" si="0"/>
        <v>16</v>
      </c>
      <c r="E62" s="30">
        <v>30</v>
      </c>
      <c r="F62" s="31">
        <v>207400</v>
      </c>
      <c r="G62" s="32">
        <v>164800</v>
      </c>
    </row>
    <row r="63" spans="1:7" x14ac:dyDescent="0.25">
      <c r="A63" s="3"/>
      <c r="B63" s="2" t="s">
        <v>592</v>
      </c>
      <c r="C63" s="28">
        <v>33065</v>
      </c>
      <c r="D63" s="29">
        <f t="shared" ca="1" si="0"/>
        <v>23</v>
      </c>
      <c r="E63" s="30">
        <v>82</v>
      </c>
      <c r="F63" s="31">
        <v>191500</v>
      </c>
      <c r="G63" s="32">
        <v>273900</v>
      </c>
    </row>
    <row r="64" spans="1:7" x14ac:dyDescent="0.25">
      <c r="A64" s="3"/>
      <c r="B64" s="2" t="s">
        <v>488</v>
      </c>
      <c r="C64" s="28">
        <v>34971</v>
      </c>
      <c r="D64" s="29">
        <f t="shared" ca="1" si="0"/>
        <v>18</v>
      </c>
      <c r="E64" s="30">
        <v>78</v>
      </c>
      <c r="F64" s="31">
        <v>290000</v>
      </c>
      <c r="G64" s="32">
        <v>263200</v>
      </c>
    </row>
    <row r="65" spans="1:7" x14ac:dyDescent="0.25">
      <c r="A65" s="3"/>
      <c r="B65" s="2" t="s">
        <v>448</v>
      </c>
      <c r="C65" s="28">
        <v>35868</v>
      </c>
      <c r="D65" s="29">
        <f t="shared" ca="1" si="0"/>
        <v>15</v>
      </c>
      <c r="E65" s="30">
        <v>14</v>
      </c>
      <c r="F65" s="31">
        <v>169700</v>
      </c>
      <c r="G65" s="32">
        <v>164500</v>
      </c>
    </row>
    <row r="66" spans="1:7" x14ac:dyDescent="0.25">
      <c r="A66" s="3"/>
      <c r="B66" s="2" t="s">
        <v>646</v>
      </c>
      <c r="C66" s="28">
        <v>35129</v>
      </c>
      <c r="D66" s="29">
        <f t="shared" ref="D66:D129" ca="1" si="1">DATEDIF(C66,TODAY(),"Y")</f>
        <v>17</v>
      </c>
      <c r="E66" s="30">
        <v>13</v>
      </c>
      <c r="F66" s="31">
        <v>221400</v>
      </c>
      <c r="G66" s="32">
        <v>333800</v>
      </c>
    </row>
    <row r="67" spans="1:7" x14ac:dyDescent="0.25">
      <c r="A67" s="3"/>
      <c r="B67" s="2" t="s">
        <v>408</v>
      </c>
      <c r="C67" s="28">
        <v>33256</v>
      </c>
      <c r="D67" s="29">
        <f t="shared" ca="1" si="1"/>
        <v>22</v>
      </c>
      <c r="E67" s="30">
        <v>75</v>
      </c>
      <c r="F67" s="31">
        <v>262900</v>
      </c>
      <c r="G67" s="32">
        <v>226500</v>
      </c>
    </row>
    <row r="68" spans="1:7" x14ac:dyDescent="0.25">
      <c r="A68" s="3"/>
      <c r="B68" s="2" t="s">
        <v>334</v>
      </c>
      <c r="C68" s="28">
        <v>32683</v>
      </c>
      <c r="D68" s="29">
        <f t="shared" ca="1" si="1"/>
        <v>24</v>
      </c>
      <c r="E68" s="30">
        <v>60</v>
      </c>
      <c r="F68" s="31">
        <v>146100</v>
      </c>
      <c r="G68" s="32">
        <v>178100</v>
      </c>
    </row>
    <row r="69" spans="1:7" x14ac:dyDescent="0.25">
      <c r="A69" s="3"/>
      <c r="B69" s="2" t="s">
        <v>663</v>
      </c>
      <c r="C69" s="28">
        <v>35530</v>
      </c>
      <c r="D69" s="29">
        <f t="shared" ca="1" si="1"/>
        <v>16</v>
      </c>
      <c r="E69" s="30">
        <v>50</v>
      </c>
      <c r="F69" s="31">
        <v>235600</v>
      </c>
      <c r="G69" s="32">
        <v>189300</v>
      </c>
    </row>
    <row r="70" spans="1:7" x14ac:dyDescent="0.25">
      <c r="A70" s="3"/>
      <c r="B70" s="2" t="s">
        <v>383</v>
      </c>
      <c r="C70" s="28">
        <v>37666</v>
      </c>
      <c r="D70" s="29">
        <f t="shared" ca="1" si="1"/>
        <v>10</v>
      </c>
      <c r="E70" s="30">
        <v>45</v>
      </c>
      <c r="F70" s="31">
        <v>194200</v>
      </c>
      <c r="G70" s="32">
        <v>199100</v>
      </c>
    </row>
    <row r="71" spans="1:7" x14ac:dyDescent="0.25">
      <c r="A71" s="3"/>
      <c r="B71" s="2" t="s">
        <v>464</v>
      </c>
      <c r="C71" s="28">
        <v>35673</v>
      </c>
      <c r="D71" s="29">
        <f t="shared" ca="1" si="1"/>
        <v>16</v>
      </c>
      <c r="E71" s="30">
        <v>83</v>
      </c>
      <c r="F71" s="31">
        <v>217800</v>
      </c>
      <c r="G71" s="32">
        <v>236700</v>
      </c>
    </row>
    <row r="72" spans="1:7" x14ac:dyDescent="0.25">
      <c r="A72" s="3"/>
      <c r="B72" s="2" t="s">
        <v>122</v>
      </c>
      <c r="C72" s="28">
        <v>34002</v>
      </c>
      <c r="D72" s="29">
        <f t="shared" ca="1" si="1"/>
        <v>20</v>
      </c>
      <c r="E72" s="30">
        <v>53</v>
      </c>
      <c r="F72" s="31">
        <v>221000</v>
      </c>
      <c r="G72" s="32">
        <v>137500</v>
      </c>
    </row>
    <row r="73" spans="1:7" x14ac:dyDescent="0.25">
      <c r="A73" s="3"/>
      <c r="B73" s="2" t="s">
        <v>48</v>
      </c>
      <c r="C73" s="28">
        <v>32519</v>
      </c>
      <c r="D73" s="29">
        <f t="shared" ca="1" si="1"/>
        <v>24</v>
      </c>
      <c r="E73" s="30">
        <v>42</v>
      </c>
      <c r="F73" s="31">
        <v>139700</v>
      </c>
      <c r="G73" s="32">
        <v>179000</v>
      </c>
    </row>
    <row r="74" spans="1:7" x14ac:dyDescent="0.25">
      <c r="A74" s="3"/>
      <c r="B74" s="2" t="s">
        <v>78</v>
      </c>
      <c r="C74" s="28">
        <v>39433</v>
      </c>
      <c r="D74" s="29">
        <f t="shared" ca="1" si="1"/>
        <v>5</v>
      </c>
      <c r="E74" s="30">
        <v>16</v>
      </c>
      <c r="F74" s="31">
        <v>338400</v>
      </c>
      <c r="G74" s="32">
        <v>233700</v>
      </c>
    </row>
    <row r="75" spans="1:7" x14ac:dyDescent="0.25">
      <c r="A75" s="3"/>
      <c r="B75" s="2" t="s">
        <v>331</v>
      </c>
      <c r="C75" s="28">
        <v>33164</v>
      </c>
      <c r="D75" s="29">
        <f t="shared" ca="1" si="1"/>
        <v>23</v>
      </c>
      <c r="E75" s="30">
        <v>65</v>
      </c>
      <c r="F75" s="31">
        <v>347800</v>
      </c>
      <c r="G75" s="32">
        <v>216800</v>
      </c>
    </row>
    <row r="76" spans="1:7" x14ac:dyDescent="0.25">
      <c r="A76" s="3"/>
      <c r="B76" s="2" t="s">
        <v>531</v>
      </c>
      <c r="C76" s="28">
        <v>32956</v>
      </c>
      <c r="D76" s="29">
        <f t="shared" ca="1" si="1"/>
        <v>23</v>
      </c>
      <c r="E76" s="30">
        <v>77</v>
      </c>
      <c r="F76" s="31">
        <v>215100</v>
      </c>
      <c r="G76" s="32">
        <v>243200</v>
      </c>
    </row>
    <row r="77" spans="1:7" x14ac:dyDescent="0.25">
      <c r="A77" s="3"/>
      <c r="B77" s="2" t="s">
        <v>467</v>
      </c>
      <c r="C77" s="28">
        <v>32282</v>
      </c>
      <c r="D77" s="29">
        <f t="shared" ca="1" si="1"/>
        <v>25</v>
      </c>
      <c r="E77" s="30">
        <v>24</v>
      </c>
      <c r="F77" s="31">
        <v>336200</v>
      </c>
      <c r="G77" s="32">
        <v>286200</v>
      </c>
    </row>
    <row r="78" spans="1:7" x14ac:dyDescent="0.25">
      <c r="A78" s="3"/>
      <c r="B78" s="2" t="s">
        <v>17</v>
      </c>
      <c r="C78" s="28">
        <v>33787</v>
      </c>
      <c r="D78" s="29">
        <f t="shared" ca="1" si="1"/>
        <v>21</v>
      </c>
      <c r="E78" s="30">
        <v>52</v>
      </c>
      <c r="F78" s="31">
        <v>188800</v>
      </c>
      <c r="G78" s="32">
        <v>187600</v>
      </c>
    </row>
    <row r="79" spans="1:7" x14ac:dyDescent="0.25">
      <c r="A79" s="3"/>
      <c r="B79" s="2" t="s">
        <v>275</v>
      </c>
      <c r="C79" s="28">
        <v>36147</v>
      </c>
      <c r="D79" s="29">
        <f t="shared" ca="1" si="1"/>
        <v>14</v>
      </c>
      <c r="E79" s="30">
        <v>11</v>
      </c>
      <c r="F79" s="31">
        <v>290800</v>
      </c>
      <c r="G79" s="32">
        <v>205700</v>
      </c>
    </row>
    <row r="80" spans="1:7" x14ac:dyDescent="0.25">
      <c r="A80" s="3"/>
      <c r="B80" s="2" t="s">
        <v>223</v>
      </c>
      <c r="C80" s="28">
        <v>34844</v>
      </c>
      <c r="D80" s="29">
        <f t="shared" ca="1" si="1"/>
        <v>18</v>
      </c>
      <c r="E80" s="30">
        <v>48</v>
      </c>
      <c r="F80" s="31">
        <v>291600</v>
      </c>
      <c r="G80" s="32">
        <v>213500</v>
      </c>
    </row>
    <row r="81" spans="1:7" x14ac:dyDescent="0.25">
      <c r="A81" s="3"/>
      <c r="B81" s="2" t="s">
        <v>475</v>
      </c>
      <c r="C81" s="28">
        <v>38715</v>
      </c>
      <c r="D81" s="29">
        <f t="shared" ca="1" si="1"/>
        <v>7</v>
      </c>
      <c r="E81" s="30">
        <v>84</v>
      </c>
      <c r="F81" s="31">
        <v>179300</v>
      </c>
      <c r="G81" s="32">
        <v>311700</v>
      </c>
    </row>
    <row r="82" spans="1:7" x14ac:dyDescent="0.25">
      <c r="A82" s="3"/>
      <c r="B82" s="2" t="s">
        <v>413</v>
      </c>
      <c r="C82" s="28">
        <v>34698</v>
      </c>
      <c r="D82" s="29">
        <f t="shared" ca="1" si="1"/>
        <v>18</v>
      </c>
      <c r="E82" s="30">
        <v>11</v>
      </c>
      <c r="F82" s="31">
        <v>193500</v>
      </c>
      <c r="G82" s="32">
        <v>175000</v>
      </c>
    </row>
    <row r="83" spans="1:7" x14ac:dyDescent="0.25">
      <c r="A83" s="3"/>
      <c r="B83" s="2" t="s">
        <v>473</v>
      </c>
      <c r="C83" s="28">
        <v>34999</v>
      </c>
      <c r="D83" s="29">
        <f t="shared" ca="1" si="1"/>
        <v>18</v>
      </c>
      <c r="E83" s="30">
        <v>80</v>
      </c>
      <c r="F83" s="31">
        <v>338900</v>
      </c>
      <c r="G83" s="32">
        <v>333000</v>
      </c>
    </row>
    <row r="84" spans="1:7" x14ac:dyDescent="0.25">
      <c r="A84" s="3"/>
      <c r="B84" s="2" t="s">
        <v>384</v>
      </c>
      <c r="C84" s="36">
        <v>39483</v>
      </c>
      <c r="D84" s="29">
        <f t="shared" ca="1" si="1"/>
        <v>5</v>
      </c>
      <c r="E84" s="30">
        <v>71</v>
      </c>
      <c r="F84" s="31">
        <v>178100</v>
      </c>
      <c r="G84" s="32">
        <v>320000</v>
      </c>
    </row>
    <row r="85" spans="1:7" x14ac:dyDescent="0.25">
      <c r="A85" s="3"/>
      <c r="B85" s="2" t="s">
        <v>581</v>
      </c>
      <c r="C85" s="28">
        <v>32450</v>
      </c>
      <c r="D85" s="29">
        <f t="shared" ca="1" si="1"/>
        <v>24</v>
      </c>
      <c r="E85" s="30">
        <v>11</v>
      </c>
      <c r="F85" s="31">
        <v>185000</v>
      </c>
      <c r="G85" s="32">
        <v>275100</v>
      </c>
    </row>
    <row r="86" spans="1:7" x14ac:dyDescent="0.25">
      <c r="A86" s="3"/>
      <c r="B86" s="2" t="s">
        <v>368</v>
      </c>
      <c r="C86" s="28">
        <v>34045</v>
      </c>
      <c r="D86" s="29">
        <f t="shared" ca="1" si="1"/>
        <v>20</v>
      </c>
      <c r="E86" s="30">
        <v>58</v>
      </c>
      <c r="F86" s="31">
        <v>304000</v>
      </c>
      <c r="G86" s="32">
        <v>312900</v>
      </c>
    </row>
    <row r="87" spans="1:7" x14ac:dyDescent="0.25">
      <c r="A87" s="3"/>
      <c r="B87" s="2" t="s">
        <v>431</v>
      </c>
      <c r="C87" s="28">
        <v>32848</v>
      </c>
      <c r="D87" s="29">
        <f t="shared" ca="1" si="1"/>
        <v>23</v>
      </c>
      <c r="E87" s="30">
        <v>47</v>
      </c>
      <c r="F87" s="31">
        <v>340900</v>
      </c>
      <c r="G87" s="32">
        <v>281300</v>
      </c>
    </row>
    <row r="88" spans="1:7" x14ac:dyDescent="0.25">
      <c r="A88" s="3"/>
      <c r="B88" s="2" t="s">
        <v>682</v>
      </c>
      <c r="C88" s="28">
        <v>35142</v>
      </c>
      <c r="D88" s="29">
        <f t="shared" ca="1" si="1"/>
        <v>17</v>
      </c>
      <c r="E88" s="30">
        <v>78</v>
      </c>
      <c r="F88" s="31">
        <v>181800</v>
      </c>
      <c r="G88" s="32">
        <v>143800</v>
      </c>
    </row>
    <row r="89" spans="1:7" x14ac:dyDescent="0.25">
      <c r="A89" s="3"/>
      <c r="B89" s="2" t="s">
        <v>226</v>
      </c>
      <c r="C89" s="28">
        <v>36574</v>
      </c>
      <c r="D89" s="29">
        <f t="shared" ca="1" si="1"/>
        <v>13</v>
      </c>
      <c r="E89" s="30">
        <v>24</v>
      </c>
      <c r="F89" s="31">
        <v>172400</v>
      </c>
      <c r="G89" s="32">
        <v>231600</v>
      </c>
    </row>
    <row r="90" spans="1:7" x14ac:dyDescent="0.25">
      <c r="A90" s="3"/>
      <c r="B90" s="2" t="s">
        <v>91</v>
      </c>
      <c r="C90" s="28">
        <v>34071</v>
      </c>
      <c r="D90" s="29">
        <f t="shared" ca="1" si="1"/>
        <v>20</v>
      </c>
      <c r="E90" s="30">
        <v>80</v>
      </c>
      <c r="F90" s="31">
        <v>143200</v>
      </c>
      <c r="G90" s="32">
        <v>306200</v>
      </c>
    </row>
    <row r="91" spans="1:7" x14ac:dyDescent="0.25">
      <c r="A91" s="3"/>
      <c r="B91" s="2" t="s">
        <v>69</v>
      </c>
      <c r="C91" s="28">
        <v>39322</v>
      </c>
      <c r="D91" s="29">
        <f t="shared" ca="1" si="1"/>
        <v>6</v>
      </c>
      <c r="E91" s="30">
        <v>22</v>
      </c>
      <c r="F91" s="31">
        <v>294500</v>
      </c>
      <c r="G91" s="32">
        <v>331100</v>
      </c>
    </row>
    <row r="92" spans="1:7" x14ac:dyDescent="0.25">
      <c r="A92" s="3"/>
      <c r="B92" s="2" t="s">
        <v>350</v>
      </c>
      <c r="C92" s="28">
        <v>37243</v>
      </c>
      <c r="D92" s="29">
        <f t="shared" ca="1" si="1"/>
        <v>11</v>
      </c>
      <c r="E92" s="30">
        <v>20</v>
      </c>
      <c r="F92" s="31">
        <v>129200</v>
      </c>
      <c r="G92" s="32">
        <v>307900</v>
      </c>
    </row>
    <row r="93" spans="1:7" x14ac:dyDescent="0.25">
      <c r="A93" s="3"/>
      <c r="B93" s="2" t="s">
        <v>305</v>
      </c>
      <c r="C93" s="28">
        <v>34977</v>
      </c>
      <c r="D93" s="29">
        <f t="shared" ca="1" si="1"/>
        <v>18</v>
      </c>
      <c r="E93" s="30">
        <v>73</v>
      </c>
      <c r="F93" s="31">
        <v>152100</v>
      </c>
      <c r="G93" s="32">
        <v>136900</v>
      </c>
    </row>
    <row r="94" spans="1:7" x14ac:dyDescent="0.25">
      <c r="A94" s="3"/>
      <c r="B94" s="2" t="s">
        <v>491</v>
      </c>
      <c r="C94" s="28">
        <v>32891</v>
      </c>
      <c r="D94" s="29">
        <f t="shared" ca="1" si="1"/>
        <v>23</v>
      </c>
      <c r="E94" s="30">
        <v>87</v>
      </c>
      <c r="F94" s="31">
        <v>224000</v>
      </c>
      <c r="G94" s="32">
        <v>270400</v>
      </c>
    </row>
    <row r="95" spans="1:7" x14ac:dyDescent="0.25">
      <c r="A95" s="3"/>
      <c r="B95" s="2" t="s">
        <v>463</v>
      </c>
      <c r="C95" s="28">
        <v>35807</v>
      </c>
      <c r="D95" s="29">
        <f t="shared" ca="1" si="1"/>
        <v>15</v>
      </c>
      <c r="E95" s="30">
        <v>47</v>
      </c>
      <c r="F95" s="31">
        <v>233000</v>
      </c>
      <c r="G95" s="32">
        <v>190400</v>
      </c>
    </row>
    <row r="96" spans="1:7" x14ac:dyDescent="0.25">
      <c r="A96" s="3"/>
      <c r="B96" s="2" t="s">
        <v>110</v>
      </c>
      <c r="C96" s="28">
        <v>35091</v>
      </c>
      <c r="D96" s="29">
        <f t="shared" ca="1" si="1"/>
        <v>17</v>
      </c>
      <c r="E96" s="30">
        <v>18</v>
      </c>
      <c r="F96" s="31">
        <v>195900</v>
      </c>
      <c r="G96" s="32">
        <v>294100</v>
      </c>
    </row>
    <row r="97" spans="1:7" x14ac:dyDescent="0.25">
      <c r="A97" s="2" t="s">
        <v>102</v>
      </c>
      <c r="B97" s="2" t="s">
        <v>157</v>
      </c>
      <c r="C97" s="28">
        <v>38953</v>
      </c>
      <c r="D97" s="29">
        <f t="shared" ca="1" si="1"/>
        <v>7</v>
      </c>
      <c r="E97" s="30">
        <v>48</v>
      </c>
      <c r="F97" s="31">
        <v>321300</v>
      </c>
      <c r="G97" s="32">
        <v>173000</v>
      </c>
    </row>
    <row r="98" spans="1:7" x14ac:dyDescent="0.25">
      <c r="A98" s="3"/>
      <c r="B98" s="2" t="s">
        <v>670</v>
      </c>
      <c r="C98" s="28">
        <v>34289</v>
      </c>
      <c r="D98" s="29">
        <f t="shared" ca="1" si="1"/>
        <v>19</v>
      </c>
      <c r="E98" s="30">
        <v>15</v>
      </c>
      <c r="F98" s="31">
        <v>157300</v>
      </c>
      <c r="G98" s="32">
        <v>278000</v>
      </c>
    </row>
    <row r="99" spans="1:7" x14ac:dyDescent="0.25">
      <c r="A99" s="3"/>
      <c r="B99" s="2" t="s">
        <v>163</v>
      </c>
      <c r="C99" s="28">
        <v>38518</v>
      </c>
      <c r="D99" s="29">
        <f t="shared" ca="1" si="1"/>
        <v>8</v>
      </c>
      <c r="E99" s="30">
        <v>69</v>
      </c>
      <c r="F99" s="31">
        <v>302100</v>
      </c>
      <c r="G99" s="32">
        <v>210900</v>
      </c>
    </row>
    <row r="100" spans="1:7" x14ac:dyDescent="0.25">
      <c r="A100" s="3"/>
      <c r="B100" s="2" t="s">
        <v>22</v>
      </c>
      <c r="C100" s="28">
        <v>39379</v>
      </c>
      <c r="D100" s="29">
        <f t="shared" ca="1" si="1"/>
        <v>6</v>
      </c>
      <c r="E100" s="30">
        <v>64</v>
      </c>
      <c r="F100" s="31">
        <v>347900</v>
      </c>
      <c r="G100" s="32">
        <v>287000</v>
      </c>
    </row>
    <row r="101" spans="1:7" x14ac:dyDescent="0.25">
      <c r="A101" s="3"/>
      <c r="B101" s="2" t="s">
        <v>353</v>
      </c>
      <c r="C101" s="28">
        <v>38044</v>
      </c>
      <c r="D101" s="29">
        <f t="shared" ca="1" si="1"/>
        <v>9</v>
      </c>
      <c r="E101" s="30">
        <v>48</v>
      </c>
      <c r="F101" s="31">
        <v>59330</v>
      </c>
      <c r="G101" s="32">
        <v>61531</v>
      </c>
    </row>
    <row r="102" spans="1:7" x14ac:dyDescent="0.25">
      <c r="A102" s="3"/>
      <c r="B102" s="2" t="s">
        <v>284</v>
      </c>
      <c r="C102" s="28">
        <v>32398</v>
      </c>
      <c r="D102" s="29">
        <f t="shared" ca="1" si="1"/>
        <v>25</v>
      </c>
      <c r="E102" s="30">
        <v>14</v>
      </c>
      <c r="F102" s="31">
        <v>42940</v>
      </c>
      <c r="G102" s="32">
        <v>44533</v>
      </c>
    </row>
    <row r="103" spans="1:7" x14ac:dyDescent="0.25">
      <c r="A103" s="3"/>
      <c r="B103" s="2" t="s">
        <v>93</v>
      </c>
      <c r="C103" s="28">
        <v>34863</v>
      </c>
      <c r="D103" s="29">
        <f t="shared" ca="1" si="1"/>
        <v>18</v>
      </c>
      <c r="E103" s="30">
        <v>32</v>
      </c>
      <c r="F103" s="31">
        <v>24340</v>
      </c>
      <c r="G103" s="32">
        <v>25243</v>
      </c>
    </row>
    <row r="104" spans="1:7" x14ac:dyDescent="0.25">
      <c r="A104" s="3"/>
      <c r="B104" s="2" t="s">
        <v>600</v>
      </c>
      <c r="C104" s="28">
        <v>34661</v>
      </c>
      <c r="D104" s="29">
        <f t="shared" ca="1" si="1"/>
        <v>18</v>
      </c>
      <c r="E104" s="30">
        <v>60</v>
      </c>
      <c r="F104" s="31">
        <v>249055</v>
      </c>
      <c r="G104" s="31">
        <v>183283</v>
      </c>
    </row>
    <row r="105" spans="1:7" x14ac:dyDescent="0.25">
      <c r="A105" s="2" t="s">
        <v>111</v>
      </c>
      <c r="B105" s="2" t="s">
        <v>25</v>
      </c>
      <c r="C105" s="28">
        <v>36601</v>
      </c>
      <c r="D105" s="29">
        <f t="shared" ca="1" si="1"/>
        <v>13</v>
      </c>
      <c r="E105" s="30">
        <v>76</v>
      </c>
      <c r="F105" s="31">
        <v>260551</v>
      </c>
      <c r="G105" s="31">
        <v>55486</v>
      </c>
    </row>
    <row r="106" spans="1:7" x14ac:dyDescent="0.25">
      <c r="A106" s="3"/>
      <c r="B106" s="2" t="s">
        <v>205</v>
      </c>
      <c r="C106" s="28">
        <v>39020</v>
      </c>
      <c r="D106" s="29">
        <f t="shared" ca="1" si="1"/>
        <v>7</v>
      </c>
      <c r="E106" s="30">
        <v>29</v>
      </c>
      <c r="F106" s="31">
        <v>207140</v>
      </c>
      <c r="G106" s="31">
        <v>139352</v>
      </c>
    </row>
    <row r="107" spans="1:7" x14ac:dyDescent="0.25">
      <c r="A107" s="3"/>
      <c r="B107" s="2" t="s">
        <v>421</v>
      </c>
      <c r="C107" s="28">
        <v>37479</v>
      </c>
      <c r="D107" s="29">
        <f t="shared" ca="1" si="1"/>
        <v>11</v>
      </c>
      <c r="E107" s="30">
        <v>74</v>
      </c>
      <c r="F107" s="31">
        <v>79512</v>
      </c>
      <c r="G107" s="31">
        <v>188617</v>
      </c>
    </row>
    <row r="108" spans="1:7" x14ac:dyDescent="0.25">
      <c r="A108" s="3"/>
      <c r="B108" s="2" t="s">
        <v>587</v>
      </c>
      <c r="C108" s="28">
        <v>38908</v>
      </c>
      <c r="D108" s="29">
        <f t="shared" ca="1" si="1"/>
        <v>7</v>
      </c>
      <c r="E108" s="30">
        <v>15</v>
      </c>
      <c r="F108" s="31">
        <v>244131</v>
      </c>
      <c r="G108" s="31">
        <v>141915</v>
      </c>
    </row>
    <row r="109" spans="1:7" x14ac:dyDescent="0.25">
      <c r="A109" s="3"/>
      <c r="B109" s="2" t="s">
        <v>523</v>
      </c>
      <c r="C109" s="28">
        <v>37304</v>
      </c>
      <c r="D109" s="29">
        <f t="shared" ca="1" si="1"/>
        <v>11</v>
      </c>
      <c r="E109" s="30">
        <v>33</v>
      </c>
      <c r="F109" s="31">
        <v>283843</v>
      </c>
      <c r="G109" s="31">
        <v>146336</v>
      </c>
    </row>
    <row r="110" spans="1:7" x14ac:dyDescent="0.25">
      <c r="A110" s="3"/>
      <c r="B110" s="2" t="s">
        <v>740</v>
      </c>
      <c r="C110" s="28">
        <v>34792</v>
      </c>
      <c r="D110" s="29">
        <f t="shared" ca="1" si="1"/>
        <v>18</v>
      </c>
      <c r="E110" s="30">
        <v>50</v>
      </c>
      <c r="F110" s="31">
        <v>263507</v>
      </c>
      <c r="G110" s="31">
        <v>121642</v>
      </c>
    </row>
    <row r="111" spans="1:7" x14ac:dyDescent="0.25">
      <c r="A111" s="3"/>
      <c r="B111" s="2" t="s">
        <v>691</v>
      </c>
      <c r="C111" s="28">
        <v>38460</v>
      </c>
      <c r="D111" s="29">
        <f t="shared" ca="1" si="1"/>
        <v>8</v>
      </c>
      <c r="E111" s="30">
        <v>47</v>
      </c>
      <c r="F111" s="31">
        <v>281769</v>
      </c>
      <c r="G111" s="31">
        <v>222451</v>
      </c>
    </row>
    <row r="112" spans="1:7" x14ac:dyDescent="0.25">
      <c r="A112" s="3"/>
      <c r="B112" s="2" t="s">
        <v>235</v>
      </c>
      <c r="C112" s="28">
        <v>38016</v>
      </c>
      <c r="D112" s="29">
        <f t="shared" ca="1" si="1"/>
        <v>9</v>
      </c>
      <c r="E112" s="30">
        <v>51</v>
      </c>
      <c r="F112" s="31">
        <v>177124</v>
      </c>
      <c r="G112" s="31">
        <v>172563</v>
      </c>
    </row>
    <row r="113" spans="1:7" x14ac:dyDescent="0.25">
      <c r="A113" s="3"/>
      <c r="B113" s="2" t="s">
        <v>320</v>
      </c>
      <c r="C113" s="28">
        <v>37613</v>
      </c>
      <c r="D113" s="29">
        <f t="shared" ca="1" si="1"/>
        <v>10</v>
      </c>
      <c r="E113" s="30">
        <v>67</v>
      </c>
      <c r="F113" s="31">
        <v>191508</v>
      </c>
      <c r="G113" s="31">
        <v>284676</v>
      </c>
    </row>
    <row r="114" spans="1:7" x14ac:dyDescent="0.25">
      <c r="A114" s="2" t="s">
        <v>121</v>
      </c>
      <c r="B114" s="2" t="s">
        <v>577</v>
      </c>
      <c r="C114" s="28">
        <v>39756</v>
      </c>
      <c r="D114" s="29">
        <f t="shared" ca="1" si="1"/>
        <v>4</v>
      </c>
      <c r="E114" s="30">
        <v>80</v>
      </c>
      <c r="F114" s="31">
        <v>170244</v>
      </c>
      <c r="G114" s="31">
        <v>114793</v>
      </c>
    </row>
    <row r="115" spans="1:7" x14ac:dyDescent="0.25">
      <c r="A115" s="3"/>
      <c r="B115" s="2" t="s">
        <v>603</v>
      </c>
      <c r="C115" s="28">
        <v>37539</v>
      </c>
      <c r="D115" s="29">
        <f t="shared" ca="1" si="1"/>
        <v>11</v>
      </c>
      <c r="E115" s="30">
        <v>73</v>
      </c>
      <c r="F115" s="31">
        <v>192799</v>
      </c>
      <c r="G115" s="31">
        <v>215254</v>
      </c>
    </row>
    <row r="116" spans="1:7" x14ac:dyDescent="0.25">
      <c r="A116" s="3"/>
      <c r="B116" s="2" t="s">
        <v>761</v>
      </c>
      <c r="C116" s="28">
        <v>36874</v>
      </c>
      <c r="D116" s="29">
        <f t="shared" ca="1" si="1"/>
        <v>12</v>
      </c>
      <c r="E116" s="30">
        <v>71</v>
      </c>
      <c r="F116" s="31">
        <v>139005</v>
      </c>
      <c r="G116" s="31">
        <v>59650</v>
      </c>
    </row>
    <row r="117" spans="1:7" x14ac:dyDescent="0.25">
      <c r="A117" s="3"/>
      <c r="B117" s="2" t="s">
        <v>500</v>
      </c>
      <c r="C117" s="28">
        <v>38665</v>
      </c>
      <c r="D117" s="29">
        <f t="shared" ca="1" si="1"/>
        <v>7</v>
      </c>
      <c r="E117" s="30">
        <v>18</v>
      </c>
      <c r="F117" s="31">
        <v>69320</v>
      </c>
      <c r="G117" s="31">
        <v>164505</v>
      </c>
    </row>
    <row r="118" spans="1:7" x14ac:dyDescent="0.25">
      <c r="A118" s="3"/>
      <c r="B118" s="2" t="s">
        <v>405</v>
      </c>
      <c r="C118" s="28">
        <v>35081</v>
      </c>
      <c r="D118" s="29">
        <f t="shared" ca="1" si="1"/>
        <v>17</v>
      </c>
      <c r="E118" s="30">
        <v>84</v>
      </c>
      <c r="F118" s="31">
        <v>171326</v>
      </c>
      <c r="G118" s="31">
        <v>199773</v>
      </c>
    </row>
    <row r="119" spans="1:7" x14ac:dyDescent="0.25">
      <c r="A119" s="3"/>
      <c r="B119" s="2" t="s">
        <v>506</v>
      </c>
      <c r="C119" s="28">
        <v>39329</v>
      </c>
      <c r="D119" s="29">
        <f t="shared" ca="1" si="1"/>
        <v>6</v>
      </c>
      <c r="E119" s="30">
        <v>63</v>
      </c>
      <c r="F119" s="31">
        <v>96508</v>
      </c>
      <c r="G119" s="31">
        <v>135979</v>
      </c>
    </row>
    <row r="120" spans="1:7" x14ac:dyDescent="0.25">
      <c r="A120" s="3"/>
      <c r="B120" s="2" t="s">
        <v>667</v>
      </c>
      <c r="C120" s="28">
        <v>39872</v>
      </c>
      <c r="D120" s="29">
        <f t="shared" ca="1" si="1"/>
        <v>4</v>
      </c>
      <c r="E120" s="30">
        <v>10</v>
      </c>
      <c r="F120" s="31">
        <v>180738</v>
      </c>
      <c r="G120" s="31">
        <v>71560</v>
      </c>
    </row>
    <row r="121" spans="1:7" x14ac:dyDescent="0.25">
      <c r="A121" s="3"/>
      <c r="B121" s="2" t="s">
        <v>49</v>
      </c>
      <c r="C121" s="28">
        <v>36256</v>
      </c>
      <c r="D121" s="29">
        <f t="shared" ca="1" si="1"/>
        <v>14</v>
      </c>
      <c r="E121" s="30">
        <v>67</v>
      </c>
      <c r="F121" s="31">
        <v>220448</v>
      </c>
      <c r="G121" s="31">
        <v>105888</v>
      </c>
    </row>
    <row r="122" spans="1:7" x14ac:dyDescent="0.25">
      <c r="A122" s="3"/>
      <c r="B122" s="2" t="s">
        <v>202</v>
      </c>
      <c r="C122" s="28">
        <v>39580</v>
      </c>
      <c r="D122" s="29">
        <f t="shared" ca="1" si="1"/>
        <v>5</v>
      </c>
      <c r="E122" s="30">
        <v>81</v>
      </c>
      <c r="F122" s="31">
        <v>157905</v>
      </c>
      <c r="G122" s="31">
        <v>195263</v>
      </c>
    </row>
    <row r="123" spans="1:7" x14ac:dyDescent="0.25">
      <c r="A123" s="3"/>
      <c r="B123" s="2" t="s">
        <v>325</v>
      </c>
      <c r="C123" s="28">
        <v>37715</v>
      </c>
      <c r="D123" s="29">
        <f t="shared" ca="1" si="1"/>
        <v>10</v>
      </c>
      <c r="E123" s="30">
        <v>65</v>
      </c>
      <c r="F123" s="31">
        <v>234758</v>
      </c>
      <c r="G123" s="31">
        <v>164263</v>
      </c>
    </row>
    <row r="124" spans="1:7" x14ac:dyDescent="0.25">
      <c r="A124" s="3"/>
      <c r="B124" s="2" t="s">
        <v>51</v>
      </c>
      <c r="C124" s="28">
        <v>37216</v>
      </c>
      <c r="D124" s="29">
        <f t="shared" ca="1" si="1"/>
        <v>11</v>
      </c>
      <c r="E124" s="30">
        <v>19</v>
      </c>
      <c r="F124" s="31">
        <v>130549</v>
      </c>
      <c r="G124" s="31">
        <v>246076</v>
      </c>
    </row>
    <row r="125" spans="1:7" x14ac:dyDescent="0.25">
      <c r="A125" s="3"/>
      <c r="B125" s="2" t="s">
        <v>708</v>
      </c>
      <c r="C125" s="28">
        <v>36056</v>
      </c>
      <c r="D125" s="29">
        <f t="shared" ca="1" si="1"/>
        <v>15</v>
      </c>
      <c r="E125" s="30">
        <v>31</v>
      </c>
      <c r="F125" s="31">
        <v>214419</v>
      </c>
      <c r="G125" s="31">
        <v>268881</v>
      </c>
    </row>
    <row r="126" spans="1:7" x14ac:dyDescent="0.25">
      <c r="A126" s="3"/>
      <c r="B126" s="2" t="s">
        <v>366</v>
      </c>
      <c r="C126" s="28">
        <v>39645</v>
      </c>
      <c r="D126" s="29">
        <f t="shared" ca="1" si="1"/>
        <v>5</v>
      </c>
      <c r="E126" s="30">
        <v>50</v>
      </c>
      <c r="F126" s="31">
        <v>58963</v>
      </c>
      <c r="G126" s="31">
        <v>211522</v>
      </c>
    </row>
    <row r="127" spans="1:7" x14ac:dyDescent="0.25">
      <c r="A127" s="3"/>
      <c r="B127" s="2" t="s">
        <v>498</v>
      </c>
      <c r="C127" s="28">
        <v>35036</v>
      </c>
      <c r="D127" s="29">
        <f t="shared" ca="1" si="1"/>
        <v>17</v>
      </c>
      <c r="E127" s="30">
        <v>66</v>
      </c>
      <c r="F127" s="31">
        <v>295200</v>
      </c>
      <c r="G127" s="31">
        <v>105648</v>
      </c>
    </row>
    <row r="128" spans="1:7" x14ac:dyDescent="0.25">
      <c r="A128" s="3"/>
      <c r="B128" s="2" t="s">
        <v>524</v>
      </c>
      <c r="C128" s="28">
        <v>37944</v>
      </c>
      <c r="D128" s="29">
        <f t="shared" ca="1" si="1"/>
        <v>9</v>
      </c>
      <c r="E128" s="30">
        <v>56</v>
      </c>
      <c r="F128" s="31">
        <v>35519</v>
      </c>
      <c r="G128" s="31">
        <v>51684</v>
      </c>
    </row>
    <row r="129" spans="1:7" x14ac:dyDescent="0.25">
      <c r="A129" s="3"/>
      <c r="B129" s="2" t="s">
        <v>438</v>
      </c>
      <c r="C129" s="28">
        <v>34120</v>
      </c>
      <c r="D129" s="29">
        <f t="shared" ca="1" si="1"/>
        <v>20</v>
      </c>
      <c r="E129" s="30">
        <v>39</v>
      </c>
      <c r="F129" s="31">
        <v>57386</v>
      </c>
      <c r="G129" s="31">
        <v>37933</v>
      </c>
    </row>
    <row r="130" spans="1:7" x14ac:dyDescent="0.25">
      <c r="A130" s="3"/>
      <c r="B130" s="2" t="s">
        <v>170</v>
      </c>
      <c r="C130" s="28">
        <v>34334</v>
      </c>
      <c r="D130" s="29">
        <f t="shared" ref="D130:D193" ca="1" si="2">DATEDIF(C130,TODAY(),"Y")</f>
        <v>19</v>
      </c>
      <c r="E130" s="30">
        <v>79</v>
      </c>
      <c r="F130" s="31">
        <v>274869</v>
      </c>
      <c r="G130" s="31">
        <v>116688</v>
      </c>
    </row>
    <row r="131" spans="1:7" x14ac:dyDescent="0.25">
      <c r="A131" s="3"/>
      <c r="B131" s="2" t="s">
        <v>455</v>
      </c>
      <c r="C131" s="28">
        <v>35040</v>
      </c>
      <c r="D131" s="29">
        <f t="shared" ca="1" si="2"/>
        <v>17</v>
      </c>
      <c r="E131" s="30">
        <v>55</v>
      </c>
      <c r="F131" s="31">
        <v>57041</v>
      </c>
      <c r="G131" s="31">
        <v>246119</v>
      </c>
    </row>
    <row r="132" spans="1:7" x14ac:dyDescent="0.25">
      <c r="A132" s="3"/>
      <c r="B132" s="2" t="s">
        <v>318</v>
      </c>
      <c r="C132" s="28">
        <v>35916</v>
      </c>
      <c r="D132" s="29">
        <f t="shared" ca="1" si="2"/>
        <v>15</v>
      </c>
      <c r="E132" s="30">
        <v>86</v>
      </c>
      <c r="F132" s="31">
        <v>55897</v>
      </c>
      <c r="G132" s="31">
        <v>135491</v>
      </c>
    </row>
    <row r="133" spans="1:7" x14ac:dyDescent="0.25">
      <c r="A133" s="2" t="s">
        <v>141</v>
      </c>
      <c r="B133" s="2" t="s">
        <v>273</v>
      </c>
      <c r="C133" s="28">
        <v>39188</v>
      </c>
      <c r="D133" s="29">
        <f t="shared" ca="1" si="2"/>
        <v>6</v>
      </c>
      <c r="E133" s="30">
        <v>65</v>
      </c>
      <c r="F133" s="31">
        <v>119124</v>
      </c>
      <c r="G133" s="31">
        <v>258711</v>
      </c>
    </row>
    <row r="134" spans="1:7" x14ac:dyDescent="0.25">
      <c r="A134" s="3"/>
      <c r="B134" s="2" t="s">
        <v>4</v>
      </c>
      <c r="C134" s="28">
        <v>34100</v>
      </c>
      <c r="D134" s="29">
        <f t="shared" ca="1" si="2"/>
        <v>20</v>
      </c>
      <c r="E134" s="30">
        <v>77</v>
      </c>
      <c r="F134" s="31">
        <v>70600</v>
      </c>
      <c r="G134" s="31">
        <v>117528</v>
      </c>
    </row>
    <row r="135" spans="1:7" x14ac:dyDescent="0.25">
      <c r="A135" s="3"/>
      <c r="B135" s="2" t="s">
        <v>391</v>
      </c>
      <c r="C135" s="28">
        <v>37905</v>
      </c>
      <c r="D135" s="29">
        <f t="shared" ca="1" si="2"/>
        <v>10</v>
      </c>
      <c r="E135" s="30">
        <v>19</v>
      </c>
      <c r="F135" s="31">
        <v>275957</v>
      </c>
      <c r="G135" s="31">
        <v>251554</v>
      </c>
    </row>
    <row r="136" spans="1:7" x14ac:dyDescent="0.25">
      <c r="A136" s="3"/>
      <c r="B136" s="2" t="s">
        <v>664</v>
      </c>
      <c r="C136" s="28">
        <v>35790</v>
      </c>
      <c r="D136" s="29">
        <f t="shared" ca="1" si="2"/>
        <v>15</v>
      </c>
      <c r="E136" s="30">
        <v>66</v>
      </c>
      <c r="F136" s="31">
        <v>142579</v>
      </c>
      <c r="G136" s="31">
        <v>98093</v>
      </c>
    </row>
    <row r="137" spans="1:7" x14ac:dyDescent="0.25">
      <c r="A137" s="3"/>
      <c r="B137" s="2" t="s">
        <v>297</v>
      </c>
      <c r="C137" s="28">
        <v>36013</v>
      </c>
      <c r="D137" s="29">
        <f t="shared" ca="1" si="2"/>
        <v>15</v>
      </c>
      <c r="E137" s="30">
        <v>72</v>
      </c>
      <c r="F137" s="31">
        <v>283321</v>
      </c>
      <c r="G137" s="31">
        <v>248331</v>
      </c>
    </row>
    <row r="138" spans="1:7" x14ac:dyDescent="0.25">
      <c r="A138" s="2" t="s">
        <v>147</v>
      </c>
      <c r="B138" s="2" t="s">
        <v>40</v>
      </c>
      <c r="C138" s="28">
        <v>34469</v>
      </c>
      <c r="D138" s="29">
        <f t="shared" ca="1" si="2"/>
        <v>19</v>
      </c>
      <c r="E138" s="30">
        <v>37</v>
      </c>
      <c r="F138" s="31">
        <v>168800</v>
      </c>
      <c r="G138" s="31">
        <v>226695</v>
      </c>
    </row>
    <row r="139" spans="1:7" x14ac:dyDescent="0.25">
      <c r="A139" s="3"/>
      <c r="B139" s="2" t="s">
        <v>95</v>
      </c>
      <c r="C139" s="28">
        <v>34206</v>
      </c>
      <c r="D139" s="29">
        <f t="shared" ca="1" si="2"/>
        <v>20</v>
      </c>
      <c r="E139" s="30">
        <v>44</v>
      </c>
      <c r="F139" s="31">
        <v>202447</v>
      </c>
      <c r="G139" s="31">
        <v>196843</v>
      </c>
    </row>
    <row r="140" spans="1:7" x14ac:dyDescent="0.25">
      <c r="A140" s="3"/>
      <c r="B140" s="2" t="s">
        <v>199</v>
      </c>
      <c r="C140" s="28">
        <v>36714</v>
      </c>
      <c r="D140" s="29">
        <f t="shared" ca="1" si="2"/>
        <v>13</v>
      </c>
      <c r="E140" s="30">
        <v>73</v>
      </c>
      <c r="F140" s="31">
        <v>78551</v>
      </c>
      <c r="G140" s="31">
        <v>210662</v>
      </c>
    </row>
    <row r="141" spans="1:7" x14ac:dyDescent="0.25">
      <c r="A141" s="3"/>
      <c r="B141" s="2" t="s">
        <v>288</v>
      </c>
      <c r="C141" s="28">
        <v>38978</v>
      </c>
      <c r="D141" s="29">
        <f t="shared" ca="1" si="2"/>
        <v>7</v>
      </c>
      <c r="E141" s="30">
        <v>38</v>
      </c>
      <c r="F141" s="31">
        <v>85945</v>
      </c>
      <c r="G141" s="31">
        <v>136069</v>
      </c>
    </row>
    <row r="142" spans="1:7" x14ac:dyDescent="0.25">
      <c r="A142" s="3"/>
      <c r="B142" s="2" t="s">
        <v>115</v>
      </c>
      <c r="C142" s="28">
        <v>38819</v>
      </c>
      <c r="D142" s="29">
        <f t="shared" ca="1" si="2"/>
        <v>7</v>
      </c>
      <c r="E142" s="30">
        <v>34</v>
      </c>
      <c r="F142" s="31">
        <v>176724</v>
      </c>
      <c r="G142" s="31">
        <v>287418</v>
      </c>
    </row>
    <row r="143" spans="1:7" x14ac:dyDescent="0.25">
      <c r="A143" s="3"/>
      <c r="B143" s="2" t="s">
        <v>379</v>
      </c>
      <c r="C143" s="28">
        <v>35178</v>
      </c>
      <c r="D143" s="29">
        <f t="shared" ca="1" si="2"/>
        <v>17</v>
      </c>
      <c r="E143" s="30">
        <v>41</v>
      </c>
      <c r="F143" s="31">
        <v>151798</v>
      </c>
      <c r="G143" s="31">
        <v>78194</v>
      </c>
    </row>
    <row r="144" spans="1:7" x14ac:dyDescent="0.25">
      <c r="A144" s="3"/>
      <c r="B144" s="2" t="s">
        <v>513</v>
      </c>
      <c r="C144" s="28">
        <v>35530</v>
      </c>
      <c r="D144" s="29">
        <f t="shared" ca="1" si="2"/>
        <v>16</v>
      </c>
      <c r="E144" s="30">
        <v>63</v>
      </c>
      <c r="F144" s="31">
        <v>179870</v>
      </c>
      <c r="G144" s="31">
        <v>221081</v>
      </c>
    </row>
    <row r="145" spans="1:7" x14ac:dyDescent="0.25">
      <c r="A145" s="3"/>
      <c r="B145" s="2" t="s">
        <v>80</v>
      </c>
      <c r="C145" s="28">
        <v>34195</v>
      </c>
      <c r="D145" s="29">
        <f t="shared" ca="1" si="2"/>
        <v>20</v>
      </c>
      <c r="E145" s="30">
        <v>32</v>
      </c>
      <c r="F145" s="31">
        <v>275646</v>
      </c>
      <c r="G145" s="31">
        <v>192277</v>
      </c>
    </row>
    <row r="146" spans="1:7" x14ac:dyDescent="0.25">
      <c r="A146" s="3"/>
      <c r="B146" s="2" t="s">
        <v>233</v>
      </c>
      <c r="C146" s="28">
        <v>39588</v>
      </c>
      <c r="D146" s="29">
        <f t="shared" ca="1" si="2"/>
        <v>5</v>
      </c>
      <c r="E146" s="30">
        <v>25</v>
      </c>
      <c r="F146" s="31">
        <v>161591</v>
      </c>
      <c r="G146" s="31">
        <v>63841</v>
      </c>
    </row>
    <row r="147" spans="1:7" x14ac:dyDescent="0.25">
      <c r="A147" s="3"/>
      <c r="B147" s="2" t="s">
        <v>247</v>
      </c>
      <c r="C147" s="28">
        <v>39113</v>
      </c>
      <c r="D147" s="29">
        <f t="shared" ca="1" si="2"/>
        <v>6</v>
      </c>
      <c r="E147" s="30">
        <v>43</v>
      </c>
      <c r="F147" s="31">
        <v>265376</v>
      </c>
      <c r="G147" s="31">
        <v>164476</v>
      </c>
    </row>
    <row r="148" spans="1:7" x14ac:dyDescent="0.25">
      <c r="A148" s="3"/>
      <c r="B148" s="2" t="s">
        <v>180</v>
      </c>
      <c r="C148" s="28">
        <v>38473</v>
      </c>
      <c r="D148" s="29">
        <f t="shared" ca="1" si="2"/>
        <v>8</v>
      </c>
      <c r="E148" s="30">
        <v>34</v>
      </c>
      <c r="F148" s="31">
        <v>132241</v>
      </c>
      <c r="G148" s="31">
        <v>72461</v>
      </c>
    </row>
    <row r="149" spans="1:7" x14ac:dyDescent="0.25">
      <c r="A149" s="3"/>
      <c r="B149" s="2" t="s">
        <v>631</v>
      </c>
      <c r="C149" s="28">
        <v>38947</v>
      </c>
      <c r="D149" s="29">
        <f t="shared" ca="1" si="2"/>
        <v>7</v>
      </c>
      <c r="E149" s="30">
        <v>36</v>
      </c>
      <c r="F149" s="31">
        <v>286661</v>
      </c>
      <c r="G149" s="31">
        <v>165792</v>
      </c>
    </row>
    <row r="150" spans="1:7" x14ac:dyDescent="0.25">
      <c r="A150" s="3"/>
      <c r="B150" s="2" t="s">
        <v>39</v>
      </c>
      <c r="C150" s="28">
        <v>39021</v>
      </c>
      <c r="D150" s="29">
        <f t="shared" ca="1" si="2"/>
        <v>7</v>
      </c>
      <c r="E150" s="30">
        <v>39</v>
      </c>
      <c r="F150" s="31">
        <v>293664</v>
      </c>
      <c r="G150" s="31">
        <v>215723</v>
      </c>
    </row>
    <row r="151" spans="1:7" x14ac:dyDescent="0.25">
      <c r="A151" s="3"/>
      <c r="B151" s="2" t="s">
        <v>315</v>
      </c>
      <c r="C151" s="28">
        <v>39065</v>
      </c>
      <c r="D151" s="29">
        <f t="shared" ca="1" si="2"/>
        <v>6</v>
      </c>
      <c r="E151" s="30">
        <v>32</v>
      </c>
      <c r="F151" s="31">
        <v>160107</v>
      </c>
      <c r="G151" s="31">
        <v>254295</v>
      </c>
    </row>
    <row r="152" spans="1:7" x14ac:dyDescent="0.25">
      <c r="A152" s="3"/>
      <c r="B152" s="2" t="s">
        <v>172</v>
      </c>
      <c r="C152" s="28">
        <v>37028</v>
      </c>
      <c r="D152" s="29">
        <f t="shared" ca="1" si="2"/>
        <v>12</v>
      </c>
      <c r="E152" s="30">
        <v>43</v>
      </c>
      <c r="F152" s="31">
        <v>271539</v>
      </c>
      <c r="G152" s="31">
        <v>151628</v>
      </c>
    </row>
    <row r="153" spans="1:7" x14ac:dyDescent="0.25">
      <c r="A153" s="3"/>
      <c r="B153" s="2" t="s">
        <v>547</v>
      </c>
      <c r="C153" s="28">
        <v>39938</v>
      </c>
      <c r="D153" s="29">
        <f t="shared" ca="1" si="2"/>
        <v>4</v>
      </c>
      <c r="E153" s="30">
        <v>23</v>
      </c>
      <c r="F153" s="31">
        <v>40680</v>
      </c>
      <c r="G153" s="31">
        <v>201606</v>
      </c>
    </row>
    <row r="154" spans="1:7" x14ac:dyDescent="0.25">
      <c r="A154" s="3"/>
      <c r="B154" s="2" t="s">
        <v>34</v>
      </c>
      <c r="C154" s="28">
        <v>39659</v>
      </c>
      <c r="D154" s="29">
        <f t="shared" ca="1" si="2"/>
        <v>5</v>
      </c>
      <c r="E154" s="30">
        <v>52</v>
      </c>
      <c r="F154" s="31">
        <v>217718</v>
      </c>
      <c r="G154" s="31">
        <v>219423</v>
      </c>
    </row>
    <row r="155" spans="1:7" x14ac:dyDescent="0.25">
      <c r="A155" s="3"/>
      <c r="B155" s="2" t="s">
        <v>283</v>
      </c>
      <c r="C155" s="28">
        <v>39007</v>
      </c>
      <c r="D155" s="29">
        <f t="shared" ca="1" si="2"/>
        <v>7</v>
      </c>
      <c r="E155" s="30">
        <v>81</v>
      </c>
      <c r="F155" s="31">
        <v>245919</v>
      </c>
      <c r="G155" s="31">
        <v>95626</v>
      </c>
    </row>
    <row r="156" spans="1:7" x14ac:dyDescent="0.25">
      <c r="A156" s="3"/>
      <c r="B156" s="2" t="s">
        <v>687</v>
      </c>
      <c r="C156" s="28">
        <v>36410</v>
      </c>
      <c r="D156" s="29">
        <f t="shared" ca="1" si="2"/>
        <v>14</v>
      </c>
      <c r="E156" s="30">
        <v>57</v>
      </c>
      <c r="F156" s="31">
        <v>282587</v>
      </c>
      <c r="G156" s="31">
        <v>158845</v>
      </c>
    </row>
    <row r="157" spans="1:7" x14ac:dyDescent="0.25">
      <c r="A157" s="3"/>
      <c r="B157" s="2" t="s">
        <v>633</v>
      </c>
      <c r="C157" s="28">
        <v>36202</v>
      </c>
      <c r="D157" s="29">
        <f t="shared" ca="1" si="2"/>
        <v>14</v>
      </c>
      <c r="E157" s="30">
        <v>33</v>
      </c>
      <c r="F157" s="31">
        <v>117645</v>
      </c>
      <c r="G157" s="31">
        <v>234736</v>
      </c>
    </row>
    <row r="158" spans="1:7" x14ac:dyDescent="0.25">
      <c r="A158" s="3"/>
      <c r="B158" s="2" t="s">
        <v>150</v>
      </c>
      <c r="C158" s="28">
        <v>36627</v>
      </c>
      <c r="D158" s="29">
        <f t="shared" ca="1" si="2"/>
        <v>13</v>
      </c>
      <c r="E158" s="30">
        <v>50</v>
      </c>
      <c r="F158" s="31">
        <v>234452</v>
      </c>
      <c r="G158" s="31">
        <v>170263</v>
      </c>
    </row>
    <row r="159" spans="1:7" x14ac:dyDescent="0.25">
      <c r="A159" s="3"/>
      <c r="B159" s="2" t="s">
        <v>539</v>
      </c>
      <c r="C159" s="28">
        <v>36554</v>
      </c>
      <c r="D159" s="29">
        <f t="shared" ca="1" si="2"/>
        <v>13</v>
      </c>
      <c r="E159" s="30">
        <v>45</v>
      </c>
      <c r="F159" s="31">
        <v>291705</v>
      </c>
      <c r="G159" s="31">
        <v>141237</v>
      </c>
    </row>
    <row r="160" spans="1:7" x14ac:dyDescent="0.25">
      <c r="A160" s="3"/>
      <c r="B160" s="2" t="s">
        <v>167</v>
      </c>
      <c r="C160" s="28">
        <v>35244</v>
      </c>
      <c r="D160" s="29">
        <f t="shared" ca="1" si="2"/>
        <v>17</v>
      </c>
      <c r="E160" s="30">
        <v>46</v>
      </c>
      <c r="F160" s="31">
        <v>222537</v>
      </c>
      <c r="G160" s="31">
        <v>286196</v>
      </c>
    </row>
    <row r="161" spans="1:7" x14ac:dyDescent="0.25">
      <c r="A161" s="3"/>
      <c r="B161" s="2" t="s">
        <v>720</v>
      </c>
      <c r="C161" s="28">
        <v>38682</v>
      </c>
      <c r="D161" s="29">
        <f t="shared" ca="1" si="2"/>
        <v>7</v>
      </c>
      <c r="E161" s="30">
        <v>29</v>
      </c>
      <c r="F161" s="31">
        <v>166998</v>
      </c>
      <c r="G161" s="31">
        <v>183780</v>
      </c>
    </row>
    <row r="162" spans="1:7" x14ac:dyDescent="0.25">
      <c r="A162" s="3"/>
      <c r="B162" s="2" t="s">
        <v>244</v>
      </c>
      <c r="C162" s="28">
        <v>38070</v>
      </c>
      <c r="D162" s="29">
        <f t="shared" ca="1" si="2"/>
        <v>9</v>
      </c>
      <c r="E162" s="30">
        <v>11</v>
      </c>
      <c r="F162" s="31">
        <v>221600</v>
      </c>
      <c r="G162" s="31">
        <v>74054</v>
      </c>
    </row>
    <row r="163" spans="1:7" x14ac:dyDescent="0.25">
      <c r="A163" s="3"/>
      <c r="B163" s="2" t="s">
        <v>64</v>
      </c>
      <c r="C163" s="28">
        <v>36951</v>
      </c>
      <c r="D163" s="29">
        <f t="shared" ca="1" si="2"/>
        <v>12</v>
      </c>
      <c r="E163" s="30">
        <v>58</v>
      </c>
      <c r="F163" s="31">
        <v>151283</v>
      </c>
      <c r="G163" s="31">
        <v>116907</v>
      </c>
    </row>
    <row r="164" spans="1:7" x14ac:dyDescent="0.25">
      <c r="A164" s="3"/>
      <c r="B164" s="2" t="s">
        <v>140</v>
      </c>
      <c r="C164" s="28">
        <v>35059</v>
      </c>
      <c r="D164" s="29">
        <f t="shared" ca="1" si="2"/>
        <v>17</v>
      </c>
      <c r="E164" s="30">
        <v>64</v>
      </c>
      <c r="F164" s="31">
        <v>293611</v>
      </c>
      <c r="G164" s="31">
        <v>32009</v>
      </c>
    </row>
    <row r="165" spans="1:7" x14ac:dyDescent="0.25">
      <c r="A165" s="3"/>
      <c r="B165" s="2" t="s">
        <v>101</v>
      </c>
      <c r="C165" s="28">
        <v>37192</v>
      </c>
      <c r="D165" s="29">
        <f t="shared" ca="1" si="2"/>
        <v>12</v>
      </c>
      <c r="E165" s="30">
        <v>33</v>
      </c>
      <c r="F165" s="31">
        <v>294923</v>
      </c>
      <c r="G165" s="31">
        <v>88223</v>
      </c>
    </row>
    <row r="166" spans="1:7" x14ac:dyDescent="0.25">
      <c r="A166" s="3"/>
      <c r="B166" s="2" t="s">
        <v>225</v>
      </c>
      <c r="C166" s="28">
        <v>36797</v>
      </c>
      <c r="D166" s="29">
        <f t="shared" ca="1" si="2"/>
        <v>13</v>
      </c>
      <c r="E166" s="30">
        <v>71</v>
      </c>
      <c r="F166" s="31">
        <v>203918</v>
      </c>
      <c r="G166" s="31">
        <v>195860</v>
      </c>
    </row>
    <row r="167" spans="1:7" x14ac:dyDescent="0.25">
      <c r="A167" s="3"/>
      <c r="B167" s="2" t="s">
        <v>653</v>
      </c>
      <c r="C167" s="28">
        <v>35127</v>
      </c>
      <c r="D167" s="29">
        <f t="shared" ca="1" si="2"/>
        <v>17</v>
      </c>
      <c r="E167" s="30">
        <v>86</v>
      </c>
      <c r="F167" s="31">
        <v>270326</v>
      </c>
      <c r="G167" s="31">
        <v>201289</v>
      </c>
    </row>
    <row r="168" spans="1:7" x14ac:dyDescent="0.25">
      <c r="A168" s="3"/>
      <c r="B168" s="2" t="s">
        <v>690</v>
      </c>
      <c r="C168" s="28">
        <v>36939</v>
      </c>
      <c r="D168" s="29">
        <f t="shared" ca="1" si="2"/>
        <v>12</v>
      </c>
      <c r="E168" s="30">
        <v>12</v>
      </c>
      <c r="F168" s="31">
        <v>229869</v>
      </c>
      <c r="G168" s="31">
        <v>267159</v>
      </c>
    </row>
    <row r="169" spans="1:7" x14ac:dyDescent="0.25">
      <c r="A169" s="3"/>
      <c r="B169" s="2" t="s">
        <v>597</v>
      </c>
      <c r="C169" s="28">
        <v>34878</v>
      </c>
      <c r="D169" s="29">
        <f t="shared" ca="1" si="2"/>
        <v>18</v>
      </c>
      <c r="E169" s="30">
        <v>59</v>
      </c>
      <c r="F169" s="31">
        <v>158924</v>
      </c>
      <c r="G169" s="31">
        <v>151796</v>
      </c>
    </row>
    <row r="170" spans="1:7" x14ac:dyDescent="0.25">
      <c r="A170" s="3"/>
      <c r="B170" s="2" t="s">
        <v>416</v>
      </c>
      <c r="C170" s="28">
        <v>34201</v>
      </c>
      <c r="D170" s="29">
        <f t="shared" ca="1" si="2"/>
        <v>20</v>
      </c>
      <c r="E170" s="30">
        <v>52</v>
      </c>
      <c r="F170" s="31">
        <v>142878</v>
      </c>
      <c r="G170" s="31">
        <v>95545</v>
      </c>
    </row>
    <row r="171" spans="1:7" x14ac:dyDescent="0.25">
      <c r="A171" s="3"/>
      <c r="B171" s="2" t="s">
        <v>258</v>
      </c>
      <c r="C171" s="28">
        <v>39280</v>
      </c>
      <c r="D171" s="29">
        <f t="shared" ca="1" si="2"/>
        <v>6</v>
      </c>
      <c r="E171" s="30">
        <v>33</v>
      </c>
      <c r="F171" s="31">
        <v>60618</v>
      </c>
      <c r="G171" s="31">
        <v>239929</v>
      </c>
    </row>
    <row r="172" spans="1:7" x14ac:dyDescent="0.25">
      <c r="A172" s="3"/>
      <c r="B172" s="2" t="s">
        <v>20</v>
      </c>
      <c r="C172" s="28">
        <v>38027</v>
      </c>
      <c r="D172" s="29">
        <f t="shared" ca="1" si="2"/>
        <v>9</v>
      </c>
      <c r="E172" s="30">
        <v>37</v>
      </c>
      <c r="F172" s="31">
        <v>174685</v>
      </c>
      <c r="G172" s="31">
        <v>101487</v>
      </c>
    </row>
    <row r="173" spans="1:7" x14ac:dyDescent="0.25">
      <c r="A173" s="3"/>
      <c r="B173" s="2" t="s">
        <v>584</v>
      </c>
      <c r="C173" s="28">
        <v>34665</v>
      </c>
      <c r="D173" s="29">
        <f t="shared" ca="1" si="2"/>
        <v>18</v>
      </c>
      <c r="E173" s="30">
        <v>84</v>
      </c>
      <c r="F173" s="31">
        <v>161644</v>
      </c>
      <c r="G173" s="31">
        <v>298619</v>
      </c>
    </row>
    <row r="174" spans="1:7" x14ac:dyDescent="0.25">
      <c r="A174" s="3"/>
      <c r="B174" s="2" t="s">
        <v>130</v>
      </c>
      <c r="C174" s="28">
        <v>39637</v>
      </c>
      <c r="D174" s="29">
        <f t="shared" ca="1" si="2"/>
        <v>5</v>
      </c>
      <c r="E174" s="30">
        <v>50</v>
      </c>
      <c r="F174" s="31">
        <v>175923</v>
      </c>
      <c r="G174" s="31">
        <v>255208</v>
      </c>
    </row>
    <row r="175" spans="1:7" x14ac:dyDescent="0.25">
      <c r="A175" s="3"/>
      <c r="B175" s="2" t="s">
        <v>565</v>
      </c>
      <c r="C175" s="28">
        <v>39773</v>
      </c>
      <c r="D175" s="29">
        <f t="shared" ca="1" si="2"/>
        <v>4</v>
      </c>
      <c r="E175" s="30">
        <v>28</v>
      </c>
      <c r="F175" s="31">
        <v>197939</v>
      </c>
      <c r="G175" s="31">
        <v>57617</v>
      </c>
    </row>
    <row r="176" spans="1:7" x14ac:dyDescent="0.25">
      <c r="A176" s="2" t="s">
        <v>186</v>
      </c>
      <c r="B176" s="2" t="s">
        <v>619</v>
      </c>
      <c r="C176" s="28">
        <v>39436</v>
      </c>
      <c r="D176" s="29">
        <f t="shared" ca="1" si="2"/>
        <v>5</v>
      </c>
      <c r="E176" s="30">
        <v>41</v>
      </c>
      <c r="F176" s="31">
        <v>38597</v>
      </c>
      <c r="G176" s="31">
        <v>61461</v>
      </c>
    </row>
    <row r="177" spans="1:7" x14ac:dyDescent="0.25">
      <c r="A177" s="3"/>
      <c r="B177" s="2" t="s">
        <v>193</v>
      </c>
      <c r="C177" s="28">
        <v>38426</v>
      </c>
      <c r="D177" s="29">
        <f t="shared" ca="1" si="2"/>
        <v>8</v>
      </c>
      <c r="E177" s="30">
        <v>75</v>
      </c>
      <c r="F177" s="31">
        <v>196984</v>
      </c>
      <c r="G177" s="31">
        <v>132599</v>
      </c>
    </row>
    <row r="178" spans="1:7" x14ac:dyDescent="0.25">
      <c r="A178" s="3"/>
      <c r="B178" s="2" t="s">
        <v>344</v>
      </c>
      <c r="C178" s="28">
        <v>39823</v>
      </c>
      <c r="D178" s="29">
        <f t="shared" ca="1" si="2"/>
        <v>4</v>
      </c>
      <c r="E178" s="30">
        <v>87</v>
      </c>
      <c r="F178" s="31">
        <v>31502</v>
      </c>
      <c r="G178" s="31">
        <v>284021</v>
      </c>
    </row>
    <row r="179" spans="1:7" x14ac:dyDescent="0.25">
      <c r="A179" s="3"/>
      <c r="B179" s="2" t="s">
        <v>231</v>
      </c>
      <c r="C179" s="28">
        <v>39387</v>
      </c>
      <c r="D179" s="29">
        <f t="shared" ca="1" si="2"/>
        <v>5</v>
      </c>
      <c r="E179" s="30">
        <v>72</v>
      </c>
      <c r="F179" s="31">
        <v>229306</v>
      </c>
      <c r="G179" s="31">
        <v>264036</v>
      </c>
    </row>
    <row r="180" spans="1:7" x14ac:dyDescent="0.25">
      <c r="A180" s="3"/>
      <c r="B180" s="2" t="s">
        <v>343</v>
      </c>
      <c r="C180" s="28">
        <v>37250</v>
      </c>
      <c r="D180" s="29">
        <f t="shared" ca="1" si="2"/>
        <v>11</v>
      </c>
      <c r="E180" s="30">
        <v>37</v>
      </c>
      <c r="F180" s="31">
        <v>266494</v>
      </c>
      <c r="G180" s="31">
        <v>292488</v>
      </c>
    </row>
    <row r="181" spans="1:7" x14ac:dyDescent="0.25">
      <c r="A181" s="3"/>
      <c r="B181" s="2" t="s">
        <v>295</v>
      </c>
      <c r="C181" s="28">
        <v>35748</v>
      </c>
      <c r="D181" s="29">
        <f t="shared" ca="1" si="2"/>
        <v>15</v>
      </c>
      <c r="E181" s="30">
        <v>78</v>
      </c>
      <c r="F181" s="31">
        <v>256429</v>
      </c>
      <c r="G181" s="31">
        <v>188098</v>
      </c>
    </row>
    <row r="182" spans="1:7" x14ac:dyDescent="0.25">
      <c r="A182" s="3"/>
      <c r="B182" s="2" t="s">
        <v>23</v>
      </c>
      <c r="C182" s="28">
        <v>38715</v>
      </c>
      <c r="D182" s="29">
        <f t="shared" ca="1" si="2"/>
        <v>7</v>
      </c>
      <c r="E182" s="30">
        <v>67</v>
      </c>
      <c r="F182" s="31">
        <v>223530</v>
      </c>
      <c r="G182" s="31">
        <v>32456</v>
      </c>
    </row>
    <row r="183" spans="1:7" x14ac:dyDescent="0.25">
      <c r="A183" s="3"/>
      <c r="B183" s="2" t="s">
        <v>579</v>
      </c>
      <c r="C183" s="28">
        <v>37028</v>
      </c>
      <c r="D183" s="29">
        <f t="shared" ca="1" si="2"/>
        <v>12</v>
      </c>
      <c r="E183" s="30">
        <v>52</v>
      </c>
      <c r="F183" s="31">
        <v>178297</v>
      </c>
      <c r="G183" s="31">
        <v>239778</v>
      </c>
    </row>
    <row r="184" spans="1:7" x14ac:dyDescent="0.25">
      <c r="A184" s="2" t="s">
        <v>195</v>
      </c>
      <c r="B184" s="2" t="s">
        <v>246</v>
      </c>
      <c r="C184" s="28">
        <v>38923</v>
      </c>
      <c r="D184" s="29">
        <f t="shared" ca="1" si="2"/>
        <v>7</v>
      </c>
      <c r="E184" s="30">
        <v>58</v>
      </c>
      <c r="F184" s="31">
        <v>31754</v>
      </c>
      <c r="G184" s="31">
        <v>183318</v>
      </c>
    </row>
    <row r="185" spans="1:7" x14ac:dyDescent="0.25">
      <c r="A185" s="3"/>
      <c r="B185" s="2" t="s">
        <v>569</v>
      </c>
      <c r="C185" s="28">
        <v>37054</v>
      </c>
      <c r="D185" s="29">
        <f t="shared" ca="1" si="2"/>
        <v>12</v>
      </c>
      <c r="E185" s="30">
        <v>75</v>
      </c>
      <c r="F185" s="31">
        <v>54198</v>
      </c>
      <c r="G185" s="31">
        <v>123533</v>
      </c>
    </row>
    <row r="186" spans="1:7" x14ac:dyDescent="0.25">
      <c r="A186" s="3"/>
      <c r="B186" s="2" t="s">
        <v>454</v>
      </c>
      <c r="C186" s="28">
        <v>37379</v>
      </c>
      <c r="D186" s="29">
        <f t="shared" ca="1" si="2"/>
        <v>11</v>
      </c>
      <c r="E186" s="30">
        <v>35</v>
      </c>
      <c r="F186" s="31">
        <v>48934</v>
      </c>
      <c r="G186" s="31">
        <v>162947</v>
      </c>
    </row>
    <row r="187" spans="1:7" x14ac:dyDescent="0.25">
      <c r="A187" s="3"/>
      <c r="B187" s="2" t="s">
        <v>650</v>
      </c>
      <c r="C187" s="28">
        <v>36657</v>
      </c>
      <c r="D187" s="29">
        <f t="shared" ca="1" si="2"/>
        <v>13</v>
      </c>
      <c r="E187" s="30">
        <v>16</v>
      </c>
      <c r="F187" s="31">
        <v>268590</v>
      </c>
      <c r="G187" s="31">
        <v>172327</v>
      </c>
    </row>
    <row r="188" spans="1:7" x14ac:dyDescent="0.25">
      <c r="A188" s="3"/>
      <c r="B188" s="2" t="s">
        <v>62</v>
      </c>
      <c r="C188" s="28">
        <v>38808</v>
      </c>
      <c r="D188" s="29">
        <f t="shared" ca="1" si="2"/>
        <v>7</v>
      </c>
      <c r="E188" s="30">
        <v>46</v>
      </c>
      <c r="F188" s="31">
        <v>273839</v>
      </c>
      <c r="G188" s="31">
        <v>82686</v>
      </c>
    </row>
    <row r="189" spans="1:7" x14ac:dyDescent="0.25">
      <c r="A189" s="3"/>
      <c r="B189" s="2" t="s">
        <v>5</v>
      </c>
      <c r="C189" s="28">
        <v>38824</v>
      </c>
      <c r="D189" s="29">
        <f t="shared" ca="1" si="2"/>
        <v>7</v>
      </c>
      <c r="E189" s="30">
        <v>53</v>
      </c>
      <c r="F189" s="31">
        <v>106230</v>
      </c>
      <c r="G189" s="31">
        <v>288692</v>
      </c>
    </row>
    <row r="190" spans="1:7" x14ac:dyDescent="0.25">
      <c r="A190" s="3"/>
      <c r="B190" s="2" t="s">
        <v>53</v>
      </c>
      <c r="C190" s="28">
        <v>37836</v>
      </c>
      <c r="D190" s="29">
        <f t="shared" ca="1" si="2"/>
        <v>10</v>
      </c>
      <c r="E190" s="30">
        <v>87</v>
      </c>
      <c r="F190" s="31">
        <v>281687</v>
      </c>
      <c r="G190" s="31">
        <v>267541</v>
      </c>
    </row>
    <row r="191" spans="1:7" x14ac:dyDescent="0.25">
      <c r="A191" s="3"/>
      <c r="B191" s="2" t="s">
        <v>537</v>
      </c>
      <c r="C191" s="28">
        <v>39069</v>
      </c>
      <c r="D191" s="29">
        <f t="shared" ca="1" si="2"/>
        <v>6</v>
      </c>
      <c r="E191" s="30">
        <v>67</v>
      </c>
      <c r="F191" s="31">
        <v>90041</v>
      </c>
      <c r="G191" s="31">
        <v>126742</v>
      </c>
    </row>
    <row r="192" spans="1:7" x14ac:dyDescent="0.25">
      <c r="A192" s="3"/>
      <c r="B192" s="2" t="s">
        <v>483</v>
      </c>
      <c r="C192" s="28">
        <v>37927</v>
      </c>
      <c r="D192" s="29">
        <f t="shared" ca="1" si="2"/>
        <v>9</v>
      </c>
      <c r="E192" s="30">
        <v>12</v>
      </c>
      <c r="F192" s="31">
        <v>103205</v>
      </c>
      <c r="G192" s="31">
        <v>89366</v>
      </c>
    </row>
    <row r="193" spans="1:7" x14ac:dyDescent="0.25">
      <c r="A193" s="3"/>
      <c r="B193" s="2" t="s">
        <v>552</v>
      </c>
      <c r="C193" s="28">
        <v>37113</v>
      </c>
      <c r="D193" s="29">
        <f t="shared" ca="1" si="2"/>
        <v>12</v>
      </c>
      <c r="E193" s="30">
        <v>31</v>
      </c>
      <c r="F193" s="31">
        <v>136896</v>
      </c>
      <c r="G193" s="31">
        <v>143984</v>
      </c>
    </row>
    <row r="194" spans="1:7" x14ac:dyDescent="0.25">
      <c r="A194" s="3"/>
      <c r="B194" s="2" t="s">
        <v>389</v>
      </c>
      <c r="C194" s="28">
        <v>34106</v>
      </c>
      <c r="D194" s="29">
        <f t="shared" ref="D194:D257" ca="1" si="3">DATEDIF(C194,TODAY(),"Y")</f>
        <v>20</v>
      </c>
      <c r="E194" s="30">
        <v>70</v>
      </c>
      <c r="F194" s="31">
        <v>87906</v>
      </c>
      <c r="G194" s="31">
        <v>241318</v>
      </c>
    </row>
    <row r="195" spans="1:7" x14ac:dyDescent="0.25">
      <c r="A195" s="3"/>
      <c r="B195" s="2" t="s">
        <v>342</v>
      </c>
      <c r="C195" s="28">
        <v>36799</v>
      </c>
      <c r="D195" s="29">
        <f t="shared" ca="1" si="3"/>
        <v>13</v>
      </c>
      <c r="E195" s="30">
        <v>43</v>
      </c>
      <c r="F195" s="31">
        <v>42105</v>
      </c>
      <c r="G195" s="31">
        <v>85775</v>
      </c>
    </row>
    <row r="196" spans="1:7" x14ac:dyDescent="0.25">
      <c r="A196" s="3"/>
      <c r="B196" s="2" t="s">
        <v>298</v>
      </c>
      <c r="C196" s="28">
        <v>38751</v>
      </c>
      <c r="D196" s="29">
        <f t="shared" ca="1" si="3"/>
        <v>7</v>
      </c>
      <c r="E196" s="30">
        <v>19</v>
      </c>
      <c r="F196" s="31">
        <v>292882</v>
      </c>
      <c r="G196" s="31">
        <v>210307</v>
      </c>
    </row>
    <row r="197" spans="1:7" x14ac:dyDescent="0.25">
      <c r="A197" s="3"/>
      <c r="B197" s="2" t="s">
        <v>88</v>
      </c>
      <c r="C197" s="28">
        <v>36355</v>
      </c>
      <c r="D197" s="29">
        <f t="shared" ca="1" si="3"/>
        <v>14</v>
      </c>
      <c r="E197" s="30">
        <v>43</v>
      </c>
      <c r="F197" s="31">
        <v>263964</v>
      </c>
      <c r="G197" s="31">
        <v>223788</v>
      </c>
    </row>
    <row r="198" spans="1:7" x14ac:dyDescent="0.25">
      <c r="A198" s="3"/>
      <c r="B198" s="2" t="s">
        <v>6</v>
      </c>
      <c r="C198" s="28">
        <v>37752</v>
      </c>
      <c r="D198" s="29">
        <f t="shared" ca="1" si="3"/>
        <v>10</v>
      </c>
      <c r="E198" s="30">
        <v>27</v>
      </c>
      <c r="F198" s="31">
        <v>170069</v>
      </c>
      <c r="G198" s="31">
        <v>96729</v>
      </c>
    </row>
    <row r="199" spans="1:7" x14ac:dyDescent="0.25">
      <c r="A199" s="3"/>
      <c r="B199" s="2" t="s">
        <v>534</v>
      </c>
      <c r="C199" s="28">
        <v>34444</v>
      </c>
      <c r="D199" s="29">
        <f t="shared" ca="1" si="3"/>
        <v>19</v>
      </c>
      <c r="E199" s="30">
        <v>17</v>
      </c>
      <c r="F199" s="31">
        <v>252941</v>
      </c>
      <c r="G199" s="31">
        <v>187359</v>
      </c>
    </row>
    <row r="200" spans="1:7" x14ac:dyDescent="0.25">
      <c r="A200" s="3"/>
      <c r="B200" s="2" t="s">
        <v>119</v>
      </c>
      <c r="C200" s="28">
        <v>36788</v>
      </c>
      <c r="D200" s="29">
        <f t="shared" ca="1" si="3"/>
        <v>13</v>
      </c>
      <c r="E200" s="30">
        <v>24</v>
      </c>
      <c r="F200" s="31">
        <v>97594</v>
      </c>
      <c r="G200" s="31">
        <v>226819</v>
      </c>
    </row>
    <row r="201" spans="1:7" x14ac:dyDescent="0.25">
      <c r="A201" s="3"/>
      <c r="B201" s="2" t="s">
        <v>309</v>
      </c>
      <c r="C201" s="28">
        <v>39403</v>
      </c>
      <c r="D201" s="29">
        <f t="shared" ca="1" si="3"/>
        <v>5</v>
      </c>
      <c r="E201" s="30">
        <v>79</v>
      </c>
      <c r="F201" s="31">
        <v>221835</v>
      </c>
      <c r="G201" s="31">
        <v>90515</v>
      </c>
    </row>
    <row r="202" spans="1:7" x14ac:dyDescent="0.25">
      <c r="A202" s="3"/>
      <c r="B202" s="2" t="s">
        <v>76</v>
      </c>
      <c r="C202" s="28">
        <v>35205</v>
      </c>
      <c r="D202" s="29">
        <f t="shared" ca="1" si="3"/>
        <v>17</v>
      </c>
      <c r="E202" s="30">
        <v>31</v>
      </c>
      <c r="F202" s="31">
        <v>41472</v>
      </c>
      <c r="G202" s="31">
        <v>42541</v>
      </c>
    </row>
    <row r="203" spans="1:7" x14ac:dyDescent="0.25">
      <c r="A203" s="3"/>
      <c r="B203" s="2" t="s">
        <v>270</v>
      </c>
      <c r="C203" s="28">
        <v>39764</v>
      </c>
      <c r="D203" s="29">
        <f t="shared" ca="1" si="3"/>
        <v>4</v>
      </c>
      <c r="E203" s="30">
        <v>26</v>
      </c>
      <c r="F203" s="31">
        <v>244089</v>
      </c>
      <c r="G203" s="31">
        <v>94689</v>
      </c>
    </row>
    <row r="204" spans="1:7" x14ac:dyDescent="0.25">
      <c r="A204" s="3"/>
      <c r="B204" s="2" t="s">
        <v>201</v>
      </c>
      <c r="C204" s="28">
        <v>38708</v>
      </c>
      <c r="D204" s="29">
        <f t="shared" ca="1" si="3"/>
        <v>7</v>
      </c>
      <c r="E204" s="30">
        <v>59</v>
      </c>
      <c r="F204" s="31">
        <v>164205</v>
      </c>
      <c r="G204" s="31">
        <v>117366</v>
      </c>
    </row>
    <row r="205" spans="1:7" x14ac:dyDescent="0.25">
      <c r="A205" s="3"/>
      <c r="B205" s="2" t="s">
        <v>230</v>
      </c>
      <c r="C205" s="28">
        <v>37651</v>
      </c>
      <c r="D205" s="29">
        <f t="shared" ca="1" si="3"/>
        <v>10</v>
      </c>
      <c r="E205" s="30">
        <v>29</v>
      </c>
      <c r="F205" s="31">
        <v>146684</v>
      </c>
      <c r="G205" s="31">
        <v>241250</v>
      </c>
    </row>
    <row r="206" spans="1:7" x14ac:dyDescent="0.25">
      <c r="A206" s="3"/>
      <c r="B206" s="2" t="s">
        <v>622</v>
      </c>
      <c r="C206" s="28">
        <v>39444</v>
      </c>
      <c r="D206" s="29">
        <f t="shared" ca="1" si="3"/>
        <v>5</v>
      </c>
      <c r="E206" s="30">
        <v>36</v>
      </c>
      <c r="F206" s="31">
        <v>295159</v>
      </c>
      <c r="G206" s="31">
        <v>146947</v>
      </c>
    </row>
    <row r="207" spans="1:7" x14ac:dyDescent="0.25">
      <c r="A207" s="3"/>
      <c r="B207" s="2" t="s">
        <v>164</v>
      </c>
      <c r="C207" s="28">
        <v>36213</v>
      </c>
      <c r="D207" s="29">
        <f t="shared" ca="1" si="3"/>
        <v>14</v>
      </c>
      <c r="E207" s="30">
        <v>74</v>
      </c>
      <c r="F207" s="31">
        <v>31867</v>
      </c>
      <c r="G207" s="31">
        <v>226276</v>
      </c>
    </row>
    <row r="208" spans="1:7" x14ac:dyDescent="0.25">
      <c r="A208" s="3"/>
      <c r="B208" s="2" t="s">
        <v>555</v>
      </c>
      <c r="C208" s="28">
        <v>37684</v>
      </c>
      <c r="D208" s="29">
        <f t="shared" ca="1" si="3"/>
        <v>10</v>
      </c>
      <c r="E208" s="30">
        <v>73</v>
      </c>
      <c r="F208" s="31">
        <v>293109</v>
      </c>
      <c r="G208" s="31">
        <v>140915</v>
      </c>
    </row>
    <row r="209" spans="1:7" x14ac:dyDescent="0.25">
      <c r="A209" s="3"/>
      <c r="B209" s="2" t="s">
        <v>628</v>
      </c>
      <c r="C209" s="28">
        <v>34421</v>
      </c>
      <c r="D209" s="29">
        <f t="shared" ca="1" si="3"/>
        <v>19</v>
      </c>
      <c r="E209" s="30">
        <v>78</v>
      </c>
      <c r="F209" s="31">
        <v>41286</v>
      </c>
      <c r="G209" s="31">
        <v>246878</v>
      </c>
    </row>
    <row r="210" spans="1:7" x14ac:dyDescent="0.25">
      <c r="A210" s="3"/>
      <c r="B210" s="2" t="s">
        <v>181</v>
      </c>
      <c r="C210" s="28">
        <v>37864</v>
      </c>
      <c r="D210" s="29">
        <f t="shared" ca="1" si="3"/>
        <v>10</v>
      </c>
      <c r="E210" s="30">
        <v>62</v>
      </c>
      <c r="F210" s="31">
        <v>136683</v>
      </c>
      <c r="G210" s="31">
        <v>49203</v>
      </c>
    </row>
    <row r="211" spans="1:7" x14ac:dyDescent="0.25">
      <c r="A211" s="3"/>
      <c r="B211" s="2" t="s">
        <v>564</v>
      </c>
      <c r="C211" s="28">
        <v>36899</v>
      </c>
      <c r="D211" s="29">
        <f t="shared" ca="1" si="3"/>
        <v>12</v>
      </c>
      <c r="E211" s="30">
        <v>12</v>
      </c>
      <c r="F211" s="31">
        <v>114315</v>
      </c>
      <c r="G211" s="31">
        <v>28438</v>
      </c>
    </row>
    <row r="212" spans="1:7" x14ac:dyDescent="0.25">
      <c r="A212" s="3"/>
      <c r="B212" s="2" t="s">
        <v>109</v>
      </c>
      <c r="C212" s="28">
        <v>36199</v>
      </c>
      <c r="D212" s="29">
        <f t="shared" ca="1" si="3"/>
        <v>14</v>
      </c>
      <c r="E212" s="30">
        <v>24</v>
      </c>
      <c r="F212" s="31">
        <v>78249</v>
      </c>
      <c r="G212" s="31">
        <v>298851</v>
      </c>
    </row>
    <row r="213" spans="1:7" x14ac:dyDescent="0.25">
      <c r="A213" s="3"/>
      <c r="B213" s="2" t="s">
        <v>158</v>
      </c>
      <c r="C213" s="28">
        <v>36113</v>
      </c>
      <c r="D213" s="29">
        <f t="shared" ca="1" si="3"/>
        <v>14</v>
      </c>
      <c r="E213" s="30">
        <v>72</v>
      </c>
      <c r="F213" s="31">
        <v>68816</v>
      </c>
      <c r="G213" s="31">
        <v>30301</v>
      </c>
    </row>
    <row r="214" spans="1:7" x14ac:dyDescent="0.25">
      <c r="A214" s="3"/>
      <c r="B214" s="2" t="s">
        <v>70</v>
      </c>
      <c r="C214" s="28">
        <v>38667</v>
      </c>
      <c r="D214" s="29">
        <f t="shared" ca="1" si="3"/>
        <v>7</v>
      </c>
      <c r="E214" s="30">
        <v>35</v>
      </c>
      <c r="F214" s="31">
        <v>106308</v>
      </c>
      <c r="G214" s="31">
        <v>278923</v>
      </c>
    </row>
    <row r="215" spans="1:7" x14ac:dyDescent="0.25">
      <c r="A215" s="3"/>
      <c r="B215" s="2" t="s">
        <v>468</v>
      </c>
      <c r="C215" s="28">
        <v>38903</v>
      </c>
      <c r="D215" s="29">
        <f t="shared" ca="1" si="3"/>
        <v>7</v>
      </c>
      <c r="E215" s="30">
        <v>46</v>
      </c>
      <c r="F215" s="31">
        <v>28173</v>
      </c>
      <c r="G215" s="31">
        <v>56850</v>
      </c>
    </row>
    <row r="216" spans="1:7" x14ac:dyDescent="0.25">
      <c r="A216" s="3"/>
      <c r="B216" s="2" t="s">
        <v>234</v>
      </c>
      <c r="C216" s="28">
        <v>34634</v>
      </c>
      <c r="D216" s="29">
        <f t="shared" ca="1" si="3"/>
        <v>19</v>
      </c>
      <c r="E216" s="30">
        <v>55</v>
      </c>
      <c r="F216" s="31">
        <v>146677</v>
      </c>
      <c r="G216" s="31">
        <v>25981</v>
      </c>
    </row>
    <row r="217" spans="1:7" x14ac:dyDescent="0.25">
      <c r="A217" s="3"/>
      <c r="B217" s="2" t="s">
        <v>683</v>
      </c>
      <c r="C217" s="28">
        <v>39094</v>
      </c>
      <c r="D217" s="29">
        <f t="shared" ca="1" si="3"/>
        <v>6</v>
      </c>
      <c r="E217" s="30">
        <v>45</v>
      </c>
      <c r="F217" s="31">
        <v>207314</v>
      </c>
      <c r="G217" s="31">
        <v>248951</v>
      </c>
    </row>
    <row r="218" spans="1:7" x14ac:dyDescent="0.25">
      <c r="A218" s="3"/>
      <c r="B218" s="2" t="s">
        <v>97</v>
      </c>
      <c r="C218" s="28">
        <v>35177</v>
      </c>
      <c r="D218" s="29">
        <f t="shared" ca="1" si="3"/>
        <v>17</v>
      </c>
      <c r="E218" s="30">
        <v>88</v>
      </c>
      <c r="F218" s="31">
        <v>152996</v>
      </c>
      <c r="G218" s="31">
        <v>77407</v>
      </c>
    </row>
    <row r="219" spans="1:7" x14ac:dyDescent="0.25">
      <c r="A219" s="3"/>
      <c r="B219" s="2" t="s">
        <v>714</v>
      </c>
      <c r="C219" s="28">
        <v>35120</v>
      </c>
      <c r="D219" s="29">
        <f t="shared" ca="1" si="3"/>
        <v>17</v>
      </c>
      <c r="E219" s="30">
        <v>16</v>
      </c>
      <c r="F219" s="31">
        <v>175488</v>
      </c>
      <c r="G219" s="31">
        <v>260917</v>
      </c>
    </row>
    <row r="220" spans="1:7" x14ac:dyDescent="0.25">
      <c r="A220" s="3"/>
      <c r="B220" s="2" t="s">
        <v>487</v>
      </c>
      <c r="C220" s="28">
        <v>39093</v>
      </c>
      <c r="D220" s="29">
        <f t="shared" ca="1" si="3"/>
        <v>6</v>
      </c>
      <c r="E220" s="30">
        <v>62</v>
      </c>
      <c r="F220" s="31">
        <v>150549</v>
      </c>
      <c r="G220" s="31">
        <v>188876</v>
      </c>
    </row>
    <row r="221" spans="1:7" x14ac:dyDescent="0.25">
      <c r="A221" s="3"/>
      <c r="B221" s="2" t="s">
        <v>590</v>
      </c>
      <c r="C221" s="28">
        <v>38562</v>
      </c>
      <c r="D221" s="29">
        <f t="shared" ca="1" si="3"/>
        <v>8</v>
      </c>
      <c r="E221" s="30">
        <v>15</v>
      </c>
      <c r="F221" s="31">
        <v>78790</v>
      </c>
      <c r="G221" s="31">
        <v>241423</v>
      </c>
    </row>
    <row r="222" spans="1:7" x14ac:dyDescent="0.25">
      <c r="A222" s="3"/>
      <c r="B222" s="2" t="s">
        <v>55</v>
      </c>
      <c r="C222" s="28">
        <v>39025</v>
      </c>
      <c r="D222" s="29">
        <f t="shared" ca="1" si="3"/>
        <v>6</v>
      </c>
      <c r="E222" s="30">
        <v>17</v>
      </c>
      <c r="F222" s="31">
        <v>219477</v>
      </c>
      <c r="G222" s="31">
        <v>46731</v>
      </c>
    </row>
    <row r="223" spans="1:7" x14ac:dyDescent="0.25">
      <c r="A223" s="3"/>
      <c r="B223" s="2" t="s">
        <v>700</v>
      </c>
      <c r="C223" s="28">
        <v>36034</v>
      </c>
      <c r="D223" s="29">
        <f t="shared" ca="1" si="3"/>
        <v>15</v>
      </c>
      <c r="E223" s="30">
        <v>36</v>
      </c>
      <c r="F223" s="31">
        <v>146818</v>
      </c>
      <c r="G223" s="31">
        <v>211179</v>
      </c>
    </row>
    <row r="224" spans="1:7" x14ac:dyDescent="0.25">
      <c r="A224" s="3"/>
      <c r="B224" s="2" t="s">
        <v>599</v>
      </c>
      <c r="C224" s="28">
        <v>36803</v>
      </c>
      <c r="D224" s="29">
        <f t="shared" ca="1" si="3"/>
        <v>13</v>
      </c>
      <c r="E224" s="30">
        <v>61</v>
      </c>
      <c r="F224" s="31">
        <v>50639</v>
      </c>
      <c r="G224" s="31">
        <v>251491</v>
      </c>
    </row>
    <row r="225" spans="1:7" x14ac:dyDescent="0.25">
      <c r="A225" s="3"/>
      <c r="B225" s="2" t="s">
        <v>428</v>
      </c>
      <c r="C225" s="28">
        <v>39671</v>
      </c>
      <c r="D225" s="29">
        <f t="shared" ca="1" si="3"/>
        <v>5</v>
      </c>
      <c r="E225" s="30">
        <v>55</v>
      </c>
      <c r="F225" s="31">
        <v>181531</v>
      </c>
      <c r="G225" s="31">
        <v>263905</v>
      </c>
    </row>
    <row r="226" spans="1:7" x14ac:dyDescent="0.25">
      <c r="A226" s="3"/>
      <c r="B226" s="2" t="s">
        <v>264</v>
      </c>
      <c r="C226" s="28">
        <v>36240</v>
      </c>
      <c r="D226" s="29">
        <f t="shared" ca="1" si="3"/>
        <v>14</v>
      </c>
      <c r="E226" s="30">
        <v>45</v>
      </c>
      <c r="F226" s="31">
        <v>168699</v>
      </c>
      <c r="G226" s="31">
        <v>50001</v>
      </c>
    </row>
    <row r="227" spans="1:7" x14ac:dyDescent="0.25">
      <c r="A227" s="3"/>
      <c r="B227" s="2" t="s">
        <v>606</v>
      </c>
      <c r="C227" s="28">
        <v>37011</v>
      </c>
      <c r="D227" s="29">
        <f t="shared" ca="1" si="3"/>
        <v>12</v>
      </c>
      <c r="E227" s="30">
        <v>72</v>
      </c>
      <c r="F227" s="31">
        <v>160827</v>
      </c>
      <c r="G227" s="31">
        <v>200344</v>
      </c>
    </row>
    <row r="228" spans="1:7" x14ac:dyDescent="0.25">
      <c r="A228" s="3"/>
      <c r="B228" s="2" t="s">
        <v>191</v>
      </c>
      <c r="C228" s="28">
        <v>39009</v>
      </c>
      <c r="D228" s="29">
        <f t="shared" ca="1" si="3"/>
        <v>7</v>
      </c>
      <c r="E228" s="30">
        <v>46</v>
      </c>
      <c r="F228" s="31">
        <v>215537</v>
      </c>
      <c r="G228" s="31">
        <v>126823</v>
      </c>
    </row>
    <row r="229" spans="1:7" x14ac:dyDescent="0.25">
      <c r="A229" s="3"/>
      <c r="B229" s="2" t="s">
        <v>27</v>
      </c>
      <c r="C229" s="28">
        <v>38548</v>
      </c>
      <c r="D229" s="29">
        <f t="shared" ca="1" si="3"/>
        <v>8</v>
      </c>
      <c r="E229" s="30">
        <v>39</v>
      </c>
      <c r="F229" s="31">
        <v>84956</v>
      </c>
      <c r="G229" s="31">
        <v>176990</v>
      </c>
    </row>
    <row r="230" spans="1:7" x14ac:dyDescent="0.25">
      <c r="A230" s="3"/>
      <c r="B230" s="2" t="s">
        <v>436</v>
      </c>
      <c r="C230" s="28">
        <v>36158</v>
      </c>
      <c r="D230" s="29">
        <f t="shared" ca="1" si="3"/>
        <v>14</v>
      </c>
      <c r="E230" s="30">
        <v>13</v>
      </c>
      <c r="F230" s="31">
        <v>54593</v>
      </c>
      <c r="G230" s="31">
        <v>167831</v>
      </c>
    </row>
    <row r="231" spans="1:7" x14ac:dyDescent="0.25">
      <c r="A231" s="3"/>
      <c r="B231" s="2" t="s">
        <v>617</v>
      </c>
      <c r="C231" s="28">
        <v>34410</v>
      </c>
      <c r="D231" s="29">
        <f t="shared" ca="1" si="3"/>
        <v>19</v>
      </c>
      <c r="E231" s="30">
        <v>17</v>
      </c>
      <c r="F231" s="31">
        <v>227079</v>
      </c>
      <c r="G231" s="31">
        <v>277414</v>
      </c>
    </row>
    <row r="232" spans="1:7" x14ac:dyDescent="0.25">
      <c r="A232" s="3"/>
      <c r="B232" s="2" t="s">
        <v>198</v>
      </c>
      <c r="C232" s="28">
        <v>35842</v>
      </c>
      <c r="D232" s="29">
        <f t="shared" ca="1" si="3"/>
        <v>15</v>
      </c>
      <c r="E232" s="30">
        <v>47</v>
      </c>
      <c r="F232" s="31">
        <v>75073</v>
      </c>
      <c r="G232" s="31">
        <v>276121</v>
      </c>
    </row>
    <row r="233" spans="1:7" x14ac:dyDescent="0.25">
      <c r="A233" s="3"/>
      <c r="B233" s="2" t="s">
        <v>274</v>
      </c>
      <c r="C233" s="28">
        <v>35325</v>
      </c>
      <c r="D233" s="29">
        <f t="shared" ca="1" si="3"/>
        <v>17</v>
      </c>
      <c r="E233" s="30">
        <v>72</v>
      </c>
      <c r="F233" s="31">
        <v>198470</v>
      </c>
      <c r="G233" s="31">
        <v>194591</v>
      </c>
    </row>
    <row r="234" spans="1:7" x14ac:dyDescent="0.25">
      <c r="A234" s="3"/>
      <c r="B234" s="2" t="s">
        <v>512</v>
      </c>
      <c r="C234" s="28">
        <v>35830</v>
      </c>
      <c r="D234" s="29">
        <f t="shared" ca="1" si="3"/>
        <v>15</v>
      </c>
      <c r="E234" s="30">
        <v>16</v>
      </c>
      <c r="F234" s="31">
        <v>193817</v>
      </c>
      <c r="G234" s="31">
        <v>196529</v>
      </c>
    </row>
    <row r="235" spans="1:7" x14ac:dyDescent="0.25">
      <c r="A235" s="3"/>
      <c r="B235" s="2" t="s">
        <v>414</v>
      </c>
      <c r="C235" s="28">
        <v>39540</v>
      </c>
      <c r="D235" s="29">
        <f t="shared" ca="1" si="3"/>
        <v>5</v>
      </c>
      <c r="E235" s="30">
        <v>65</v>
      </c>
      <c r="F235" s="31">
        <v>275451</v>
      </c>
      <c r="G235" s="31">
        <v>67087</v>
      </c>
    </row>
    <row r="236" spans="1:7" x14ac:dyDescent="0.25">
      <c r="A236" s="3"/>
      <c r="B236" s="2" t="s">
        <v>422</v>
      </c>
      <c r="C236" s="28">
        <v>35639</v>
      </c>
      <c r="D236" s="29">
        <f t="shared" ca="1" si="3"/>
        <v>16</v>
      </c>
      <c r="E236" s="30">
        <v>71</v>
      </c>
      <c r="F236" s="31">
        <v>274645</v>
      </c>
      <c r="G236" s="31">
        <v>180454</v>
      </c>
    </row>
    <row r="237" spans="1:7" x14ac:dyDescent="0.25">
      <c r="A237" s="3"/>
      <c r="B237" s="2" t="s">
        <v>571</v>
      </c>
      <c r="C237" s="28">
        <v>34819</v>
      </c>
      <c r="D237" s="29">
        <f t="shared" ca="1" si="3"/>
        <v>18</v>
      </c>
      <c r="E237" s="30">
        <v>50</v>
      </c>
      <c r="F237" s="31">
        <v>206127</v>
      </c>
      <c r="G237" s="31">
        <v>30529</v>
      </c>
    </row>
    <row r="238" spans="1:7" x14ac:dyDescent="0.25">
      <c r="A238" s="3"/>
      <c r="B238" s="2" t="s">
        <v>517</v>
      </c>
      <c r="C238" s="28">
        <v>36238</v>
      </c>
      <c r="D238" s="29">
        <f t="shared" ca="1" si="3"/>
        <v>14</v>
      </c>
      <c r="E238" s="30">
        <v>18</v>
      </c>
      <c r="F238" s="31">
        <v>145651</v>
      </c>
      <c r="G238" s="31">
        <v>182483</v>
      </c>
    </row>
    <row r="239" spans="1:7" x14ac:dyDescent="0.25">
      <c r="A239" s="3"/>
      <c r="B239" s="2" t="s">
        <v>271</v>
      </c>
      <c r="C239" s="28">
        <v>36983</v>
      </c>
      <c r="D239" s="29">
        <f t="shared" ca="1" si="3"/>
        <v>12</v>
      </c>
      <c r="E239" s="30">
        <v>26</v>
      </c>
      <c r="F239" s="31">
        <v>152208</v>
      </c>
      <c r="G239" s="31">
        <v>259578</v>
      </c>
    </row>
    <row r="240" spans="1:7" x14ac:dyDescent="0.25">
      <c r="A240" s="3"/>
      <c r="B240" s="2" t="s">
        <v>182</v>
      </c>
      <c r="C240" s="28">
        <v>34943</v>
      </c>
      <c r="D240" s="29">
        <f t="shared" ca="1" si="3"/>
        <v>18</v>
      </c>
      <c r="E240" s="30">
        <v>73</v>
      </c>
      <c r="F240" s="31">
        <v>279599</v>
      </c>
      <c r="G240" s="31">
        <v>117686</v>
      </c>
    </row>
    <row r="241" spans="1:7" x14ac:dyDescent="0.25">
      <c r="A241" s="3"/>
      <c r="B241" s="2" t="s">
        <v>618</v>
      </c>
      <c r="C241" s="28">
        <v>34878</v>
      </c>
      <c r="D241" s="29">
        <f t="shared" ca="1" si="3"/>
        <v>18</v>
      </c>
      <c r="E241" s="30">
        <v>20</v>
      </c>
      <c r="F241" s="31">
        <v>207785</v>
      </c>
      <c r="G241" s="31">
        <v>28115</v>
      </c>
    </row>
    <row r="242" spans="1:7" x14ac:dyDescent="0.25">
      <c r="A242" s="3"/>
      <c r="B242" s="2" t="s">
        <v>24</v>
      </c>
      <c r="C242" s="28">
        <v>39895</v>
      </c>
      <c r="D242" s="29">
        <f t="shared" ca="1" si="3"/>
        <v>4</v>
      </c>
      <c r="E242" s="30">
        <v>19</v>
      </c>
      <c r="F242" s="31">
        <v>33756</v>
      </c>
      <c r="G242" s="31">
        <v>185622</v>
      </c>
    </row>
    <row r="243" spans="1:7" x14ac:dyDescent="0.25">
      <c r="A243" s="3"/>
      <c r="B243" s="2" t="s">
        <v>636</v>
      </c>
      <c r="C243" s="28">
        <v>34276</v>
      </c>
      <c r="D243" s="29">
        <f t="shared" ca="1" si="3"/>
        <v>19</v>
      </c>
      <c r="E243" s="30">
        <v>31</v>
      </c>
      <c r="F243" s="31">
        <v>94615</v>
      </c>
      <c r="G243" s="31">
        <v>130004</v>
      </c>
    </row>
    <row r="244" spans="1:7" x14ac:dyDescent="0.25">
      <c r="A244" s="3"/>
      <c r="B244" s="2" t="s">
        <v>329</v>
      </c>
      <c r="C244" s="28">
        <v>38668</v>
      </c>
      <c r="D244" s="29">
        <f t="shared" ca="1" si="3"/>
        <v>7</v>
      </c>
      <c r="E244" s="30">
        <v>70</v>
      </c>
      <c r="F244" s="31">
        <v>183620</v>
      </c>
      <c r="G244" s="31">
        <v>27975</v>
      </c>
    </row>
    <row r="245" spans="1:7" x14ac:dyDescent="0.25">
      <c r="A245" s="3"/>
      <c r="B245" s="2" t="s">
        <v>742</v>
      </c>
      <c r="C245" s="28">
        <v>37685</v>
      </c>
      <c r="D245" s="29">
        <f t="shared" ca="1" si="3"/>
        <v>10</v>
      </c>
      <c r="E245" s="30">
        <v>69</v>
      </c>
      <c r="F245" s="31">
        <v>292111</v>
      </c>
      <c r="G245" s="31">
        <v>95567</v>
      </c>
    </row>
    <row r="246" spans="1:7" x14ac:dyDescent="0.25">
      <c r="A246" s="3"/>
      <c r="B246" s="2" t="s">
        <v>215</v>
      </c>
      <c r="C246" s="28">
        <v>39946</v>
      </c>
      <c r="D246" s="29">
        <f t="shared" ca="1" si="3"/>
        <v>4</v>
      </c>
      <c r="E246" s="30">
        <v>67</v>
      </c>
      <c r="F246" s="31">
        <v>198903</v>
      </c>
      <c r="G246" s="31">
        <v>267711</v>
      </c>
    </row>
    <row r="247" spans="1:7" x14ac:dyDescent="0.25">
      <c r="A247" s="3"/>
      <c r="B247" s="2" t="s">
        <v>319</v>
      </c>
      <c r="C247" s="28">
        <v>37685</v>
      </c>
      <c r="D247" s="29">
        <f t="shared" ca="1" si="3"/>
        <v>10</v>
      </c>
      <c r="E247" s="30">
        <v>16</v>
      </c>
      <c r="F247" s="31">
        <v>179805</v>
      </c>
      <c r="G247" s="31">
        <v>73125</v>
      </c>
    </row>
    <row r="248" spans="1:7" x14ac:dyDescent="0.25">
      <c r="A248" s="3"/>
      <c r="B248" s="2" t="s">
        <v>472</v>
      </c>
      <c r="C248" s="28">
        <v>39380</v>
      </c>
      <c r="D248" s="29">
        <f t="shared" ca="1" si="3"/>
        <v>6</v>
      </c>
      <c r="E248" s="30">
        <v>37</v>
      </c>
      <c r="F248" s="31">
        <v>291070</v>
      </c>
      <c r="G248" s="31">
        <v>209678</v>
      </c>
    </row>
    <row r="249" spans="1:7" x14ac:dyDescent="0.25">
      <c r="A249" s="3"/>
      <c r="B249" s="2" t="s">
        <v>203</v>
      </c>
      <c r="C249" s="28">
        <v>37779</v>
      </c>
      <c r="D249" s="29">
        <f t="shared" ca="1" si="3"/>
        <v>10</v>
      </c>
      <c r="E249" s="30">
        <v>61</v>
      </c>
      <c r="F249" s="31">
        <v>207576</v>
      </c>
      <c r="G249" s="31">
        <v>50657</v>
      </c>
    </row>
    <row r="250" spans="1:7" x14ac:dyDescent="0.25">
      <c r="A250" s="3"/>
      <c r="B250" s="2" t="s">
        <v>72</v>
      </c>
      <c r="C250" s="28">
        <v>34538</v>
      </c>
      <c r="D250" s="29">
        <f t="shared" ca="1" si="3"/>
        <v>19</v>
      </c>
      <c r="E250" s="30">
        <v>86</v>
      </c>
      <c r="F250" s="31">
        <v>171881</v>
      </c>
      <c r="G250" s="31">
        <v>206984</v>
      </c>
    </row>
    <row r="251" spans="1:7" x14ac:dyDescent="0.25">
      <c r="A251" s="3"/>
      <c r="B251" s="2" t="s">
        <v>301</v>
      </c>
      <c r="C251" s="28">
        <v>34673</v>
      </c>
      <c r="D251" s="29">
        <f t="shared" ca="1" si="3"/>
        <v>18</v>
      </c>
      <c r="E251" s="30">
        <v>54</v>
      </c>
      <c r="F251" s="31">
        <v>284256</v>
      </c>
      <c r="G251" s="31">
        <v>54782</v>
      </c>
    </row>
    <row r="252" spans="1:7" x14ac:dyDescent="0.25">
      <c r="A252" s="3"/>
      <c r="B252" s="2" t="s">
        <v>58</v>
      </c>
      <c r="C252" s="28">
        <v>38680</v>
      </c>
      <c r="D252" s="29">
        <f t="shared" ca="1" si="3"/>
        <v>7</v>
      </c>
      <c r="E252" s="30">
        <v>61</v>
      </c>
      <c r="F252" s="31">
        <v>280413</v>
      </c>
      <c r="G252" s="31">
        <v>217155</v>
      </c>
    </row>
    <row r="253" spans="1:7" x14ac:dyDescent="0.25">
      <c r="A253" s="3"/>
      <c r="B253" s="2" t="s">
        <v>188</v>
      </c>
      <c r="C253" s="28">
        <v>37142</v>
      </c>
      <c r="D253" s="29">
        <f t="shared" ca="1" si="3"/>
        <v>12</v>
      </c>
      <c r="E253" s="30">
        <v>27</v>
      </c>
      <c r="F253" s="31">
        <v>30329</v>
      </c>
      <c r="G253" s="31">
        <v>94602</v>
      </c>
    </row>
    <row r="254" spans="1:7" x14ac:dyDescent="0.25">
      <c r="A254" s="3"/>
      <c r="B254" s="2" t="s">
        <v>426</v>
      </c>
      <c r="C254" s="28">
        <v>35079</v>
      </c>
      <c r="D254" s="29">
        <f t="shared" ca="1" si="3"/>
        <v>17</v>
      </c>
      <c r="E254" s="30">
        <v>50</v>
      </c>
      <c r="F254" s="31">
        <v>120518</v>
      </c>
      <c r="G254" s="31">
        <v>195393</v>
      </c>
    </row>
    <row r="255" spans="1:7" x14ac:dyDescent="0.25">
      <c r="A255" s="3"/>
      <c r="B255" s="2" t="s">
        <v>185</v>
      </c>
      <c r="C255" s="28">
        <v>39205</v>
      </c>
      <c r="D255" s="29">
        <f t="shared" ca="1" si="3"/>
        <v>6</v>
      </c>
      <c r="E255" s="30">
        <v>32</v>
      </c>
      <c r="F255" s="31">
        <v>292311</v>
      </c>
      <c r="G255" s="31">
        <v>274576</v>
      </c>
    </row>
    <row r="256" spans="1:7" x14ac:dyDescent="0.25">
      <c r="A256" s="3"/>
      <c r="B256" s="2" t="s">
        <v>544</v>
      </c>
      <c r="C256" s="28">
        <v>38038</v>
      </c>
      <c r="D256" s="29">
        <f t="shared" ca="1" si="3"/>
        <v>9</v>
      </c>
      <c r="E256" s="30">
        <v>17</v>
      </c>
      <c r="F256" s="31">
        <v>193677</v>
      </c>
      <c r="G256" s="31">
        <v>233827</v>
      </c>
    </row>
    <row r="257" spans="1:7" x14ac:dyDescent="0.25">
      <c r="A257" s="3"/>
      <c r="B257" s="2" t="s">
        <v>44</v>
      </c>
      <c r="C257" s="28">
        <v>37656</v>
      </c>
      <c r="D257" s="29">
        <f t="shared" ca="1" si="3"/>
        <v>10</v>
      </c>
      <c r="E257" s="30">
        <v>26</v>
      </c>
      <c r="F257" s="31">
        <v>202776</v>
      </c>
      <c r="G257" s="31">
        <v>160491</v>
      </c>
    </row>
    <row r="258" spans="1:7" x14ac:dyDescent="0.25">
      <c r="A258" s="3"/>
      <c r="B258" s="2" t="s">
        <v>485</v>
      </c>
      <c r="C258" s="28">
        <v>37162</v>
      </c>
      <c r="D258" s="29">
        <f t="shared" ref="D258:D321" ca="1" si="4">DATEDIF(C258,TODAY(),"Y")</f>
        <v>12</v>
      </c>
      <c r="E258" s="30">
        <v>11</v>
      </c>
      <c r="F258" s="31">
        <v>244128</v>
      </c>
      <c r="G258" s="31">
        <v>204555</v>
      </c>
    </row>
    <row r="259" spans="1:7" x14ac:dyDescent="0.25">
      <c r="A259" s="3"/>
      <c r="B259" s="2" t="s">
        <v>630</v>
      </c>
      <c r="C259" s="28">
        <v>35156</v>
      </c>
      <c r="D259" s="29">
        <f t="shared" ca="1" si="4"/>
        <v>17</v>
      </c>
      <c r="E259" s="30">
        <v>48</v>
      </c>
      <c r="F259" s="31">
        <v>187470</v>
      </c>
      <c r="G259" s="31">
        <v>230579</v>
      </c>
    </row>
    <row r="260" spans="1:7" x14ac:dyDescent="0.25">
      <c r="A260" s="3"/>
      <c r="B260" s="2" t="s">
        <v>647</v>
      </c>
      <c r="C260" s="28">
        <v>38881</v>
      </c>
      <c r="D260" s="29">
        <f t="shared" ca="1" si="4"/>
        <v>7</v>
      </c>
      <c r="E260" s="30">
        <v>10</v>
      </c>
      <c r="F260" s="31">
        <v>185416</v>
      </c>
      <c r="G260" s="31">
        <v>82186</v>
      </c>
    </row>
    <row r="261" spans="1:7" x14ac:dyDescent="0.25">
      <c r="A261" s="3"/>
      <c r="B261" s="2" t="s">
        <v>224</v>
      </c>
      <c r="C261" s="28">
        <v>39825</v>
      </c>
      <c r="D261" s="29">
        <f t="shared" ca="1" si="4"/>
        <v>4</v>
      </c>
      <c r="E261" s="30">
        <v>39</v>
      </c>
      <c r="F261" s="31">
        <v>175881</v>
      </c>
      <c r="G261" s="31">
        <v>285647</v>
      </c>
    </row>
    <row r="262" spans="1:7" x14ac:dyDescent="0.25">
      <c r="A262" s="3"/>
      <c r="B262" s="2" t="s">
        <v>425</v>
      </c>
      <c r="C262" s="28">
        <v>36832</v>
      </c>
      <c r="D262" s="29">
        <f t="shared" ca="1" si="4"/>
        <v>12</v>
      </c>
      <c r="E262" s="30">
        <v>68</v>
      </c>
      <c r="F262" s="31">
        <v>62827</v>
      </c>
      <c r="G262" s="31">
        <v>53909</v>
      </c>
    </row>
    <row r="263" spans="1:7" x14ac:dyDescent="0.25">
      <c r="A263" s="3"/>
      <c r="B263" s="2" t="s">
        <v>723</v>
      </c>
      <c r="C263" s="28">
        <v>37413</v>
      </c>
      <c r="D263" s="29">
        <f t="shared" ca="1" si="4"/>
        <v>11</v>
      </c>
      <c r="E263" s="30">
        <v>31</v>
      </c>
      <c r="F263" s="31">
        <v>229930</v>
      </c>
      <c r="G263" s="31">
        <v>77988</v>
      </c>
    </row>
    <row r="264" spans="1:7" x14ac:dyDescent="0.25">
      <c r="A264" s="3"/>
      <c r="B264" s="2" t="s">
        <v>567</v>
      </c>
      <c r="C264" s="28">
        <v>37686</v>
      </c>
      <c r="D264" s="29">
        <f t="shared" ca="1" si="4"/>
        <v>10</v>
      </c>
      <c r="E264" s="30">
        <v>26</v>
      </c>
      <c r="F264" s="31">
        <v>134193</v>
      </c>
      <c r="G264" s="31">
        <v>272193</v>
      </c>
    </row>
    <row r="265" spans="1:7" x14ac:dyDescent="0.25">
      <c r="A265" s="3"/>
      <c r="B265" s="2" t="s">
        <v>726</v>
      </c>
      <c r="C265" s="28">
        <v>35649</v>
      </c>
      <c r="D265" s="29">
        <f t="shared" ca="1" si="4"/>
        <v>16</v>
      </c>
      <c r="E265" s="30">
        <v>88</v>
      </c>
      <c r="F265" s="31">
        <v>116951</v>
      </c>
      <c r="G265" s="31">
        <v>245407</v>
      </c>
    </row>
    <row r="266" spans="1:7" x14ac:dyDescent="0.25">
      <c r="A266" s="3"/>
      <c r="B266" s="2" t="s">
        <v>469</v>
      </c>
      <c r="C266" s="28">
        <v>35613</v>
      </c>
      <c r="D266" s="29">
        <f t="shared" ca="1" si="4"/>
        <v>16</v>
      </c>
      <c r="E266" s="30">
        <v>62</v>
      </c>
      <c r="F266" s="31">
        <v>28158</v>
      </c>
      <c r="G266" s="31">
        <v>164453</v>
      </c>
    </row>
    <row r="267" spans="1:7" x14ac:dyDescent="0.25">
      <c r="A267" s="3"/>
      <c r="B267" s="2" t="s">
        <v>529</v>
      </c>
      <c r="C267" s="28">
        <v>38142</v>
      </c>
      <c r="D267" s="29">
        <f t="shared" ca="1" si="4"/>
        <v>9</v>
      </c>
      <c r="E267" s="30">
        <v>37</v>
      </c>
      <c r="F267" s="31">
        <v>54166</v>
      </c>
      <c r="G267" s="31">
        <v>272285</v>
      </c>
    </row>
    <row r="268" spans="1:7" x14ac:dyDescent="0.25">
      <c r="A268" s="3"/>
      <c r="B268" s="2" t="s">
        <v>9</v>
      </c>
      <c r="C268" s="28">
        <v>34702</v>
      </c>
      <c r="D268" s="29">
        <f t="shared" ca="1" si="4"/>
        <v>18</v>
      </c>
      <c r="E268" s="30">
        <v>35</v>
      </c>
      <c r="F268" s="31">
        <v>246893</v>
      </c>
      <c r="G268" s="31">
        <v>281555</v>
      </c>
    </row>
    <row r="269" spans="1:7" x14ac:dyDescent="0.25">
      <c r="A269" s="3"/>
      <c r="B269" s="2" t="s">
        <v>509</v>
      </c>
      <c r="C269" s="28">
        <v>36431</v>
      </c>
      <c r="D269" s="29">
        <f t="shared" ca="1" si="4"/>
        <v>14</v>
      </c>
      <c r="E269" s="30">
        <v>79</v>
      </c>
      <c r="F269" s="31">
        <v>130250</v>
      </c>
      <c r="G269" s="31">
        <v>45057</v>
      </c>
    </row>
    <row r="270" spans="1:7" x14ac:dyDescent="0.25">
      <c r="A270" s="3"/>
      <c r="B270" s="2" t="s">
        <v>642</v>
      </c>
      <c r="C270" s="28">
        <v>34391</v>
      </c>
      <c r="D270" s="29">
        <f t="shared" ca="1" si="4"/>
        <v>19</v>
      </c>
      <c r="E270" s="30">
        <v>19</v>
      </c>
      <c r="F270" s="31">
        <v>50849</v>
      </c>
      <c r="G270" s="31">
        <v>240081</v>
      </c>
    </row>
    <row r="271" spans="1:7" x14ac:dyDescent="0.25">
      <c r="A271" s="3"/>
      <c r="B271" s="2" t="s">
        <v>153</v>
      </c>
      <c r="C271" s="28">
        <v>37015</v>
      </c>
      <c r="D271" s="29">
        <f t="shared" ca="1" si="4"/>
        <v>12</v>
      </c>
      <c r="E271" s="30">
        <v>65</v>
      </c>
      <c r="F271" s="31">
        <v>221416</v>
      </c>
      <c r="G271" s="31">
        <v>77197</v>
      </c>
    </row>
    <row r="272" spans="1:7" x14ac:dyDescent="0.25">
      <c r="A272" s="3"/>
      <c r="B272" s="2" t="s">
        <v>403</v>
      </c>
      <c r="C272" s="28">
        <v>34995</v>
      </c>
      <c r="D272" s="29">
        <f t="shared" ca="1" si="4"/>
        <v>18</v>
      </c>
      <c r="E272" s="30">
        <v>63</v>
      </c>
      <c r="F272" s="31">
        <v>172441</v>
      </c>
      <c r="G272" s="31">
        <v>51810</v>
      </c>
    </row>
    <row r="273" spans="1:7" x14ac:dyDescent="0.25">
      <c r="A273" s="3"/>
      <c r="B273" s="2" t="s">
        <v>348</v>
      </c>
      <c r="C273" s="28">
        <v>35707</v>
      </c>
      <c r="D273" s="29">
        <f t="shared" ca="1" si="4"/>
        <v>16</v>
      </c>
      <c r="E273" s="30">
        <v>74</v>
      </c>
      <c r="F273" s="31">
        <v>194350</v>
      </c>
      <c r="G273" s="31">
        <v>283274</v>
      </c>
    </row>
    <row r="274" spans="1:7" x14ac:dyDescent="0.25">
      <c r="A274" s="3"/>
      <c r="B274" s="2" t="s">
        <v>317</v>
      </c>
      <c r="C274" s="28">
        <v>37342</v>
      </c>
      <c r="D274" s="29">
        <f t="shared" ca="1" si="4"/>
        <v>11</v>
      </c>
      <c r="E274" s="30">
        <v>28</v>
      </c>
      <c r="F274" s="31">
        <v>26456</v>
      </c>
      <c r="G274" s="31">
        <v>230970</v>
      </c>
    </row>
    <row r="275" spans="1:7" x14ac:dyDescent="0.25">
      <c r="A275" s="3"/>
      <c r="B275" s="2" t="s">
        <v>84</v>
      </c>
      <c r="C275" s="28">
        <v>39708</v>
      </c>
      <c r="D275" s="29">
        <f t="shared" ca="1" si="4"/>
        <v>5</v>
      </c>
      <c r="E275" s="30">
        <v>53</v>
      </c>
      <c r="F275" s="31">
        <v>243147</v>
      </c>
      <c r="G275" s="31">
        <v>132577</v>
      </c>
    </row>
    <row r="276" spans="1:7" x14ac:dyDescent="0.25">
      <c r="A276" s="3"/>
      <c r="B276" s="2" t="s">
        <v>716</v>
      </c>
      <c r="C276" s="28">
        <v>36384</v>
      </c>
      <c r="D276" s="29">
        <f t="shared" ca="1" si="4"/>
        <v>14</v>
      </c>
      <c r="E276" s="30">
        <v>20</v>
      </c>
      <c r="F276" s="31">
        <v>236538</v>
      </c>
      <c r="G276" s="31">
        <v>253817</v>
      </c>
    </row>
    <row r="277" spans="1:7" x14ac:dyDescent="0.25">
      <c r="A277" s="3"/>
      <c r="B277" s="2" t="s">
        <v>293</v>
      </c>
      <c r="C277" s="28">
        <v>34082</v>
      </c>
      <c r="D277" s="29">
        <f t="shared" ca="1" si="4"/>
        <v>20</v>
      </c>
      <c r="E277" s="30">
        <v>17</v>
      </c>
      <c r="F277" s="31">
        <v>213599</v>
      </c>
      <c r="G277" s="31">
        <v>198545</v>
      </c>
    </row>
    <row r="278" spans="1:7" x14ac:dyDescent="0.25">
      <c r="A278" s="3"/>
      <c r="B278" s="2" t="s">
        <v>671</v>
      </c>
      <c r="C278" s="28">
        <v>37733</v>
      </c>
      <c r="D278" s="29">
        <f t="shared" ca="1" si="4"/>
        <v>10</v>
      </c>
      <c r="E278" s="30">
        <v>70</v>
      </c>
      <c r="F278" s="31">
        <v>172573</v>
      </c>
      <c r="G278" s="31">
        <v>65991</v>
      </c>
    </row>
    <row r="279" spans="1:7" x14ac:dyDescent="0.25">
      <c r="A279" s="3"/>
      <c r="B279" s="2" t="s">
        <v>460</v>
      </c>
      <c r="C279" s="28">
        <v>39455</v>
      </c>
      <c r="D279" s="29">
        <f t="shared" ca="1" si="4"/>
        <v>5</v>
      </c>
      <c r="E279" s="30">
        <v>74</v>
      </c>
      <c r="F279" s="31">
        <v>161661</v>
      </c>
      <c r="G279" s="31">
        <v>258002</v>
      </c>
    </row>
    <row r="280" spans="1:7" x14ac:dyDescent="0.25">
      <c r="A280" s="3"/>
      <c r="B280" s="2" t="s">
        <v>538</v>
      </c>
      <c r="C280" s="28">
        <v>37351</v>
      </c>
      <c r="D280" s="29">
        <f t="shared" ca="1" si="4"/>
        <v>11</v>
      </c>
      <c r="E280" s="30">
        <v>57</v>
      </c>
      <c r="F280" s="31">
        <v>207965</v>
      </c>
      <c r="G280" s="31">
        <v>78843</v>
      </c>
    </row>
    <row r="281" spans="1:7" x14ac:dyDescent="0.25">
      <c r="A281" s="3"/>
      <c r="B281" s="2" t="s">
        <v>729</v>
      </c>
      <c r="C281" s="28">
        <v>34598</v>
      </c>
      <c r="D281" s="29">
        <f t="shared" ca="1" si="4"/>
        <v>19</v>
      </c>
      <c r="E281" s="30">
        <v>32</v>
      </c>
      <c r="F281" s="31">
        <v>269220</v>
      </c>
      <c r="G281" s="31">
        <v>266957</v>
      </c>
    </row>
    <row r="282" spans="1:7" x14ac:dyDescent="0.25">
      <c r="A282" s="3"/>
      <c r="B282" s="2" t="s">
        <v>573</v>
      </c>
      <c r="C282" s="28">
        <v>36235</v>
      </c>
      <c r="D282" s="29">
        <f t="shared" ca="1" si="4"/>
        <v>14</v>
      </c>
      <c r="E282" s="30">
        <v>56</v>
      </c>
      <c r="F282" s="31">
        <v>213433</v>
      </c>
      <c r="G282" s="31">
        <v>181281</v>
      </c>
    </row>
    <row r="283" spans="1:7" x14ac:dyDescent="0.25">
      <c r="A283" s="3"/>
      <c r="B283" s="2" t="s">
        <v>151</v>
      </c>
      <c r="C283" s="28">
        <v>36374</v>
      </c>
      <c r="D283" s="29">
        <f t="shared" ca="1" si="4"/>
        <v>14</v>
      </c>
      <c r="E283" s="30">
        <v>25</v>
      </c>
      <c r="F283" s="31">
        <v>114043</v>
      </c>
      <c r="G283" s="31">
        <v>123443</v>
      </c>
    </row>
    <row r="284" spans="1:7" x14ac:dyDescent="0.25">
      <c r="A284" s="3"/>
      <c r="B284" s="2" t="s">
        <v>243</v>
      </c>
      <c r="C284" s="28">
        <v>36570</v>
      </c>
      <c r="D284" s="29">
        <f t="shared" ca="1" si="4"/>
        <v>13</v>
      </c>
      <c r="E284" s="30">
        <v>18</v>
      </c>
      <c r="F284" s="31">
        <v>92639</v>
      </c>
      <c r="G284" s="31">
        <v>294246</v>
      </c>
    </row>
    <row r="285" spans="1:7" x14ac:dyDescent="0.25">
      <c r="A285" s="3"/>
      <c r="B285" s="2" t="s">
        <v>385</v>
      </c>
      <c r="C285" s="28">
        <v>36762</v>
      </c>
      <c r="D285" s="29">
        <f t="shared" ca="1" si="4"/>
        <v>13</v>
      </c>
      <c r="E285" s="30">
        <v>14</v>
      </c>
      <c r="F285" s="31">
        <v>283739</v>
      </c>
      <c r="G285" s="31">
        <v>139775</v>
      </c>
    </row>
    <row r="286" spans="1:7" x14ac:dyDescent="0.25">
      <c r="A286" s="3"/>
      <c r="B286" s="2" t="s">
        <v>196</v>
      </c>
      <c r="C286" s="28">
        <v>35643</v>
      </c>
      <c r="D286" s="29">
        <f t="shared" ca="1" si="4"/>
        <v>16</v>
      </c>
      <c r="E286" s="30">
        <v>86</v>
      </c>
      <c r="F286" s="31">
        <v>284816</v>
      </c>
      <c r="G286" s="31">
        <v>263780</v>
      </c>
    </row>
    <row r="287" spans="1:7" x14ac:dyDescent="0.25">
      <c r="A287" s="3"/>
      <c r="B287" s="2" t="s">
        <v>750</v>
      </c>
      <c r="C287" s="28">
        <v>39068</v>
      </c>
      <c r="D287" s="29">
        <f t="shared" ca="1" si="4"/>
        <v>6</v>
      </c>
      <c r="E287" s="30">
        <v>62</v>
      </c>
      <c r="F287" s="31">
        <v>257043</v>
      </c>
      <c r="G287" s="31">
        <v>262865</v>
      </c>
    </row>
    <row r="288" spans="1:7" x14ac:dyDescent="0.25">
      <c r="A288" s="3"/>
      <c r="B288" s="2" t="s">
        <v>412</v>
      </c>
      <c r="C288" s="28">
        <v>35190</v>
      </c>
      <c r="D288" s="29">
        <f t="shared" ca="1" si="4"/>
        <v>17</v>
      </c>
      <c r="E288" s="30">
        <v>75</v>
      </c>
      <c r="F288" s="31">
        <v>62320</v>
      </c>
      <c r="G288" s="31">
        <v>247014</v>
      </c>
    </row>
    <row r="289" spans="1:7" x14ac:dyDescent="0.25">
      <c r="A289" s="3"/>
      <c r="B289" s="2" t="s">
        <v>558</v>
      </c>
      <c r="C289" s="28">
        <v>37240</v>
      </c>
      <c r="D289" s="29">
        <f t="shared" ca="1" si="4"/>
        <v>11</v>
      </c>
      <c r="E289" s="30">
        <v>68</v>
      </c>
      <c r="F289" s="31">
        <v>159531</v>
      </c>
      <c r="G289" s="31">
        <v>199301</v>
      </c>
    </row>
    <row r="290" spans="1:7" x14ac:dyDescent="0.25">
      <c r="A290" s="3"/>
      <c r="B290" s="2" t="s">
        <v>99</v>
      </c>
      <c r="C290" s="28">
        <v>35439</v>
      </c>
      <c r="D290" s="29">
        <f t="shared" ca="1" si="4"/>
        <v>16</v>
      </c>
      <c r="E290" s="30">
        <v>54</v>
      </c>
      <c r="F290" s="31">
        <v>126233</v>
      </c>
      <c r="G290" s="31">
        <v>270066</v>
      </c>
    </row>
    <row r="291" spans="1:7" x14ac:dyDescent="0.25">
      <c r="A291" s="3"/>
      <c r="B291" s="2" t="s">
        <v>553</v>
      </c>
      <c r="C291" s="28">
        <v>38784</v>
      </c>
      <c r="D291" s="29">
        <f t="shared" ca="1" si="4"/>
        <v>7</v>
      </c>
      <c r="E291" s="30">
        <v>87</v>
      </c>
      <c r="F291" s="31">
        <v>210531</v>
      </c>
      <c r="G291" s="31">
        <v>151288</v>
      </c>
    </row>
    <row r="292" spans="1:7" x14ac:dyDescent="0.25">
      <c r="A292" s="3"/>
      <c r="B292" s="2" t="s">
        <v>510</v>
      </c>
      <c r="C292" s="28">
        <v>34526</v>
      </c>
      <c r="D292" s="29">
        <f t="shared" ca="1" si="4"/>
        <v>19</v>
      </c>
      <c r="E292" s="30">
        <v>48</v>
      </c>
      <c r="F292" s="31">
        <v>290756</v>
      </c>
      <c r="G292" s="31">
        <v>63827</v>
      </c>
    </row>
    <row r="293" spans="1:7" x14ac:dyDescent="0.25">
      <c r="A293" s="3"/>
      <c r="B293" s="2" t="s">
        <v>424</v>
      </c>
      <c r="C293" s="28">
        <v>38060</v>
      </c>
      <c r="D293" s="29">
        <f t="shared" ca="1" si="4"/>
        <v>9</v>
      </c>
      <c r="E293" s="30">
        <v>63</v>
      </c>
      <c r="F293" s="31">
        <v>193647</v>
      </c>
      <c r="G293" s="31">
        <v>104098</v>
      </c>
    </row>
    <row r="294" spans="1:7" x14ac:dyDescent="0.25">
      <c r="A294" s="3"/>
      <c r="B294" s="2" t="s">
        <v>730</v>
      </c>
      <c r="C294" s="28">
        <v>37580</v>
      </c>
      <c r="D294" s="29">
        <f t="shared" ca="1" si="4"/>
        <v>10</v>
      </c>
      <c r="E294" s="30">
        <v>52</v>
      </c>
      <c r="F294" s="31">
        <v>43042</v>
      </c>
      <c r="G294" s="31">
        <v>81376</v>
      </c>
    </row>
    <row r="295" spans="1:7" x14ac:dyDescent="0.25">
      <c r="A295" s="3"/>
      <c r="B295" s="2" t="s">
        <v>19</v>
      </c>
      <c r="C295" s="28">
        <v>35156</v>
      </c>
      <c r="D295" s="29">
        <f t="shared" ca="1" si="4"/>
        <v>17</v>
      </c>
      <c r="E295" s="30">
        <v>57</v>
      </c>
      <c r="F295" s="31">
        <v>262100</v>
      </c>
      <c r="G295" s="31">
        <v>84304</v>
      </c>
    </row>
    <row r="296" spans="1:7" x14ac:dyDescent="0.25">
      <c r="A296" s="3"/>
      <c r="B296" s="2" t="s">
        <v>248</v>
      </c>
      <c r="C296" s="28">
        <v>38359</v>
      </c>
      <c r="D296" s="29">
        <f t="shared" ca="1" si="4"/>
        <v>8</v>
      </c>
      <c r="E296" s="30">
        <v>85</v>
      </c>
      <c r="F296" s="31">
        <v>140933</v>
      </c>
      <c r="G296" s="31">
        <v>257151</v>
      </c>
    </row>
    <row r="297" spans="1:7" x14ac:dyDescent="0.25">
      <c r="A297" s="3"/>
      <c r="B297" s="2" t="s">
        <v>574</v>
      </c>
      <c r="C297" s="28">
        <v>35244</v>
      </c>
      <c r="D297" s="29">
        <f t="shared" ca="1" si="4"/>
        <v>17</v>
      </c>
      <c r="E297" s="30">
        <v>24</v>
      </c>
      <c r="F297" s="31">
        <v>183427</v>
      </c>
      <c r="G297" s="31">
        <v>46995</v>
      </c>
    </row>
    <row r="298" spans="1:7" x14ac:dyDescent="0.25">
      <c r="A298" s="3"/>
      <c r="B298" s="2" t="s">
        <v>404</v>
      </c>
      <c r="C298" s="28">
        <v>36889</v>
      </c>
      <c r="D298" s="29">
        <f t="shared" ca="1" si="4"/>
        <v>12</v>
      </c>
      <c r="E298" s="30">
        <v>27</v>
      </c>
      <c r="F298" s="31">
        <v>197457</v>
      </c>
      <c r="G298" s="31">
        <v>53154</v>
      </c>
    </row>
    <row r="299" spans="1:7" x14ac:dyDescent="0.25">
      <c r="A299" s="3"/>
      <c r="B299" s="2" t="s">
        <v>358</v>
      </c>
      <c r="C299" s="28">
        <v>36881</v>
      </c>
      <c r="D299" s="29">
        <f t="shared" ca="1" si="4"/>
        <v>12</v>
      </c>
      <c r="E299" s="30">
        <v>63</v>
      </c>
      <c r="F299" s="31">
        <v>279911</v>
      </c>
      <c r="G299" s="31">
        <v>106412</v>
      </c>
    </row>
    <row r="300" spans="1:7" x14ac:dyDescent="0.25">
      <c r="A300" s="3"/>
      <c r="B300" s="2" t="s">
        <v>549</v>
      </c>
      <c r="C300" s="28">
        <v>34254</v>
      </c>
      <c r="D300" s="29">
        <f t="shared" ca="1" si="4"/>
        <v>20</v>
      </c>
      <c r="E300" s="30">
        <v>15</v>
      </c>
      <c r="F300" s="31">
        <v>66988</v>
      </c>
      <c r="G300" s="31">
        <v>130614</v>
      </c>
    </row>
    <row r="301" spans="1:7" x14ac:dyDescent="0.25">
      <c r="A301" s="3"/>
      <c r="B301" s="2" t="s">
        <v>189</v>
      </c>
      <c r="C301" s="28">
        <v>38883</v>
      </c>
      <c r="D301" s="29">
        <f t="shared" ca="1" si="4"/>
        <v>7</v>
      </c>
      <c r="E301" s="30">
        <v>20</v>
      </c>
      <c r="F301" s="31">
        <v>201399</v>
      </c>
      <c r="G301" s="31">
        <v>117794</v>
      </c>
    </row>
    <row r="302" spans="1:7" x14ac:dyDescent="0.25">
      <c r="A302" s="3"/>
      <c r="B302" s="2" t="s">
        <v>71</v>
      </c>
      <c r="C302" s="28">
        <v>39232</v>
      </c>
      <c r="D302" s="29">
        <f t="shared" ca="1" si="4"/>
        <v>6</v>
      </c>
      <c r="E302" s="30">
        <v>71</v>
      </c>
      <c r="F302" s="31">
        <v>31800</v>
      </c>
      <c r="G302" s="31">
        <v>259748</v>
      </c>
    </row>
    <row r="303" spans="1:7" x14ac:dyDescent="0.25">
      <c r="A303" s="3"/>
      <c r="B303" s="2" t="s">
        <v>380</v>
      </c>
      <c r="C303" s="28">
        <v>37292</v>
      </c>
      <c r="D303" s="29">
        <f t="shared" ca="1" si="4"/>
        <v>11</v>
      </c>
      <c r="E303" s="30">
        <v>55</v>
      </c>
      <c r="F303" s="31">
        <v>156433</v>
      </c>
      <c r="G303" s="31">
        <v>230499</v>
      </c>
    </row>
    <row r="304" spans="1:7" x14ac:dyDescent="0.25">
      <c r="A304" s="3"/>
      <c r="B304" s="2" t="s">
        <v>263</v>
      </c>
      <c r="C304" s="28">
        <v>37520</v>
      </c>
      <c r="D304" s="29">
        <f t="shared" ca="1" si="4"/>
        <v>11</v>
      </c>
      <c r="E304" s="30">
        <v>49</v>
      </c>
      <c r="F304" s="31">
        <v>160578</v>
      </c>
      <c r="G304" s="31">
        <v>45062</v>
      </c>
    </row>
    <row r="305" spans="1:7" x14ac:dyDescent="0.25">
      <c r="A305" s="3"/>
      <c r="B305" s="2" t="s">
        <v>377</v>
      </c>
      <c r="C305" s="28">
        <v>39374</v>
      </c>
      <c r="D305" s="29">
        <f t="shared" ca="1" si="4"/>
        <v>6</v>
      </c>
      <c r="E305" s="30">
        <v>78</v>
      </c>
      <c r="F305" s="31">
        <v>66494</v>
      </c>
      <c r="G305" s="31">
        <v>27224</v>
      </c>
    </row>
    <row r="306" spans="1:7" x14ac:dyDescent="0.25">
      <c r="A306" s="3"/>
      <c r="B306" s="2" t="s">
        <v>129</v>
      </c>
      <c r="C306" s="28">
        <v>34151</v>
      </c>
      <c r="D306" s="29">
        <f t="shared" ca="1" si="4"/>
        <v>20</v>
      </c>
      <c r="E306" s="30">
        <v>71</v>
      </c>
      <c r="F306" s="31">
        <v>193335</v>
      </c>
      <c r="G306" s="31">
        <v>229615</v>
      </c>
    </row>
    <row r="307" spans="1:7" x14ac:dyDescent="0.25">
      <c r="A307" s="3"/>
      <c r="B307" s="2" t="s">
        <v>340</v>
      </c>
      <c r="C307" s="28">
        <v>34355</v>
      </c>
      <c r="D307" s="29">
        <f t="shared" ca="1" si="4"/>
        <v>19</v>
      </c>
      <c r="E307" s="30">
        <v>60</v>
      </c>
      <c r="F307" s="31">
        <v>80165</v>
      </c>
      <c r="G307" s="31">
        <v>180638</v>
      </c>
    </row>
    <row r="308" spans="1:7" x14ac:dyDescent="0.25">
      <c r="A308" s="3"/>
      <c r="B308" s="2" t="s">
        <v>652</v>
      </c>
      <c r="C308" s="28">
        <v>37387</v>
      </c>
      <c r="D308" s="29">
        <f t="shared" ca="1" si="4"/>
        <v>11</v>
      </c>
      <c r="E308" s="30">
        <v>35</v>
      </c>
      <c r="F308" s="31">
        <v>212930</v>
      </c>
      <c r="G308" s="31">
        <v>222204</v>
      </c>
    </row>
    <row r="309" spans="1:7" x14ac:dyDescent="0.25">
      <c r="A309" s="3"/>
      <c r="B309" s="2" t="s">
        <v>576</v>
      </c>
      <c r="C309" s="28">
        <v>38885</v>
      </c>
      <c r="D309" s="29">
        <f t="shared" ca="1" si="4"/>
        <v>7</v>
      </c>
      <c r="E309" s="30">
        <v>61</v>
      </c>
      <c r="F309" s="31">
        <v>66597</v>
      </c>
      <c r="G309" s="31">
        <v>141230</v>
      </c>
    </row>
    <row r="310" spans="1:7" x14ac:dyDescent="0.25">
      <c r="A310" s="3"/>
      <c r="B310" s="2" t="s">
        <v>519</v>
      </c>
      <c r="C310" s="28">
        <v>36490</v>
      </c>
      <c r="D310" s="29">
        <f t="shared" ca="1" si="4"/>
        <v>13</v>
      </c>
      <c r="E310" s="30">
        <v>12</v>
      </c>
      <c r="F310" s="31">
        <v>168441</v>
      </c>
      <c r="G310" s="31">
        <v>202350</v>
      </c>
    </row>
    <row r="311" spans="1:7" x14ac:dyDescent="0.25">
      <c r="A311" s="3"/>
      <c r="B311" s="2" t="s">
        <v>482</v>
      </c>
      <c r="C311" s="28">
        <v>37316</v>
      </c>
      <c r="D311" s="29">
        <f t="shared" ca="1" si="4"/>
        <v>11</v>
      </c>
      <c r="E311" s="30">
        <v>29</v>
      </c>
      <c r="F311" s="31">
        <v>73060</v>
      </c>
      <c r="G311" s="31">
        <v>211656</v>
      </c>
    </row>
    <row r="312" spans="1:7" x14ac:dyDescent="0.25">
      <c r="A312" s="3"/>
      <c r="B312" s="2" t="s">
        <v>357</v>
      </c>
      <c r="C312" s="28">
        <v>36335</v>
      </c>
      <c r="D312" s="29">
        <f t="shared" ca="1" si="4"/>
        <v>14</v>
      </c>
      <c r="E312" s="30">
        <v>29</v>
      </c>
      <c r="F312" s="31">
        <v>174210</v>
      </c>
      <c r="G312" s="31">
        <v>26756</v>
      </c>
    </row>
    <row r="313" spans="1:7" x14ac:dyDescent="0.25">
      <c r="A313" s="3"/>
      <c r="B313" s="2" t="s">
        <v>29</v>
      </c>
      <c r="C313" s="28">
        <v>39561</v>
      </c>
      <c r="D313" s="29">
        <f t="shared" ca="1" si="4"/>
        <v>5</v>
      </c>
      <c r="E313" s="30">
        <v>62</v>
      </c>
      <c r="F313" s="31">
        <v>107794</v>
      </c>
      <c r="G313" s="31">
        <v>86074</v>
      </c>
    </row>
    <row r="314" spans="1:7" x14ac:dyDescent="0.25">
      <c r="A314" s="3"/>
      <c r="B314" s="2" t="s">
        <v>677</v>
      </c>
      <c r="C314" s="28">
        <v>37195</v>
      </c>
      <c r="D314" s="29">
        <f t="shared" ca="1" si="4"/>
        <v>12</v>
      </c>
      <c r="E314" s="30">
        <v>87</v>
      </c>
      <c r="F314" s="31">
        <v>166498</v>
      </c>
      <c r="G314" s="31">
        <v>142649</v>
      </c>
    </row>
    <row r="315" spans="1:7" x14ac:dyDescent="0.25">
      <c r="A315" s="3"/>
      <c r="B315" s="2" t="s">
        <v>476</v>
      </c>
      <c r="C315" s="28">
        <v>36742</v>
      </c>
      <c r="D315" s="29">
        <f t="shared" ca="1" si="4"/>
        <v>13</v>
      </c>
      <c r="E315" s="30">
        <v>20</v>
      </c>
      <c r="F315" s="31">
        <v>84459</v>
      </c>
      <c r="G315" s="31">
        <v>130677</v>
      </c>
    </row>
    <row r="316" spans="1:7" x14ac:dyDescent="0.25">
      <c r="A316" s="3"/>
      <c r="B316" s="2" t="s">
        <v>269</v>
      </c>
      <c r="C316" s="28">
        <v>37965</v>
      </c>
      <c r="D316" s="29">
        <f t="shared" ca="1" si="4"/>
        <v>9</v>
      </c>
      <c r="E316" s="30">
        <v>62</v>
      </c>
      <c r="F316" s="31">
        <v>223870</v>
      </c>
      <c r="G316" s="31">
        <v>134978</v>
      </c>
    </row>
    <row r="317" spans="1:7" x14ac:dyDescent="0.25">
      <c r="A317" s="3"/>
      <c r="B317" s="2" t="s">
        <v>11</v>
      </c>
      <c r="C317" s="28">
        <v>35033</v>
      </c>
      <c r="D317" s="29">
        <f t="shared" ca="1" si="4"/>
        <v>17</v>
      </c>
      <c r="E317" s="30">
        <v>54</v>
      </c>
      <c r="F317" s="31">
        <v>29054</v>
      </c>
      <c r="G317" s="31">
        <v>225224</v>
      </c>
    </row>
    <row r="318" spans="1:7" x14ac:dyDescent="0.25">
      <c r="A318" s="3"/>
      <c r="B318" s="2" t="s">
        <v>410</v>
      </c>
      <c r="C318" s="28">
        <v>37020</v>
      </c>
      <c r="D318" s="29">
        <f t="shared" ca="1" si="4"/>
        <v>12</v>
      </c>
      <c r="E318" s="30">
        <v>10</v>
      </c>
      <c r="F318" s="31">
        <v>98432</v>
      </c>
      <c r="G318" s="31">
        <v>244444</v>
      </c>
    </row>
    <row r="319" spans="1:7" x14ac:dyDescent="0.25">
      <c r="A319" s="3"/>
      <c r="B319" s="2" t="s">
        <v>126</v>
      </c>
      <c r="C319" s="28">
        <v>37121</v>
      </c>
      <c r="D319" s="29">
        <f t="shared" ca="1" si="4"/>
        <v>12</v>
      </c>
      <c r="E319" s="30">
        <v>42</v>
      </c>
      <c r="F319" s="31">
        <v>206547</v>
      </c>
      <c r="G319" s="31">
        <v>55983</v>
      </c>
    </row>
    <row r="320" spans="1:7" x14ac:dyDescent="0.25">
      <c r="A320" s="3"/>
      <c r="B320" s="2" t="s">
        <v>73</v>
      </c>
      <c r="C320" s="28">
        <v>39829</v>
      </c>
      <c r="D320" s="29">
        <f t="shared" ca="1" si="4"/>
        <v>4</v>
      </c>
      <c r="E320" s="30">
        <v>43</v>
      </c>
      <c r="F320" s="31">
        <v>287857</v>
      </c>
      <c r="G320" s="31">
        <v>150397</v>
      </c>
    </row>
    <row r="321" spans="1:7" x14ac:dyDescent="0.25">
      <c r="A321" s="3"/>
      <c r="B321" s="2" t="s">
        <v>15</v>
      </c>
      <c r="C321" s="28">
        <v>35705</v>
      </c>
      <c r="D321" s="29">
        <f t="shared" ca="1" si="4"/>
        <v>16</v>
      </c>
      <c r="E321" s="30">
        <v>41</v>
      </c>
      <c r="F321" s="31">
        <v>146894</v>
      </c>
      <c r="G321" s="31">
        <v>241898</v>
      </c>
    </row>
    <row r="322" spans="1:7" x14ac:dyDescent="0.25">
      <c r="A322" s="3"/>
      <c r="B322" s="2" t="s">
        <v>432</v>
      </c>
      <c r="C322" s="28">
        <v>38753</v>
      </c>
      <c r="D322" s="29">
        <f t="shared" ref="D322:D385" ca="1" si="5">DATEDIF(C322,TODAY(),"Y")</f>
        <v>7</v>
      </c>
      <c r="E322" s="30">
        <v>76</v>
      </c>
      <c r="F322" s="31">
        <v>63225</v>
      </c>
      <c r="G322" s="31">
        <v>296437</v>
      </c>
    </row>
    <row r="323" spans="1:7" x14ac:dyDescent="0.25">
      <c r="A323" s="3"/>
      <c r="B323" s="2" t="s">
        <v>278</v>
      </c>
      <c r="C323" s="28">
        <v>36865</v>
      </c>
      <c r="D323" s="29">
        <f t="shared" ca="1" si="5"/>
        <v>12</v>
      </c>
      <c r="E323" s="30">
        <v>39</v>
      </c>
      <c r="F323" s="31">
        <v>94279</v>
      </c>
      <c r="G323" s="31">
        <v>210216</v>
      </c>
    </row>
    <row r="324" spans="1:7" x14ac:dyDescent="0.25">
      <c r="A324" s="3"/>
      <c r="B324" s="2" t="s">
        <v>61</v>
      </c>
      <c r="C324" s="28">
        <v>34996</v>
      </c>
      <c r="D324" s="29">
        <f t="shared" ca="1" si="5"/>
        <v>18</v>
      </c>
      <c r="E324" s="30">
        <v>33</v>
      </c>
      <c r="F324" s="31">
        <v>135254</v>
      </c>
      <c r="G324" s="31">
        <v>164421</v>
      </c>
    </row>
    <row r="325" spans="1:7" x14ac:dyDescent="0.25">
      <c r="A325" s="3"/>
      <c r="B325" s="2" t="s">
        <v>63</v>
      </c>
      <c r="C325" s="28">
        <v>39109</v>
      </c>
      <c r="D325" s="29">
        <f t="shared" ca="1" si="5"/>
        <v>6</v>
      </c>
      <c r="E325" s="30">
        <v>31</v>
      </c>
      <c r="F325" s="31">
        <v>248769</v>
      </c>
      <c r="G325" s="31">
        <v>158773</v>
      </c>
    </row>
    <row r="326" spans="1:7" x14ac:dyDescent="0.25">
      <c r="A326" s="3"/>
      <c r="B326" s="2" t="s">
        <v>717</v>
      </c>
      <c r="C326" s="28">
        <v>34264</v>
      </c>
      <c r="D326" s="29">
        <f t="shared" ca="1" si="5"/>
        <v>20</v>
      </c>
      <c r="E326" s="30">
        <v>58</v>
      </c>
      <c r="F326" s="31">
        <v>205530</v>
      </c>
      <c r="G326" s="31">
        <v>93598</v>
      </c>
    </row>
    <row r="327" spans="1:7" x14ac:dyDescent="0.25">
      <c r="A327" s="3"/>
      <c r="B327" s="2" t="s">
        <v>304</v>
      </c>
      <c r="C327" s="28">
        <v>36133</v>
      </c>
      <c r="D327" s="29">
        <f t="shared" ca="1" si="5"/>
        <v>14</v>
      </c>
      <c r="E327" s="30">
        <v>16</v>
      </c>
      <c r="F327" s="31">
        <v>186040</v>
      </c>
      <c r="G327" s="31">
        <v>223127</v>
      </c>
    </row>
    <row r="328" spans="1:7" x14ac:dyDescent="0.25">
      <c r="A328" s="3"/>
      <c r="B328" s="2" t="s">
        <v>359</v>
      </c>
      <c r="C328" s="28">
        <v>34343</v>
      </c>
      <c r="D328" s="29">
        <f t="shared" ca="1" si="5"/>
        <v>19</v>
      </c>
      <c r="E328" s="30">
        <v>81</v>
      </c>
      <c r="F328" s="31">
        <v>134301</v>
      </c>
      <c r="G328" s="31">
        <v>271217</v>
      </c>
    </row>
    <row r="329" spans="1:7" x14ac:dyDescent="0.25">
      <c r="A329" s="3"/>
      <c r="B329" s="2" t="s">
        <v>643</v>
      </c>
      <c r="C329" s="28">
        <v>35343</v>
      </c>
      <c r="D329" s="29">
        <f t="shared" ca="1" si="5"/>
        <v>17</v>
      </c>
      <c r="E329" s="30">
        <v>60</v>
      </c>
      <c r="F329" s="31">
        <v>237509</v>
      </c>
      <c r="G329" s="31">
        <v>257436</v>
      </c>
    </row>
    <row r="330" spans="1:7" x14ac:dyDescent="0.25">
      <c r="A330" s="3"/>
      <c r="B330" s="2" t="s">
        <v>738</v>
      </c>
      <c r="C330" s="28">
        <v>39687</v>
      </c>
      <c r="D330" s="29">
        <f t="shared" ca="1" si="5"/>
        <v>5</v>
      </c>
      <c r="E330" s="30">
        <v>62</v>
      </c>
      <c r="F330" s="31">
        <v>254354</v>
      </c>
      <c r="G330" s="31">
        <v>206817</v>
      </c>
    </row>
    <row r="331" spans="1:7" x14ac:dyDescent="0.25">
      <c r="A331" s="3"/>
      <c r="B331" s="2" t="s">
        <v>221</v>
      </c>
      <c r="C331" s="28">
        <v>35748</v>
      </c>
      <c r="D331" s="29">
        <f t="shared" ca="1" si="5"/>
        <v>15</v>
      </c>
      <c r="E331" s="30">
        <v>35</v>
      </c>
      <c r="F331" s="31">
        <v>244851</v>
      </c>
      <c r="G331" s="31">
        <v>154050</v>
      </c>
    </row>
    <row r="332" spans="1:7" x14ac:dyDescent="0.25">
      <c r="A332" s="3"/>
      <c r="B332" s="2" t="s">
        <v>79</v>
      </c>
      <c r="C332" s="28">
        <v>36118</v>
      </c>
      <c r="D332" s="29">
        <f t="shared" ca="1" si="5"/>
        <v>14</v>
      </c>
      <c r="E332" s="30">
        <v>34</v>
      </c>
      <c r="F332" s="31">
        <v>39024</v>
      </c>
      <c r="G332" s="31">
        <v>284100</v>
      </c>
    </row>
    <row r="333" spans="1:7" x14ac:dyDescent="0.25">
      <c r="A333" s="3"/>
      <c r="B333" s="2" t="s">
        <v>681</v>
      </c>
      <c r="C333" s="28">
        <v>35186</v>
      </c>
      <c r="D333" s="29">
        <f t="shared" ca="1" si="5"/>
        <v>17</v>
      </c>
      <c r="E333" s="30">
        <v>24</v>
      </c>
      <c r="F333" s="31">
        <v>26899</v>
      </c>
      <c r="G333" s="31">
        <v>179708</v>
      </c>
    </row>
    <row r="334" spans="1:7" x14ac:dyDescent="0.25">
      <c r="A334" s="3"/>
      <c r="B334" s="2" t="s">
        <v>332</v>
      </c>
      <c r="C334" s="28">
        <v>39730</v>
      </c>
      <c r="D334" s="29">
        <f t="shared" ca="1" si="5"/>
        <v>5</v>
      </c>
      <c r="E334" s="30">
        <v>20</v>
      </c>
      <c r="F334" s="31">
        <v>160200</v>
      </c>
      <c r="G334" s="31">
        <v>224729</v>
      </c>
    </row>
    <row r="335" spans="1:7" x14ac:dyDescent="0.25">
      <c r="A335" s="2" t="s">
        <v>347</v>
      </c>
      <c r="B335" s="2" t="s">
        <v>339</v>
      </c>
      <c r="C335" s="28">
        <v>34549</v>
      </c>
      <c r="D335" s="29">
        <f t="shared" ca="1" si="5"/>
        <v>19</v>
      </c>
      <c r="E335" s="30">
        <v>87</v>
      </c>
      <c r="F335" s="31">
        <v>259957</v>
      </c>
      <c r="G335" s="31">
        <v>280036</v>
      </c>
    </row>
    <row r="336" spans="1:7" x14ac:dyDescent="0.25">
      <c r="A336" s="3"/>
      <c r="B336" s="2" t="s">
        <v>54</v>
      </c>
      <c r="C336" s="28">
        <v>36852</v>
      </c>
      <c r="D336" s="29">
        <f t="shared" ca="1" si="5"/>
        <v>12</v>
      </c>
      <c r="E336" s="30">
        <v>19</v>
      </c>
      <c r="F336" s="31">
        <v>226560</v>
      </c>
      <c r="G336" s="31">
        <v>151757</v>
      </c>
    </row>
    <row r="337" spans="1:7" x14ac:dyDescent="0.25">
      <c r="A337" s="3"/>
      <c r="B337" s="2" t="s">
        <v>362</v>
      </c>
      <c r="C337" s="28">
        <v>35079</v>
      </c>
      <c r="D337" s="29">
        <f t="shared" ca="1" si="5"/>
        <v>17</v>
      </c>
      <c r="E337" s="30">
        <v>51</v>
      </c>
      <c r="F337" s="31">
        <v>51987</v>
      </c>
      <c r="G337" s="31">
        <v>107239</v>
      </c>
    </row>
    <row r="338" spans="1:7" x14ac:dyDescent="0.25">
      <c r="A338" s="3"/>
      <c r="B338" s="2" t="s">
        <v>732</v>
      </c>
      <c r="C338" s="28">
        <v>36440</v>
      </c>
      <c r="D338" s="29">
        <f t="shared" ca="1" si="5"/>
        <v>14</v>
      </c>
      <c r="E338" s="30">
        <v>75</v>
      </c>
      <c r="F338" s="31">
        <v>285360</v>
      </c>
      <c r="G338" s="31">
        <v>194801</v>
      </c>
    </row>
    <row r="339" spans="1:7" x14ac:dyDescent="0.25">
      <c r="A339" s="3"/>
      <c r="B339" s="2" t="s">
        <v>551</v>
      </c>
      <c r="C339" s="28">
        <v>35874</v>
      </c>
      <c r="D339" s="29">
        <f t="shared" ca="1" si="5"/>
        <v>15</v>
      </c>
      <c r="E339" s="30">
        <v>17</v>
      </c>
      <c r="F339" s="31">
        <v>135350</v>
      </c>
      <c r="G339" s="31">
        <v>245157</v>
      </c>
    </row>
    <row r="340" spans="1:7" x14ac:dyDescent="0.25">
      <c r="A340" s="3"/>
      <c r="B340" s="2" t="s">
        <v>276</v>
      </c>
      <c r="C340" s="28">
        <v>37568</v>
      </c>
      <c r="D340" s="29">
        <f t="shared" ca="1" si="5"/>
        <v>10</v>
      </c>
      <c r="E340" s="30">
        <v>56</v>
      </c>
      <c r="F340" s="31">
        <v>207545</v>
      </c>
      <c r="G340" s="31">
        <v>79571</v>
      </c>
    </row>
    <row r="341" spans="1:7" x14ac:dyDescent="0.25">
      <c r="A341" s="3"/>
      <c r="B341" s="2" t="s">
        <v>128</v>
      </c>
      <c r="C341" s="28">
        <v>38221</v>
      </c>
      <c r="D341" s="29">
        <f t="shared" ca="1" si="5"/>
        <v>9</v>
      </c>
      <c r="E341" s="30">
        <v>26</v>
      </c>
      <c r="F341" s="31">
        <v>123240</v>
      </c>
      <c r="G341" s="31">
        <v>246123</v>
      </c>
    </row>
    <row r="342" spans="1:7" x14ac:dyDescent="0.25">
      <c r="A342" s="2" t="s">
        <v>355</v>
      </c>
      <c r="B342" s="2" t="s">
        <v>457</v>
      </c>
      <c r="C342" s="28">
        <v>36274</v>
      </c>
      <c r="D342" s="29">
        <f t="shared" ca="1" si="5"/>
        <v>14</v>
      </c>
      <c r="E342" s="30">
        <v>75</v>
      </c>
      <c r="F342" s="31">
        <v>165791</v>
      </c>
      <c r="G342" s="31">
        <v>99192</v>
      </c>
    </row>
    <row r="343" spans="1:7" x14ac:dyDescent="0.25">
      <c r="A343" s="3"/>
      <c r="B343" s="2" t="s">
        <v>440</v>
      </c>
      <c r="C343" s="28">
        <v>35206</v>
      </c>
      <c r="D343" s="29">
        <f t="shared" ca="1" si="5"/>
        <v>17</v>
      </c>
      <c r="E343" s="30">
        <v>71</v>
      </c>
      <c r="F343" s="31">
        <v>46221</v>
      </c>
      <c r="G343" s="31">
        <v>209617</v>
      </c>
    </row>
    <row r="344" spans="1:7" x14ac:dyDescent="0.25">
      <c r="A344" s="3"/>
      <c r="B344" s="2" t="s">
        <v>697</v>
      </c>
      <c r="C344" s="28">
        <v>34401</v>
      </c>
      <c r="D344" s="29">
        <f t="shared" ca="1" si="5"/>
        <v>19</v>
      </c>
      <c r="E344" s="30">
        <v>33</v>
      </c>
      <c r="F344" s="31">
        <v>260438</v>
      </c>
      <c r="G344" s="31">
        <v>177085</v>
      </c>
    </row>
    <row r="345" spans="1:7" x14ac:dyDescent="0.25">
      <c r="A345" s="3"/>
      <c r="B345" s="2" t="s">
        <v>701</v>
      </c>
      <c r="C345" s="28">
        <v>37317</v>
      </c>
      <c r="D345" s="29">
        <f t="shared" ca="1" si="5"/>
        <v>11</v>
      </c>
      <c r="E345" s="30">
        <v>75</v>
      </c>
      <c r="F345" s="31">
        <v>221339</v>
      </c>
      <c r="G345" s="31">
        <v>261466</v>
      </c>
    </row>
    <row r="346" spans="1:7" x14ac:dyDescent="0.25">
      <c r="A346" s="3"/>
      <c r="B346" s="2" t="s">
        <v>430</v>
      </c>
      <c r="C346" s="28">
        <v>36027</v>
      </c>
      <c r="D346" s="29">
        <f t="shared" ca="1" si="5"/>
        <v>15</v>
      </c>
      <c r="E346" s="30">
        <v>21</v>
      </c>
      <c r="F346" s="31">
        <v>274619</v>
      </c>
      <c r="G346" s="31">
        <v>196800</v>
      </c>
    </row>
    <row r="347" spans="1:7" x14ac:dyDescent="0.25">
      <c r="A347" s="3"/>
      <c r="B347" s="2" t="s">
        <v>507</v>
      </c>
      <c r="C347" s="28">
        <v>38799</v>
      </c>
      <c r="D347" s="29">
        <f t="shared" ca="1" si="5"/>
        <v>7</v>
      </c>
      <c r="E347" s="30">
        <v>48</v>
      </c>
      <c r="F347" s="31">
        <v>197922</v>
      </c>
      <c r="G347" s="31">
        <v>269864</v>
      </c>
    </row>
    <row r="348" spans="1:7" x14ac:dyDescent="0.25">
      <c r="A348" s="3"/>
      <c r="B348" s="2" t="s">
        <v>458</v>
      </c>
      <c r="C348" s="28">
        <v>36164</v>
      </c>
      <c r="D348" s="29">
        <f t="shared" ca="1" si="5"/>
        <v>14</v>
      </c>
      <c r="E348" s="30">
        <v>27</v>
      </c>
      <c r="F348" s="31">
        <v>176691</v>
      </c>
      <c r="G348" s="31">
        <v>240696</v>
      </c>
    </row>
    <row r="349" spans="1:7" x14ac:dyDescent="0.25">
      <c r="A349" s="3"/>
      <c r="B349" s="2" t="s">
        <v>586</v>
      </c>
      <c r="C349" s="28">
        <v>34917</v>
      </c>
      <c r="D349" s="29">
        <f t="shared" ca="1" si="5"/>
        <v>18</v>
      </c>
      <c r="E349" s="30">
        <v>43</v>
      </c>
      <c r="F349" s="31">
        <v>155533</v>
      </c>
      <c r="G349" s="31">
        <v>139554</v>
      </c>
    </row>
    <row r="350" spans="1:7" x14ac:dyDescent="0.25">
      <c r="A350" s="3"/>
      <c r="B350" s="2" t="s">
        <v>399</v>
      </c>
      <c r="C350" s="28">
        <v>37677</v>
      </c>
      <c r="D350" s="29">
        <f t="shared" ca="1" si="5"/>
        <v>10</v>
      </c>
      <c r="E350" s="30">
        <v>19</v>
      </c>
      <c r="F350" s="31">
        <v>91541</v>
      </c>
      <c r="G350" s="31">
        <v>155273</v>
      </c>
    </row>
    <row r="351" spans="1:7" x14ac:dyDescent="0.25">
      <c r="A351" s="3"/>
      <c r="B351" s="2" t="s">
        <v>376</v>
      </c>
      <c r="C351" s="28">
        <v>36128</v>
      </c>
      <c r="D351" s="29">
        <f t="shared" ca="1" si="5"/>
        <v>14</v>
      </c>
      <c r="E351" s="30">
        <v>54</v>
      </c>
      <c r="F351" s="31">
        <v>263041</v>
      </c>
      <c r="G351" s="31">
        <v>233086</v>
      </c>
    </row>
    <row r="352" spans="1:7" x14ac:dyDescent="0.25">
      <c r="A352" s="3"/>
      <c r="B352" s="2" t="s">
        <v>3</v>
      </c>
      <c r="C352" s="28">
        <v>38459</v>
      </c>
      <c r="D352" s="29">
        <f t="shared" ca="1" si="5"/>
        <v>8</v>
      </c>
      <c r="E352" s="30">
        <v>17</v>
      </c>
      <c r="F352" s="31">
        <v>31848</v>
      </c>
      <c r="G352" s="31">
        <v>59324</v>
      </c>
    </row>
    <row r="353" spans="1:7" x14ac:dyDescent="0.25">
      <c r="A353" s="3"/>
      <c r="B353" s="2" t="s">
        <v>722</v>
      </c>
      <c r="C353" s="28">
        <v>35921</v>
      </c>
      <c r="D353" s="29">
        <f t="shared" ca="1" si="5"/>
        <v>15</v>
      </c>
      <c r="E353" s="30">
        <v>15</v>
      </c>
      <c r="F353" s="31">
        <v>271301</v>
      </c>
      <c r="G353" s="31">
        <v>160060</v>
      </c>
    </row>
    <row r="354" spans="1:7" x14ac:dyDescent="0.25">
      <c r="A354" s="3"/>
      <c r="B354" s="2" t="s">
        <v>620</v>
      </c>
      <c r="C354" s="28">
        <v>38475</v>
      </c>
      <c r="D354" s="29">
        <f t="shared" ca="1" si="5"/>
        <v>8</v>
      </c>
      <c r="E354" s="30">
        <v>36</v>
      </c>
      <c r="F354" s="31">
        <v>31412</v>
      </c>
      <c r="G354" s="31">
        <v>121555</v>
      </c>
    </row>
    <row r="355" spans="1:7" x14ac:dyDescent="0.25">
      <c r="A355" s="3"/>
      <c r="B355" s="2" t="s">
        <v>417</v>
      </c>
      <c r="C355" s="28">
        <v>38042</v>
      </c>
      <c r="D355" s="29">
        <f t="shared" ca="1" si="5"/>
        <v>9</v>
      </c>
      <c r="E355" s="30">
        <v>43</v>
      </c>
      <c r="F355" s="31">
        <v>170289</v>
      </c>
      <c r="G355" s="31">
        <v>69949</v>
      </c>
    </row>
    <row r="356" spans="1:7" x14ac:dyDescent="0.25">
      <c r="A356" s="3"/>
      <c r="B356" s="2" t="s">
        <v>698</v>
      </c>
      <c r="C356" s="28">
        <v>39879</v>
      </c>
      <c r="D356" s="29">
        <f t="shared" ca="1" si="5"/>
        <v>4</v>
      </c>
      <c r="E356" s="30">
        <v>26</v>
      </c>
      <c r="F356" s="31">
        <v>164729</v>
      </c>
      <c r="G356" s="31">
        <v>77721</v>
      </c>
    </row>
    <row r="357" spans="1:7" x14ac:dyDescent="0.25">
      <c r="A357" s="3"/>
      <c r="B357" s="2" t="s">
        <v>608</v>
      </c>
      <c r="C357" s="28">
        <v>39411</v>
      </c>
      <c r="D357" s="29">
        <f t="shared" ca="1" si="5"/>
        <v>5</v>
      </c>
      <c r="E357" s="30">
        <v>55</v>
      </c>
      <c r="F357" s="31">
        <v>54957</v>
      </c>
      <c r="G357" s="31">
        <v>252105</v>
      </c>
    </row>
    <row r="358" spans="1:7" x14ac:dyDescent="0.25">
      <c r="A358" s="3"/>
      <c r="B358" s="2" t="s">
        <v>210</v>
      </c>
      <c r="C358" s="28">
        <v>37310</v>
      </c>
      <c r="D358" s="29">
        <f t="shared" ca="1" si="5"/>
        <v>11</v>
      </c>
      <c r="E358" s="30">
        <v>63</v>
      </c>
      <c r="F358" s="31">
        <v>154250</v>
      </c>
      <c r="G358" s="31">
        <v>252579</v>
      </c>
    </row>
    <row r="359" spans="1:7" x14ac:dyDescent="0.25">
      <c r="A359" s="3"/>
      <c r="B359" s="2" t="s">
        <v>396</v>
      </c>
      <c r="C359" s="28">
        <v>39392</v>
      </c>
      <c r="D359" s="29">
        <f t="shared" ca="1" si="5"/>
        <v>5</v>
      </c>
      <c r="E359" s="30">
        <v>61</v>
      </c>
      <c r="F359" s="31">
        <v>83527</v>
      </c>
      <c r="G359" s="31">
        <v>50413</v>
      </c>
    </row>
    <row r="360" spans="1:7" x14ac:dyDescent="0.25">
      <c r="A360" s="3"/>
      <c r="B360" s="2" t="s">
        <v>515</v>
      </c>
      <c r="C360" s="28">
        <v>38856</v>
      </c>
      <c r="D360" s="29">
        <f t="shared" ca="1" si="5"/>
        <v>7</v>
      </c>
      <c r="E360" s="30">
        <v>29</v>
      </c>
      <c r="F360" s="31">
        <v>86113</v>
      </c>
      <c r="G360" s="31">
        <v>266937</v>
      </c>
    </row>
    <row r="361" spans="1:7" x14ac:dyDescent="0.25">
      <c r="A361" s="3"/>
      <c r="B361" s="2" t="s">
        <v>638</v>
      </c>
      <c r="C361" s="28">
        <v>36120</v>
      </c>
      <c r="D361" s="29">
        <f t="shared" ca="1" si="5"/>
        <v>14</v>
      </c>
      <c r="E361" s="30">
        <v>22</v>
      </c>
      <c r="F361" s="31">
        <v>62988</v>
      </c>
      <c r="G361" s="31">
        <v>34676</v>
      </c>
    </row>
    <row r="362" spans="1:7" x14ac:dyDescent="0.25">
      <c r="A362" s="3"/>
      <c r="B362" s="2" t="s">
        <v>662</v>
      </c>
      <c r="C362" s="28">
        <v>36969</v>
      </c>
      <c r="D362" s="29">
        <f t="shared" ca="1" si="5"/>
        <v>12</v>
      </c>
      <c r="E362" s="30">
        <v>46</v>
      </c>
      <c r="F362" s="31">
        <v>147515</v>
      </c>
      <c r="G362" s="31">
        <v>78555</v>
      </c>
    </row>
    <row r="363" spans="1:7" x14ac:dyDescent="0.25">
      <c r="A363" s="3"/>
      <c r="B363" s="2" t="s">
        <v>363</v>
      </c>
      <c r="C363" s="28">
        <v>35954</v>
      </c>
      <c r="D363" s="29">
        <f t="shared" ca="1" si="5"/>
        <v>15</v>
      </c>
      <c r="E363" s="30">
        <v>72</v>
      </c>
      <c r="F363" s="31">
        <v>190842</v>
      </c>
      <c r="G363" s="31">
        <v>39225</v>
      </c>
    </row>
    <row r="364" spans="1:7" x14ac:dyDescent="0.25">
      <c r="A364" s="3"/>
      <c r="B364" s="2" t="s">
        <v>144</v>
      </c>
      <c r="C364" s="28">
        <v>39422</v>
      </c>
      <c r="D364" s="29">
        <f t="shared" ca="1" si="5"/>
        <v>5</v>
      </c>
      <c r="E364" s="30">
        <v>77</v>
      </c>
      <c r="F364" s="31">
        <v>100000</v>
      </c>
      <c r="G364" s="31">
        <v>143646</v>
      </c>
    </row>
    <row r="365" spans="1:7" x14ac:dyDescent="0.25">
      <c r="A365" s="3"/>
      <c r="B365" s="2" t="s">
        <v>96</v>
      </c>
      <c r="C365" s="28">
        <v>34450</v>
      </c>
      <c r="D365" s="29">
        <f t="shared" ca="1" si="5"/>
        <v>19</v>
      </c>
      <c r="E365" s="30">
        <v>46</v>
      </c>
      <c r="F365" s="31">
        <v>54562</v>
      </c>
      <c r="G365" s="31">
        <v>292549</v>
      </c>
    </row>
    <row r="366" spans="1:7" x14ac:dyDescent="0.25">
      <c r="A366" s="3"/>
      <c r="B366" s="2" t="s">
        <v>656</v>
      </c>
      <c r="C366" s="28">
        <v>39628</v>
      </c>
      <c r="D366" s="29">
        <f t="shared" ca="1" si="5"/>
        <v>5</v>
      </c>
      <c r="E366" s="30">
        <v>71</v>
      </c>
      <c r="F366" s="31">
        <v>214385</v>
      </c>
      <c r="G366" s="31">
        <v>131419</v>
      </c>
    </row>
    <row r="367" spans="1:7" x14ac:dyDescent="0.25">
      <c r="A367" s="3"/>
      <c r="B367" s="2" t="s">
        <v>306</v>
      </c>
      <c r="C367" s="28">
        <v>36743</v>
      </c>
      <c r="D367" s="29">
        <f t="shared" ca="1" si="5"/>
        <v>13</v>
      </c>
      <c r="E367" s="30">
        <v>38</v>
      </c>
      <c r="F367" s="31">
        <v>253224</v>
      </c>
      <c r="G367" s="31">
        <v>189465</v>
      </c>
    </row>
    <row r="368" spans="1:7" x14ac:dyDescent="0.25">
      <c r="A368" s="3"/>
      <c r="B368" s="2" t="s">
        <v>31</v>
      </c>
      <c r="C368" s="28">
        <v>37797</v>
      </c>
      <c r="D368" s="29">
        <f t="shared" ca="1" si="5"/>
        <v>10</v>
      </c>
      <c r="E368" s="30">
        <v>57</v>
      </c>
      <c r="F368" s="31">
        <v>34110</v>
      </c>
      <c r="G368" s="31">
        <v>228559</v>
      </c>
    </row>
    <row r="369" spans="1:7" x14ac:dyDescent="0.25">
      <c r="A369" s="3"/>
      <c r="B369" s="2" t="s">
        <v>302</v>
      </c>
      <c r="C369" s="28">
        <v>34254</v>
      </c>
      <c r="D369" s="29">
        <f t="shared" ca="1" si="5"/>
        <v>20</v>
      </c>
      <c r="E369" s="30">
        <v>33</v>
      </c>
      <c r="F369" s="31">
        <v>121290</v>
      </c>
      <c r="G369" s="31">
        <v>57226</v>
      </c>
    </row>
    <row r="370" spans="1:7" x14ac:dyDescent="0.25">
      <c r="A370" s="3"/>
      <c r="B370" s="2" t="s">
        <v>411</v>
      </c>
      <c r="C370" s="28">
        <v>36173</v>
      </c>
      <c r="D370" s="29">
        <f t="shared" ca="1" si="5"/>
        <v>14</v>
      </c>
      <c r="E370" s="30">
        <v>70</v>
      </c>
      <c r="F370" s="31">
        <v>252178</v>
      </c>
      <c r="G370" s="31">
        <v>222327</v>
      </c>
    </row>
    <row r="371" spans="1:7" x14ac:dyDescent="0.25">
      <c r="A371" s="3"/>
      <c r="B371" s="2" t="s">
        <v>249</v>
      </c>
      <c r="C371" s="28">
        <v>35388</v>
      </c>
      <c r="D371" s="29">
        <f t="shared" ca="1" si="5"/>
        <v>16</v>
      </c>
      <c r="E371" s="30">
        <v>74</v>
      </c>
      <c r="F371" s="31">
        <v>254402</v>
      </c>
      <c r="G371" s="31">
        <v>223242</v>
      </c>
    </row>
    <row r="372" spans="1:7" x14ac:dyDescent="0.25">
      <c r="A372" s="3"/>
      <c r="B372" s="2" t="s">
        <v>598</v>
      </c>
      <c r="C372" s="28">
        <v>37297</v>
      </c>
      <c r="D372" s="29">
        <f t="shared" ca="1" si="5"/>
        <v>11</v>
      </c>
      <c r="E372" s="30">
        <v>50</v>
      </c>
      <c r="F372" s="31">
        <v>197783</v>
      </c>
      <c r="G372" s="31">
        <v>254998</v>
      </c>
    </row>
    <row r="373" spans="1:7" x14ac:dyDescent="0.25">
      <c r="A373" s="3"/>
      <c r="B373" s="2" t="s">
        <v>542</v>
      </c>
      <c r="C373" s="28">
        <v>36885</v>
      </c>
      <c r="D373" s="29">
        <f t="shared" ca="1" si="5"/>
        <v>12</v>
      </c>
      <c r="E373" s="30">
        <v>87</v>
      </c>
      <c r="F373" s="31">
        <v>234969</v>
      </c>
      <c r="G373" s="31">
        <v>245405</v>
      </c>
    </row>
    <row r="374" spans="1:7" x14ac:dyDescent="0.25">
      <c r="A374" s="3"/>
      <c r="B374" s="2" t="s">
        <v>135</v>
      </c>
      <c r="C374" s="28">
        <v>34933</v>
      </c>
      <c r="D374" s="29">
        <f t="shared" ca="1" si="5"/>
        <v>18</v>
      </c>
      <c r="E374" s="30">
        <v>52</v>
      </c>
      <c r="F374" s="31">
        <v>92501</v>
      </c>
      <c r="G374" s="31">
        <v>81758</v>
      </c>
    </row>
    <row r="375" spans="1:7" x14ac:dyDescent="0.25">
      <c r="A375" s="3"/>
      <c r="B375" s="2" t="s">
        <v>427</v>
      </c>
      <c r="C375" s="28">
        <v>34287</v>
      </c>
      <c r="D375" s="29">
        <f t="shared" ca="1" si="5"/>
        <v>19</v>
      </c>
      <c r="E375" s="30">
        <v>17</v>
      </c>
      <c r="F375" s="31">
        <v>245864</v>
      </c>
      <c r="G375" s="31">
        <v>170248</v>
      </c>
    </row>
    <row r="376" spans="1:7" x14ac:dyDescent="0.25">
      <c r="A376" s="3"/>
      <c r="B376" s="2" t="s">
        <v>338</v>
      </c>
      <c r="C376" s="28">
        <v>36157</v>
      </c>
      <c r="D376" s="29">
        <f t="shared" ca="1" si="5"/>
        <v>14</v>
      </c>
      <c r="E376" s="30">
        <v>38</v>
      </c>
      <c r="F376" s="31">
        <v>221588</v>
      </c>
      <c r="G376" s="31">
        <v>234474</v>
      </c>
    </row>
    <row r="377" spans="1:7" x14ac:dyDescent="0.25">
      <c r="A377" s="3"/>
      <c r="B377" s="2" t="s">
        <v>486</v>
      </c>
      <c r="C377" s="28">
        <v>39367</v>
      </c>
      <c r="D377" s="29">
        <f t="shared" ca="1" si="5"/>
        <v>6</v>
      </c>
      <c r="E377" s="30">
        <v>14</v>
      </c>
      <c r="F377" s="31">
        <v>294510</v>
      </c>
      <c r="G377" s="31">
        <v>214893</v>
      </c>
    </row>
    <row r="378" spans="1:7" x14ac:dyDescent="0.25">
      <c r="A378" s="3"/>
      <c r="B378" s="2" t="s">
        <v>137</v>
      </c>
      <c r="C378" s="28">
        <v>35098</v>
      </c>
      <c r="D378" s="29">
        <f t="shared" ca="1" si="5"/>
        <v>17</v>
      </c>
      <c r="E378" s="30">
        <v>66</v>
      </c>
      <c r="F378" s="31">
        <v>27917</v>
      </c>
      <c r="G378" s="31">
        <v>253988</v>
      </c>
    </row>
    <row r="379" spans="1:7" x14ac:dyDescent="0.25">
      <c r="A379" s="3"/>
      <c r="B379" s="2" t="s">
        <v>227</v>
      </c>
      <c r="C379" s="28">
        <v>38277</v>
      </c>
      <c r="D379" s="29">
        <f t="shared" ca="1" si="5"/>
        <v>9</v>
      </c>
      <c r="E379" s="30">
        <v>32</v>
      </c>
      <c r="F379" s="31">
        <v>96489</v>
      </c>
      <c r="G379" s="31">
        <v>135843</v>
      </c>
    </row>
    <row r="380" spans="1:7" x14ac:dyDescent="0.25">
      <c r="A380" s="3"/>
      <c r="B380" s="2" t="s">
        <v>393</v>
      </c>
      <c r="C380" s="28">
        <v>37830</v>
      </c>
      <c r="D380" s="29">
        <f t="shared" ca="1" si="5"/>
        <v>10</v>
      </c>
      <c r="E380" s="30">
        <v>34</v>
      </c>
      <c r="F380" s="31">
        <v>267500</v>
      </c>
      <c r="G380" s="31">
        <v>63883</v>
      </c>
    </row>
    <row r="381" spans="1:7" x14ac:dyDescent="0.25">
      <c r="A381" s="3"/>
      <c r="B381" s="2" t="s">
        <v>236</v>
      </c>
      <c r="C381" s="28">
        <v>39754</v>
      </c>
      <c r="D381" s="29">
        <f t="shared" ca="1" si="5"/>
        <v>4</v>
      </c>
      <c r="E381" s="30">
        <v>11</v>
      </c>
      <c r="F381" s="31">
        <v>30293</v>
      </c>
      <c r="G381" s="31">
        <v>190942</v>
      </c>
    </row>
    <row r="382" spans="1:7" x14ac:dyDescent="0.25">
      <c r="A382" s="3"/>
      <c r="B382" s="2" t="s">
        <v>149</v>
      </c>
      <c r="C382" s="28">
        <v>36070</v>
      </c>
      <c r="D382" s="29">
        <f t="shared" ca="1" si="5"/>
        <v>15</v>
      </c>
      <c r="E382" s="30">
        <v>31</v>
      </c>
      <c r="F382" s="31">
        <v>273537</v>
      </c>
      <c r="G382" s="31">
        <v>100838</v>
      </c>
    </row>
    <row r="383" spans="1:7" x14ac:dyDescent="0.25">
      <c r="A383" s="3"/>
      <c r="B383" s="2" t="s">
        <v>354</v>
      </c>
      <c r="C383" s="28">
        <v>35536</v>
      </c>
      <c r="D383" s="29">
        <f t="shared" ca="1" si="5"/>
        <v>16</v>
      </c>
      <c r="E383" s="30">
        <v>53</v>
      </c>
      <c r="F383" s="31">
        <v>202782</v>
      </c>
      <c r="G383" s="31">
        <v>174545</v>
      </c>
    </row>
    <row r="384" spans="1:7" x14ac:dyDescent="0.25">
      <c r="A384" s="3"/>
      <c r="B384" s="2" t="s">
        <v>711</v>
      </c>
      <c r="C384" s="28">
        <v>39192</v>
      </c>
      <c r="D384" s="29">
        <f t="shared" ca="1" si="5"/>
        <v>6</v>
      </c>
      <c r="E384" s="30">
        <v>81</v>
      </c>
      <c r="F384" s="31">
        <v>87018</v>
      </c>
      <c r="G384" s="31">
        <v>33906</v>
      </c>
    </row>
    <row r="385" spans="1:7" x14ac:dyDescent="0.25">
      <c r="A385" s="3"/>
      <c r="B385" s="2" t="s">
        <v>615</v>
      </c>
      <c r="C385" s="28">
        <v>36332</v>
      </c>
      <c r="D385" s="29">
        <f t="shared" ca="1" si="5"/>
        <v>14</v>
      </c>
      <c r="E385" s="30">
        <v>61</v>
      </c>
      <c r="F385" s="31">
        <v>277672</v>
      </c>
      <c r="G385" s="31">
        <v>70955</v>
      </c>
    </row>
    <row r="386" spans="1:7" x14ac:dyDescent="0.25">
      <c r="A386" s="3"/>
      <c r="B386" s="2" t="s">
        <v>649</v>
      </c>
      <c r="C386" s="28">
        <v>35151</v>
      </c>
      <c r="D386" s="29">
        <f t="shared" ref="D386:D449" ca="1" si="6">DATEDIF(C386,TODAY(),"Y")</f>
        <v>17</v>
      </c>
      <c r="E386" s="30">
        <v>41</v>
      </c>
      <c r="F386" s="31">
        <v>73350</v>
      </c>
      <c r="G386" s="31">
        <v>252566</v>
      </c>
    </row>
    <row r="387" spans="1:7" x14ac:dyDescent="0.25">
      <c r="A387" s="3"/>
      <c r="B387" s="2" t="s">
        <v>142</v>
      </c>
      <c r="C387" s="28">
        <v>36989</v>
      </c>
      <c r="D387" s="29">
        <f t="shared" ca="1" si="6"/>
        <v>12</v>
      </c>
      <c r="E387" s="30">
        <v>20</v>
      </c>
      <c r="F387" s="31">
        <v>113608</v>
      </c>
      <c r="G387" s="31">
        <v>266418</v>
      </c>
    </row>
    <row r="388" spans="1:7" x14ac:dyDescent="0.25">
      <c r="A388" s="3"/>
      <c r="B388" s="2" t="s">
        <v>706</v>
      </c>
      <c r="C388" s="28">
        <v>37583</v>
      </c>
      <c r="D388" s="29">
        <f t="shared" ca="1" si="6"/>
        <v>10</v>
      </c>
      <c r="E388" s="30">
        <v>72</v>
      </c>
      <c r="F388" s="31">
        <v>69122</v>
      </c>
      <c r="G388" s="31">
        <v>94725</v>
      </c>
    </row>
    <row r="389" spans="1:7" x14ac:dyDescent="0.25">
      <c r="A389" s="3"/>
      <c r="B389" s="2" t="s">
        <v>352</v>
      </c>
      <c r="C389" s="28">
        <v>35820</v>
      </c>
      <c r="D389" s="29">
        <f t="shared" ca="1" si="6"/>
        <v>15</v>
      </c>
      <c r="E389" s="30">
        <v>56</v>
      </c>
      <c r="F389" s="31">
        <v>258647</v>
      </c>
      <c r="G389" s="31">
        <v>66249</v>
      </c>
    </row>
    <row r="390" spans="1:7" x14ac:dyDescent="0.25">
      <c r="A390" s="3"/>
      <c r="B390" s="2" t="s">
        <v>124</v>
      </c>
      <c r="C390" s="28">
        <v>37560</v>
      </c>
      <c r="D390" s="29">
        <f t="shared" ca="1" si="6"/>
        <v>11</v>
      </c>
      <c r="E390" s="30">
        <v>29</v>
      </c>
      <c r="F390" s="31">
        <v>252674</v>
      </c>
      <c r="G390" s="31">
        <v>171302</v>
      </c>
    </row>
    <row r="391" spans="1:7" x14ac:dyDescent="0.25">
      <c r="A391" s="3"/>
      <c r="B391" s="2" t="s">
        <v>176</v>
      </c>
      <c r="C391" s="28">
        <v>35009</v>
      </c>
      <c r="D391" s="29">
        <f t="shared" ca="1" si="6"/>
        <v>17</v>
      </c>
      <c r="E391" s="30">
        <v>42</v>
      </c>
      <c r="F391" s="31">
        <v>34324</v>
      </c>
      <c r="G391" s="31">
        <v>54913</v>
      </c>
    </row>
    <row r="392" spans="1:7" x14ac:dyDescent="0.25">
      <c r="A392" s="3"/>
      <c r="B392" s="2" t="s">
        <v>370</v>
      </c>
      <c r="C392" s="28">
        <v>35413</v>
      </c>
      <c r="D392" s="29">
        <f t="shared" ca="1" si="6"/>
        <v>16</v>
      </c>
      <c r="E392" s="30">
        <v>42</v>
      </c>
      <c r="F392" s="31">
        <v>152599</v>
      </c>
      <c r="G392" s="31">
        <v>242908</v>
      </c>
    </row>
    <row r="393" spans="1:7" x14ac:dyDescent="0.25">
      <c r="A393" s="2" t="s">
        <v>407</v>
      </c>
      <c r="B393" s="2" t="s">
        <v>456</v>
      </c>
      <c r="C393" s="28">
        <v>37203</v>
      </c>
      <c r="D393" s="29">
        <f t="shared" ca="1" si="6"/>
        <v>11</v>
      </c>
      <c r="E393" s="30">
        <v>58</v>
      </c>
      <c r="F393" s="31">
        <v>95036</v>
      </c>
      <c r="G393" s="31">
        <v>253225</v>
      </c>
    </row>
    <row r="394" spans="1:7" x14ac:dyDescent="0.25">
      <c r="A394" s="3"/>
      <c r="B394" s="2" t="s">
        <v>639</v>
      </c>
      <c r="C394" s="28">
        <v>35230</v>
      </c>
      <c r="D394" s="29">
        <f t="shared" ca="1" si="6"/>
        <v>17</v>
      </c>
      <c r="E394" s="30">
        <v>85</v>
      </c>
      <c r="F394" s="31">
        <v>223929</v>
      </c>
      <c r="G394" s="31">
        <v>114013</v>
      </c>
    </row>
    <row r="395" spans="1:7" x14ac:dyDescent="0.25">
      <c r="A395" s="3"/>
      <c r="B395" s="2" t="s">
        <v>21</v>
      </c>
      <c r="C395" s="28">
        <v>35326</v>
      </c>
      <c r="D395" s="29">
        <f t="shared" ca="1" si="6"/>
        <v>17</v>
      </c>
      <c r="E395" s="30">
        <v>30</v>
      </c>
      <c r="F395" s="31">
        <v>65365</v>
      </c>
      <c r="G395" s="31">
        <v>209469</v>
      </c>
    </row>
    <row r="396" spans="1:7" x14ac:dyDescent="0.25">
      <c r="A396" s="3"/>
      <c r="B396" s="2" t="s">
        <v>764</v>
      </c>
      <c r="C396" s="28">
        <v>35792</v>
      </c>
      <c r="D396" s="29">
        <f t="shared" ca="1" si="6"/>
        <v>15</v>
      </c>
      <c r="E396" s="30">
        <v>67</v>
      </c>
      <c r="F396" s="31">
        <v>247739</v>
      </c>
      <c r="G396" s="31">
        <v>106923</v>
      </c>
    </row>
    <row r="397" spans="1:7" x14ac:dyDescent="0.25">
      <c r="A397" s="3"/>
      <c r="B397" s="2" t="s">
        <v>108</v>
      </c>
      <c r="C397" s="28">
        <v>38767</v>
      </c>
      <c r="D397" s="29">
        <f t="shared" ca="1" si="6"/>
        <v>7</v>
      </c>
      <c r="E397" s="30">
        <v>78</v>
      </c>
      <c r="F397" s="31">
        <v>104909</v>
      </c>
      <c r="G397" s="31">
        <v>278505</v>
      </c>
    </row>
    <row r="398" spans="1:7" x14ac:dyDescent="0.25">
      <c r="A398" s="3"/>
      <c r="B398" s="2" t="s">
        <v>420</v>
      </c>
      <c r="C398" s="28">
        <v>38244</v>
      </c>
      <c r="D398" s="29">
        <f t="shared" ca="1" si="6"/>
        <v>9</v>
      </c>
      <c r="E398" s="30">
        <v>10</v>
      </c>
      <c r="F398" s="31">
        <v>74320</v>
      </c>
      <c r="G398" s="31">
        <v>183909</v>
      </c>
    </row>
    <row r="399" spans="1:7" x14ac:dyDescent="0.25">
      <c r="A399" s="3"/>
      <c r="B399" s="2" t="s">
        <v>330</v>
      </c>
      <c r="C399" s="28">
        <v>37378</v>
      </c>
      <c r="D399" s="29">
        <f t="shared" ca="1" si="6"/>
        <v>11</v>
      </c>
      <c r="E399" s="30">
        <v>34</v>
      </c>
      <c r="F399" s="31">
        <v>174716</v>
      </c>
      <c r="G399" s="31">
        <v>220948</v>
      </c>
    </row>
    <row r="400" spans="1:7" x14ac:dyDescent="0.25">
      <c r="A400" s="3"/>
      <c r="B400" s="2" t="s">
        <v>406</v>
      </c>
      <c r="C400" s="28">
        <v>35547</v>
      </c>
      <c r="D400" s="29">
        <f t="shared" ca="1" si="6"/>
        <v>16</v>
      </c>
      <c r="E400" s="30">
        <v>85</v>
      </c>
      <c r="F400" s="31">
        <v>124057</v>
      </c>
      <c r="G400" s="31">
        <v>75131</v>
      </c>
    </row>
    <row r="401" spans="1:7" x14ac:dyDescent="0.25">
      <c r="A401" s="3"/>
      <c r="B401" s="2" t="s">
        <v>655</v>
      </c>
      <c r="C401" s="28">
        <v>34243</v>
      </c>
      <c r="D401" s="29">
        <f t="shared" ca="1" si="6"/>
        <v>20</v>
      </c>
      <c r="E401" s="30">
        <v>21</v>
      </c>
      <c r="F401" s="31">
        <v>26301</v>
      </c>
      <c r="G401" s="31">
        <v>214265</v>
      </c>
    </row>
    <row r="402" spans="1:7" x14ac:dyDescent="0.25">
      <c r="A402" s="3"/>
      <c r="B402" s="2" t="s">
        <v>441</v>
      </c>
      <c r="C402" s="28">
        <v>37616</v>
      </c>
      <c r="D402" s="29">
        <f t="shared" ca="1" si="6"/>
        <v>10</v>
      </c>
      <c r="E402" s="30">
        <v>78</v>
      </c>
      <c r="F402" s="31">
        <v>100816</v>
      </c>
      <c r="G402" s="31">
        <v>57509</v>
      </c>
    </row>
    <row r="403" spans="1:7" x14ac:dyDescent="0.25">
      <c r="A403" s="3"/>
      <c r="B403" s="2" t="s">
        <v>16</v>
      </c>
      <c r="C403" s="28">
        <v>39527</v>
      </c>
      <c r="D403" s="29">
        <f t="shared" ca="1" si="6"/>
        <v>5</v>
      </c>
      <c r="E403" s="30">
        <v>27</v>
      </c>
      <c r="F403" s="31">
        <v>87046</v>
      </c>
      <c r="G403" s="31">
        <v>233699</v>
      </c>
    </row>
    <row r="404" spans="1:7" x14ac:dyDescent="0.25">
      <c r="A404" s="3"/>
      <c r="B404" s="2" t="s">
        <v>435</v>
      </c>
      <c r="C404" s="28">
        <v>38668</v>
      </c>
      <c r="D404" s="29">
        <f t="shared" ca="1" si="6"/>
        <v>7</v>
      </c>
      <c r="E404" s="30">
        <v>52</v>
      </c>
      <c r="F404" s="31">
        <v>96811</v>
      </c>
      <c r="G404" s="31">
        <v>105954</v>
      </c>
    </row>
    <row r="405" spans="1:7" x14ac:dyDescent="0.25">
      <c r="A405" s="3"/>
      <c r="B405" s="2" t="s">
        <v>699</v>
      </c>
      <c r="C405" s="28">
        <v>34952</v>
      </c>
      <c r="D405" s="29">
        <f t="shared" ca="1" si="6"/>
        <v>18</v>
      </c>
      <c r="E405" s="30">
        <v>34</v>
      </c>
      <c r="F405" s="31">
        <v>43338</v>
      </c>
      <c r="G405" s="31">
        <v>298287</v>
      </c>
    </row>
    <row r="406" spans="1:7" x14ac:dyDescent="0.25">
      <c r="A406" s="3"/>
      <c r="B406" s="2" t="s">
        <v>737</v>
      </c>
      <c r="C406" s="28">
        <v>36342</v>
      </c>
      <c r="D406" s="29">
        <f t="shared" ca="1" si="6"/>
        <v>14</v>
      </c>
      <c r="E406" s="30">
        <v>26</v>
      </c>
      <c r="F406" s="31">
        <v>287442</v>
      </c>
      <c r="G406" s="31">
        <v>43701</v>
      </c>
    </row>
    <row r="407" spans="1:7" x14ac:dyDescent="0.25">
      <c r="A407" s="3"/>
      <c r="B407" s="2" t="s">
        <v>648</v>
      </c>
      <c r="C407" s="28">
        <v>38685</v>
      </c>
      <c r="D407" s="29">
        <f t="shared" ca="1" si="6"/>
        <v>7</v>
      </c>
      <c r="E407" s="30">
        <v>65</v>
      </c>
      <c r="F407" s="31">
        <v>278501</v>
      </c>
      <c r="G407" s="31">
        <v>32190</v>
      </c>
    </row>
    <row r="408" spans="1:7" x14ac:dyDescent="0.25">
      <c r="A408" s="3"/>
      <c r="B408" s="2" t="s">
        <v>446</v>
      </c>
      <c r="C408" s="28">
        <v>36279</v>
      </c>
      <c r="D408" s="29">
        <f t="shared" ca="1" si="6"/>
        <v>14</v>
      </c>
      <c r="E408" s="30">
        <v>19</v>
      </c>
      <c r="F408" s="31">
        <v>233970</v>
      </c>
      <c r="G408" s="31">
        <v>142737</v>
      </c>
    </row>
    <row r="409" spans="1:7" x14ac:dyDescent="0.25">
      <c r="A409" s="3"/>
      <c r="B409" s="2" t="s">
        <v>268</v>
      </c>
      <c r="C409" s="28">
        <v>38557</v>
      </c>
      <c r="D409" s="29">
        <f t="shared" ca="1" si="6"/>
        <v>8</v>
      </c>
      <c r="E409" s="30">
        <v>78</v>
      </c>
      <c r="F409" s="31">
        <v>73674</v>
      </c>
      <c r="G409" s="31">
        <v>129054</v>
      </c>
    </row>
    <row r="410" spans="1:7" x14ac:dyDescent="0.25">
      <c r="A410" s="3"/>
      <c r="B410" s="2" t="s">
        <v>7</v>
      </c>
      <c r="C410" s="28">
        <v>38630</v>
      </c>
      <c r="D410" s="29">
        <f t="shared" ca="1" si="6"/>
        <v>8</v>
      </c>
      <c r="E410" s="30">
        <v>64</v>
      </c>
      <c r="F410" s="31">
        <v>292560</v>
      </c>
      <c r="G410" s="31">
        <v>82881</v>
      </c>
    </row>
    <row r="411" spans="1:7" x14ac:dyDescent="0.25">
      <c r="A411" s="3"/>
      <c r="B411" s="2" t="s">
        <v>194</v>
      </c>
      <c r="C411" s="28">
        <v>39153</v>
      </c>
      <c r="D411" s="29">
        <f t="shared" ca="1" si="6"/>
        <v>6</v>
      </c>
      <c r="E411" s="30">
        <v>42</v>
      </c>
      <c r="F411" s="31">
        <v>255504</v>
      </c>
      <c r="G411" s="31">
        <v>55330</v>
      </c>
    </row>
    <row r="412" spans="1:7" x14ac:dyDescent="0.25">
      <c r="A412" s="3"/>
      <c r="B412" s="2" t="s">
        <v>33</v>
      </c>
      <c r="C412" s="28">
        <v>37024</v>
      </c>
      <c r="D412" s="29">
        <f t="shared" ca="1" si="6"/>
        <v>12</v>
      </c>
      <c r="E412" s="30">
        <v>63</v>
      </c>
      <c r="F412" s="31">
        <v>67957</v>
      </c>
      <c r="G412" s="31">
        <v>145776</v>
      </c>
    </row>
    <row r="413" spans="1:7" x14ac:dyDescent="0.25">
      <c r="A413" s="3"/>
      <c r="B413" s="2" t="s">
        <v>689</v>
      </c>
      <c r="C413" s="28">
        <v>37422</v>
      </c>
      <c r="D413" s="29">
        <f t="shared" ca="1" si="6"/>
        <v>11</v>
      </c>
      <c r="E413" s="30">
        <v>28</v>
      </c>
      <c r="F413" s="31">
        <v>121914</v>
      </c>
      <c r="G413" s="31">
        <v>290346</v>
      </c>
    </row>
    <row r="414" spans="1:7" x14ac:dyDescent="0.25">
      <c r="A414" s="2" t="s">
        <v>429</v>
      </c>
      <c r="B414" s="2" t="s">
        <v>527</v>
      </c>
      <c r="C414" s="28">
        <v>37358</v>
      </c>
      <c r="D414" s="29">
        <f t="shared" ca="1" si="6"/>
        <v>11</v>
      </c>
      <c r="E414" s="30">
        <v>67</v>
      </c>
      <c r="F414" s="31">
        <v>222059</v>
      </c>
      <c r="G414" s="31">
        <v>241776</v>
      </c>
    </row>
    <row r="415" spans="1:7" x14ac:dyDescent="0.25">
      <c r="A415" s="3"/>
      <c r="B415" s="2" t="s">
        <v>155</v>
      </c>
      <c r="C415" s="28">
        <v>36393</v>
      </c>
      <c r="D415" s="29">
        <f t="shared" ca="1" si="6"/>
        <v>14</v>
      </c>
      <c r="E415" s="30">
        <v>12</v>
      </c>
      <c r="F415" s="31">
        <v>196927</v>
      </c>
      <c r="G415" s="31">
        <v>86622</v>
      </c>
    </row>
    <row r="416" spans="1:7" x14ac:dyDescent="0.25">
      <c r="A416" s="3"/>
      <c r="B416" s="2" t="s">
        <v>398</v>
      </c>
      <c r="C416" s="28">
        <v>35630</v>
      </c>
      <c r="D416" s="29">
        <f t="shared" ca="1" si="6"/>
        <v>16</v>
      </c>
      <c r="E416" s="30">
        <v>30</v>
      </c>
      <c r="F416" s="31">
        <v>267501</v>
      </c>
      <c r="G416" s="31">
        <v>204837</v>
      </c>
    </row>
    <row r="417" spans="1:7" x14ac:dyDescent="0.25">
      <c r="A417" s="3"/>
      <c r="B417" s="2" t="s">
        <v>112</v>
      </c>
      <c r="C417" s="28">
        <v>37420</v>
      </c>
      <c r="D417" s="29">
        <f t="shared" ca="1" si="6"/>
        <v>11</v>
      </c>
      <c r="E417" s="30">
        <v>11</v>
      </c>
      <c r="F417" s="31">
        <v>163484</v>
      </c>
      <c r="G417" s="31">
        <v>51022</v>
      </c>
    </row>
    <row r="418" spans="1:7" x14ac:dyDescent="0.25">
      <c r="A418" s="2" t="s">
        <v>434</v>
      </c>
      <c r="B418" s="2" t="s">
        <v>709</v>
      </c>
      <c r="C418" s="28">
        <v>34321</v>
      </c>
      <c r="D418" s="29">
        <f t="shared" ca="1" si="6"/>
        <v>19</v>
      </c>
      <c r="E418" s="30">
        <v>65</v>
      </c>
      <c r="F418" s="31">
        <v>266772</v>
      </c>
      <c r="G418" s="31">
        <v>63526</v>
      </c>
    </row>
    <row r="419" spans="1:7" x14ac:dyDescent="0.25">
      <c r="A419" s="3"/>
      <c r="B419" s="2" t="s">
        <v>705</v>
      </c>
      <c r="C419" s="28">
        <v>34876</v>
      </c>
      <c r="D419" s="29">
        <f t="shared" ca="1" si="6"/>
        <v>18</v>
      </c>
      <c r="E419" s="30">
        <v>38</v>
      </c>
      <c r="F419" s="31">
        <v>268218</v>
      </c>
      <c r="G419" s="31">
        <v>185833</v>
      </c>
    </row>
    <row r="420" spans="1:7" x14ac:dyDescent="0.25">
      <c r="A420" s="3"/>
      <c r="B420" s="2" t="s">
        <v>695</v>
      </c>
      <c r="C420" s="28">
        <v>37997</v>
      </c>
      <c r="D420" s="29">
        <f t="shared" ca="1" si="6"/>
        <v>9</v>
      </c>
      <c r="E420" s="30">
        <v>66</v>
      </c>
      <c r="F420" s="31">
        <v>142172</v>
      </c>
      <c r="G420" s="31">
        <v>149200</v>
      </c>
    </row>
    <row r="421" spans="1:7" x14ac:dyDescent="0.25">
      <c r="A421" s="3"/>
      <c r="B421" s="2" t="s">
        <v>229</v>
      </c>
      <c r="C421" s="28">
        <v>35319</v>
      </c>
      <c r="D421" s="29">
        <f t="shared" ca="1" si="6"/>
        <v>17</v>
      </c>
      <c r="E421" s="30">
        <v>80</v>
      </c>
      <c r="F421" s="31">
        <v>127789</v>
      </c>
      <c r="G421" s="31">
        <v>207217</v>
      </c>
    </row>
    <row r="422" spans="1:7" x14ac:dyDescent="0.25">
      <c r="A422" s="3"/>
      <c r="B422" s="2" t="s">
        <v>520</v>
      </c>
      <c r="C422" s="28">
        <v>36748</v>
      </c>
      <c r="D422" s="29">
        <f t="shared" ca="1" si="6"/>
        <v>13</v>
      </c>
      <c r="E422" s="30">
        <v>48</v>
      </c>
      <c r="F422" s="31">
        <v>265764</v>
      </c>
      <c r="G422" s="31">
        <v>177001</v>
      </c>
    </row>
    <row r="423" spans="1:7" x14ac:dyDescent="0.25">
      <c r="A423" s="3"/>
      <c r="B423" s="2" t="s">
        <v>378</v>
      </c>
      <c r="C423" s="28">
        <v>37364</v>
      </c>
      <c r="D423" s="29">
        <f t="shared" ca="1" si="6"/>
        <v>11</v>
      </c>
      <c r="E423" s="30">
        <v>24</v>
      </c>
      <c r="F423" s="31">
        <v>52000</v>
      </c>
      <c r="G423" s="31">
        <v>270374</v>
      </c>
    </row>
    <row r="424" spans="1:7" x14ac:dyDescent="0.25">
      <c r="A424" s="3"/>
      <c r="B424" s="2" t="s">
        <v>299</v>
      </c>
      <c r="C424" s="28">
        <v>39346</v>
      </c>
      <c r="D424" s="29">
        <f t="shared" ca="1" si="6"/>
        <v>6</v>
      </c>
      <c r="E424" s="30">
        <v>30</v>
      </c>
      <c r="F424" s="31">
        <v>43874</v>
      </c>
      <c r="G424" s="31">
        <v>47492</v>
      </c>
    </row>
    <row r="425" spans="1:7" x14ac:dyDescent="0.25">
      <c r="A425" s="3"/>
      <c r="B425" s="2" t="s">
        <v>614</v>
      </c>
      <c r="C425" s="28">
        <v>39788</v>
      </c>
      <c r="D425" s="29">
        <f t="shared" ca="1" si="6"/>
        <v>4</v>
      </c>
      <c r="E425" s="30">
        <v>37</v>
      </c>
      <c r="F425" s="31">
        <v>145560</v>
      </c>
      <c r="G425" s="31">
        <v>182251</v>
      </c>
    </row>
    <row r="426" spans="1:7" x14ac:dyDescent="0.25">
      <c r="A426" s="3"/>
      <c r="B426" s="2" t="s">
        <v>333</v>
      </c>
      <c r="C426" s="28">
        <v>36960</v>
      </c>
      <c r="D426" s="29">
        <f t="shared" ca="1" si="6"/>
        <v>12</v>
      </c>
      <c r="E426" s="30">
        <v>61</v>
      </c>
      <c r="F426" s="31">
        <v>192682</v>
      </c>
      <c r="G426" s="31">
        <v>154335</v>
      </c>
    </row>
    <row r="427" spans="1:7" x14ac:dyDescent="0.25">
      <c r="A427" s="3"/>
      <c r="B427" s="2" t="s">
        <v>762</v>
      </c>
      <c r="C427" s="28">
        <v>36961</v>
      </c>
      <c r="D427" s="29">
        <f t="shared" ca="1" si="6"/>
        <v>12</v>
      </c>
      <c r="E427" s="30">
        <v>76</v>
      </c>
      <c r="F427" s="31">
        <v>208444</v>
      </c>
      <c r="G427" s="31">
        <v>282413</v>
      </c>
    </row>
    <row r="428" spans="1:7" x14ac:dyDescent="0.25">
      <c r="A428" s="3"/>
      <c r="B428" s="2" t="s">
        <v>361</v>
      </c>
      <c r="C428" s="28">
        <v>35976</v>
      </c>
      <c r="D428" s="29">
        <f t="shared" ca="1" si="6"/>
        <v>15</v>
      </c>
      <c r="E428" s="30">
        <v>19</v>
      </c>
      <c r="F428" s="31">
        <v>161731</v>
      </c>
      <c r="G428" s="31">
        <v>65159</v>
      </c>
    </row>
    <row r="429" spans="1:7" x14ac:dyDescent="0.25">
      <c r="A429" s="3"/>
      <c r="B429" s="2" t="s">
        <v>522</v>
      </c>
      <c r="C429" s="28">
        <v>35190</v>
      </c>
      <c r="D429" s="29">
        <f t="shared" ca="1" si="6"/>
        <v>17</v>
      </c>
      <c r="E429" s="30">
        <v>54</v>
      </c>
      <c r="F429" s="31">
        <v>272008</v>
      </c>
      <c r="G429" s="31">
        <v>170102</v>
      </c>
    </row>
    <row r="430" spans="1:7" x14ac:dyDescent="0.25">
      <c r="A430" s="3"/>
      <c r="B430" s="2" t="s">
        <v>626</v>
      </c>
      <c r="C430" s="28">
        <v>38842</v>
      </c>
      <c r="D430" s="29">
        <f t="shared" ca="1" si="6"/>
        <v>7</v>
      </c>
      <c r="E430" s="30">
        <v>61</v>
      </c>
      <c r="F430" s="31">
        <v>219506</v>
      </c>
      <c r="G430" s="31">
        <v>200263</v>
      </c>
    </row>
    <row r="431" spans="1:7" x14ac:dyDescent="0.25">
      <c r="A431" s="3"/>
      <c r="B431" s="2" t="s">
        <v>727</v>
      </c>
      <c r="C431" s="28">
        <v>34354</v>
      </c>
      <c r="D431" s="29">
        <f t="shared" ca="1" si="6"/>
        <v>19</v>
      </c>
      <c r="E431" s="30">
        <v>68</v>
      </c>
      <c r="F431" s="31">
        <v>135035</v>
      </c>
      <c r="G431" s="31">
        <v>273882</v>
      </c>
    </row>
    <row r="432" spans="1:7" x14ac:dyDescent="0.25">
      <c r="A432" s="3"/>
      <c r="B432" s="2" t="s">
        <v>657</v>
      </c>
      <c r="C432" s="28">
        <v>36776</v>
      </c>
      <c r="D432" s="29">
        <f t="shared" ca="1" si="6"/>
        <v>13</v>
      </c>
      <c r="E432" s="30">
        <v>33</v>
      </c>
      <c r="F432" s="31">
        <v>104066</v>
      </c>
      <c r="G432" s="31">
        <v>265668</v>
      </c>
    </row>
    <row r="433" spans="1:7" x14ac:dyDescent="0.25">
      <c r="A433" s="3"/>
      <c r="B433" s="2" t="s">
        <v>204</v>
      </c>
      <c r="C433" s="28">
        <v>38637</v>
      </c>
      <c r="D433" s="29">
        <f t="shared" ca="1" si="6"/>
        <v>8</v>
      </c>
      <c r="E433" s="30">
        <v>41</v>
      </c>
      <c r="F433" s="31">
        <v>278647</v>
      </c>
      <c r="G433" s="31">
        <v>140306</v>
      </c>
    </row>
    <row r="434" spans="1:7" x14ac:dyDescent="0.25">
      <c r="A434" s="3"/>
      <c r="B434" s="2" t="s">
        <v>192</v>
      </c>
      <c r="C434" s="28">
        <v>35631</v>
      </c>
      <c r="D434" s="29">
        <f t="shared" ca="1" si="6"/>
        <v>16</v>
      </c>
      <c r="E434" s="30">
        <v>23</v>
      </c>
      <c r="F434" s="31">
        <v>28852</v>
      </c>
      <c r="G434" s="31">
        <v>117135</v>
      </c>
    </row>
    <row r="435" spans="1:7" x14ac:dyDescent="0.25">
      <c r="A435" s="3"/>
      <c r="B435" s="2" t="s">
        <v>65</v>
      </c>
      <c r="C435" s="28">
        <v>34291</v>
      </c>
      <c r="D435" s="29">
        <f t="shared" ca="1" si="6"/>
        <v>19</v>
      </c>
      <c r="E435" s="30">
        <v>45</v>
      </c>
      <c r="F435" s="31">
        <v>167364</v>
      </c>
      <c r="G435" s="31">
        <v>289606</v>
      </c>
    </row>
    <row r="436" spans="1:7" x14ac:dyDescent="0.25">
      <c r="A436" s="3"/>
      <c r="B436" s="2" t="s">
        <v>217</v>
      </c>
      <c r="C436" s="28">
        <v>34451</v>
      </c>
      <c r="D436" s="29">
        <f t="shared" ca="1" si="6"/>
        <v>19</v>
      </c>
      <c r="E436" s="30">
        <v>36</v>
      </c>
      <c r="F436" s="31">
        <v>214203</v>
      </c>
      <c r="G436" s="31">
        <v>231648</v>
      </c>
    </row>
    <row r="437" spans="1:7" x14ac:dyDescent="0.25">
      <c r="A437" s="3"/>
      <c r="B437" s="2" t="s">
        <v>755</v>
      </c>
      <c r="C437" s="28">
        <v>36025</v>
      </c>
      <c r="D437" s="29">
        <f t="shared" ca="1" si="6"/>
        <v>15</v>
      </c>
      <c r="E437" s="30">
        <v>58</v>
      </c>
      <c r="F437" s="31">
        <v>273920</v>
      </c>
      <c r="G437" s="31">
        <v>124924</v>
      </c>
    </row>
    <row r="438" spans="1:7" x14ac:dyDescent="0.25">
      <c r="A438" s="3"/>
      <c r="B438" s="2" t="s">
        <v>83</v>
      </c>
      <c r="C438" s="28">
        <v>39937</v>
      </c>
      <c r="D438" s="29">
        <f t="shared" ca="1" si="6"/>
        <v>4</v>
      </c>
      <c r="E438" s="30">
        <v>19</v>
      </c>
      <c r="F438" s="31">
        <v>230429</v>
      </c>
      <c r="G438" s="31">
        <v>194285</v>
      </c>
    </row>
    <row r="439" spans="1:7" x14ac:dyDescent="0.25">
      <c r="A439" s="3"/>
      <c r="B439" s="2" t="s">
        <v>548</v>
      </c>
      <c r="C439" s="28">
        <v>34249</v>
      </c>
      <c r="D439" s="29">
        <f t="shared" ca="1" si="6"/>
        <v>20</v>
      </c>
      <c r="E439" s="30">
        <v>16</v>
      </c>
      <c r="F439" s="31">
        <v>186896</v>
      </c>
      <c r="G439" s="31">
        <v>59812</v>
      </c>
    </row>
    <row r="440" spans="1:7" x14ac:dyDescent="0.25">
      <c r="A440" s="3"/>
      <c r="B440" s="2" t="s">
        <v>570</v>
      </c>
      <c r="C440" s="28">
        <v>39080</v>
      </c>
      <c r="D440" s="29">
        <f t="shared" ca="1" si="6"/>
        <v>6</v>
      </c>
      <c r="E440" s="30">
        <v>64</v>
      </c>
      <c r="F440" s="31">
        <v>281088</v>
      </c>
      <c r="G440" s="31">
        <v>137119</v>
      </c>
    </row>
    <row r="441" spans="1:7" x14ac:dyDescent="0.25">
      <c r="A441" s="3"/>
      <c r="B441" s="2" t="s">
        <v>477</v>
      </c>
      <c r="C441" s="28">
        <v>39999</v>
      </c>
      <c r="D441" s="29">
        <f t="shared" ca="1" si="6"/>
        <v>4</v>
      </c>
      <c r="E441" s="30">
        <v>60</v>
      </c>
      <c r="F441" s="31">
        <v>106391</v>
      </c>
      <c r="G441" s="31">
        <v>189779</v>
      </c>
    </row>
    <row r="442" spans="1:7" x14ac:dyDescent="0.25">
      <c r="A442" s="3"/>
      <c r="B442" s="2" t="s">
        <v>240</v>
      </c>
      <c r="C442" s="28">
        <v>36016</v>
      </c>
      <c r="D442" s="29">
        <f t="shared" ca="1" si="6"/>
        <v>15</v>
      </c>
      <c r="E442" s="30">
        <v>84</v>
      </c>
      <c r="F442" s="31">
        <v>179265</v>
      </c>
      <c r="G442" s="31">
        <v>147992</v>
      </c>
    </row>
    <row r="443" spans="1:7" x14ac:dyDescent="0.25">
      <c r="A443" s="3"/>
      <c r="B443" s="2" t="s">
        <v>327</v>
      </c>
      <c r="C443" s="28">
        <v>38350</v>
      </c>
      <c r="D443" s="29">
        <f t="shared" ca="1" si="6"/>
        <v>8</v>
      </c>
      <c r="E443" s="30">
        <v>51</v>
      </c>
      <c r="F443" s="31">
        <v>257901</v>
      </c>
      <c r="G443" s="31">
        <v>289220</v>
      </c>
    </row>
    <row r="444" spans="1:7" x14ac:dyDescent="0.25">
      <c r="A444" s="3"/>
      <c r="B444" s="2" t="s">
        <v>326</v>
      </c>
      <c r="C444" s="28">
        <v>38468</v>
      </c>
      <c r="D444" s="29">
        <f t="shared" ca="1" si="6"/>
        <v>8</v>
      </c>
      <c r="E444" s="30">
        <v>36</v>
      </c>
      <c r="F444" s="31">
        <v>225320</v>
      </c>
      <c r="G444" s="31">
        <v>173238</v>
      </c>
    </row>
    <row r="445" spans="1:7" x14ac:dyDescent="0.25">
      <c r="A445" s="3"/>
      <c r="B445" s="2" t="s">
        <v>321</v>
      </c>
      <c r="C445" s="28">
        <v>38270</v>
      </c>
      <c r="D445" s="29">
        <f t="shared" ca="1" si="6"/>
        <v>9</v>
      </c>
      <c r="E445" s="30">
        <v>11</v>
      </c>
      <c r="F445" s="31">
        <v>156426</v>
      </c>
      <c r="G445" s="31">
        <v>192389</v>
      </c>
    </row>
    <row r="446" spans="1:7" x14ac:dyDescent="0.25">
      <c r="A446" s="3"/>
      <c r="B446" s="2" t="s">
        <v>213</v>
      </c>
      <c r="C446" s="28">
        <v>34980</v>
      </c>
      <c r="D446" s="29">
        <f t="shared" ca="1" si="6"/>
        <v>18</v>
      </c>
      <c r="E446" s="30">
        <v>32</v>
      </c>
      <c r="F446" s="31">
        <v>265384</v>
      </c>
      <c r="G446" s="31">
        <v>34638</v>
      </c>
    </row>
    <row r="447" spans="1:7" x14ac:dyDescent="0.25">
      <c r="A447" s="3"/>
      <c r="B447" s="2" t="s">
        <v>462</v>
      </c>
      <c r="C447" s="28">
        <v>38017</v>
      </c>
      <c r="D447" s="29">
        <f t="shared" ca="1" si="6"/>
        <v>9</v>
      </c>
      <c r="E447" s="30">
        <v>32</v>
      </c>
      <c r="F447" s="31">
        <v>290675</v>
      </c>
      <c r="G447" s="31">
        <v>31515</v>
      </c>
    </row>
    <row r="448" spans="1:7" x14ac:dyDescent="0.25">
      <c r="A448" s="3"/>
      <c r="B448" s="2" t="s">
        <v>536</v>
      </c>
      <c r="C448" s="28">
        <v>37785</v>
      </c>
      <c r="D448" s="29">
        <f t="shared" ca="1" si="6"/>
        <v>10</v>
      </c>
      <c r="E448" s="30">
        <v>71</v>
      </c>
      <c r="F448" s="31">
        <v>203677</v>
      </c>
      <c r="G448" s="31">
        <v>269601</v>
      </c>
    </row>
    <row r="449" spans="1:7" x14ac:dyDescent="0.25">
      <c r="A449" s="3"/>
      <c r="B449" s="2" t="s">
        <v>364</v>
      </c>
      <c r="C449" s="28">
        <v>36968</v>
      </c>
      <c r="D449" s="29">
        <f t="shared" ca="1" si="6"/>
        <v>12</v>
      </c>
      <c r="E449" s="30">
        <v>54</v>
      </c>
      <c r="F449" s="31">
        <v>262024</v>
      </c>
      <c r="G449" s="31">
        <v>284402</v>
      </c>
    </row>
    <row r="450" spans="1:7" x14ac:dyDescent="0.25">
      <c r="A450" s="3"/>
      <c r="B450" s="2" t="s">
        <v>604</v>
      </c>
      <c r="C450" s="28">
        <v>35518</v>
      </c>
      <c r="D450" s="29">
        <f t="shared" ref="D450:D513" ca="1" si="7">DATEDIF(C450,TODAY(),"Y")</f>
        <v>16</v>
      </c>
      <c r="E450" s="30">
        <v>75</v>
      </c>
      <c r="F450" s="31">
        <v>237124</v>
      </c>
      <c r="G450" s="31">
        <v>158658</v>
      </c>
    </row>
    <row r="451" spans="1:7" x14ac:dyDescent="0.25">
      <c r="A451" s="3"/>
      <c r="B451" s="2" t="s">
        <v>735</v>
      </c>
      <c r="C451" s="28">
        <v>37238</v>
      </c>
      <c r="D451" s="29">
        <f t="shared" ca="1" si="7"/>
        <v>11</v>
      </c>
      <c r="E451" s="30">
        <v>64</v>
      </c>
      <c r="F451" s="31">
        <v>137324</v>
      </c>
      <c r="G451" s="31">
        <v>233981</v>
      </c>
    </row>
    <row r="452" spans="1:7" x14ac:dyDescent="0.25">
      <c r="A452" s="3"/>
      <c r="B452" s="2" t="s">
        <v>106</v>
      </c>
      <c r="C452" s="28">
        <v>37445</v>
      </c>
      <c r="D452" s="29">
        <f t="shared" ca="1" si="7"/>
        <v>11</v>
      </c>
      <c r="E452" s="30">
        <v>84</v>
      </c>
      <c r="F452" s="31">
        <v>200453</v>
      </c>
      <c r="G452" s="31">
        <v>266200</v>
      </c>
    </row>
    <row r="453" spans="1:7" x14ac:dyDescent="0.25">
      <c r="A453" s="3"/>
      <c r="B453" s="2" t="s">
        <v>125</v>
      </c>
      <c r="C453" s="28">
        <v>38995</v>
      </c>
      <c r="D453" s="29">
        <f t="shared" ca="1" si="7"/>
        <v>7</v>
      </c>
      <c r="E453" s="30">
        <v>51</v>
      </c>
      <c r="F453" s="31">
        <v>228361</v>
      </c>
      <c r="G453" s="31">
        <v>59641</v>
      </c>
    </row>
    <row r="454" spans="1:7" x14ac:dyDescent="0.25">
      <c r="A454" s="3"/>
      <c r="B454" s="2" t="s">
        <v>731</v>
      </c>
      <c r="C454" s="28">
        <v>36607</v>
      </c>
      <c r="D454" s="29">
        <f t="shared" ca="1" si="7"/>
        <v>13</v>
      </c>
      <c r="E454" s="30">
        <v>77</v>
      </c>
      <c r="F454" s="31">
        <v>109072</v>
      </c>
      <c r="G454" s="31">
        <v>176842</v>
      </c>
    </row>
    <row r="455" spans="1:7" x14ac:dyDescent="0.25">
      <c r="A455" s="3"/>
      <c r="B455" s="2" t="s">
        <v>532</v>
      </c>
      <c r="C455" s="28">
        <v>39495</v>
      </c>
      <c r="D455" s="29">
        <f t="shared" ca="1" si="7"/>
        <v>5</v>
      </c>
      <c r="E455" s="30">
        <v>76</v>
      </c>
      <c r="F455" s="31">
        <v>202731</v>
      </c>
      <c r="G455" s="31">
        <v>125910</v>
      </c>
    </row>
    <row r="456" spans="1:7" x14ac:dyDescent="0.25">
      <c r="A456" s="3"/>
      <c r="B456" s="2" t="s">
        <v>138</v>
      </c>
      <c r="C456" s="28">
        <v>34815</v>
      </c>
      <c r="D456" s="29">
        <f t="shared" ca="1" si="7"/>
        <v>18</v>
      </c>
      <c r="E456" s="30">
        <v>46</v>
      </c>
      <c r="F456" s="31">
        <v>132147</v>
      </c>
      <c r="G456" s="31">
        <v>256073</v>
      </c>
    </row>
    <row r="457" spans="1:7" x14ac:dyDescent="0.25">
      <c r="A457" s="3"/>
      <c r="B457" s="2" t="s">
        <v>77</v>
      </c>
      <c r="C457" s="28">
        <v>38292</v>
      </c>
      <c r="D457" s="29">
        <f t="shared" ca="1" si="7"/>
        <v>8</v>
      </c>
      <c r="E457" s="30">
        <v>19</v>
      </c>
      <c r="F457" s="31">
        <v>56106</v>
      </c>
      <c r="G457" s="31">
        <v>100572</v>
      </c>
    </row>
    <row r="458" spans="1:7" x14ac:dyDescent="0.25">
      <c r="A458" s="3"/>
      <c r="B458" s="2" t="s">
        <v>702</v>
      </c>
      <c r="C458" s="28">
        <v>39508</v>
      </c>
      <c r="D458" s="29">
        <f t="shared" ca="1" si="7"/>
        <v>5</v>
      </c>
      <c r="E458" s="30">
        <v>55</v>
      </c>
      <c r="F458" s="31">
        <v>190917</v>
      </c>
      <c r="G458" s="31">
        <v>226524</v>
      </c>
    </row>
    <row r="459" spans="1:7" x14ac:dyDescent="0.25">
      <c r="A459" s="3"/>
      <c r="B459" s="2" t="s">
        <v>98</v>
      </c>
      <c r="C459" s="28">
        <v>34045</v>
      </c>
      <c r="D459" s="29">
        <f t="shared" ca="1" si="7"/>
        <v>20</v>
      </c>
      <c r="E459" s="30">
        <v>53</v>
      </c>
      <c r="F459" s="31">
        <v>238513</v>
      </c>
      <c r="G459" s="31">
        <v>37211</v>
      </c>
    </row>
    <row r="460" spans="1:7" x14ac:dyDescent="0.25">
      <c r="A460" s="3"/>
      <c r="B460" s="2" t="s">
        <v>442</v>
      </c>
      <c r="C460" s="28">
        <v>35324</v>
      </c>
      <c r="D460" s="29">
        <f t="shared" ca="1" si="7"/>
        <v>17</v>
      </c>
      <c r="E460" s="30">
        <v>85</v>
      </c>
      <c r="F460" s="31">
        <v>296422</v>
      </c>
      <c r="G460" s="31">
        <v>147053</v>
      </c>
    </row>
    <row r="461" spans="1:7" x14ac:dyDescent="0.25">
      <c r="A461" s="3"/>
      <c r="B461" s="2" t="s">
        <v>132</v>
      </c>
      <c r="C461" s="28">
        <v>35261</v>
      </c>
      <c r="D461" s="29">
        <f t="shared" ca="1" si="7"/>
        <v>17</v>
      </c>
      <c r="E461" s="30">
        <v>56</v>
      </c>
      <c r="F461" s="31">
        <v>174540</v>
      </c>
      <c r="G461" s="31">
        <v>176998</v>
      </c>
    </row>
    <row r="462" spans="1:7" x14ac:dyDescent="0.25">
      <c r="A462" s="2" t="s">
        <v>479</v>
      </c>
      <c r="B462" s="2" t="s">
        <v>623</v>
      </c>
      <c r="C462" s="28">
        <v>34540</v>
      </c>
      <c r="D462" s="29">
        <f t="shared" ca="1" si="7"/>
        <v>19</v>
      </c>
      <c r="E462" s="30">
        <v>37</v>
      </c>
      <c r="F462" s="31">
        <v>140436</v>
      </c>
      <c r="G462" s="31">
        <v>288579</v>
      </c>
    </row>
    <row r="463" spans="1:7" x14ac:dyDescent="0.25">
      <c r="A463" s="3"/>
      <c r="B463" s="2" t="s">
        <v>166</v>
      </c>
      <c r="C463" s="28">
        <v>39345</v>
      </c>
      <c r="D463" s="29">
        <f t="shared" ca="1" si="7"/>
        <v>6</v>
      </c>
      <c r="E463" s="30">
        <v>26</v>
      </c>
      <c r="F463" s="31">
        <v>156826</v>
      </c>
      <c r="G463" s="31">
        <v>159147</v>
      </c>
    </row>
    <row r="464" spans="1:7" x14ac:dyDescent="0.25">
      <c r="A464" s="3"/>
      <c r="B464" s="2" t="s">
        <v>251</v>
      </c>
      <c r="C464" s="28">
        <v>35374</v>
      </c>
      <c r="D464" s="29">
        <f t="shared" ca="1" si="7"/>
        <v>16</v>
      </c>
      <c r="E464" s="30">
        <v>62</v>
      </c>
      <c r="F464" s="31">
        <v>106133</v>
      </c>
      <c r="G464" s="31">
        <v>31629</v>
      </c>
    </row>
    <row r="465" spans="1:7" x14ac:dyDescent="0.25">
      <c r="A465" s="3"/>
      <c r="B465" s="2" t="s">
        <v>218</v>
      </c>
      <c r="C465" s="28">
        <v>34690</v>
      </c>
      <c r="D465" s="29">
        <f t="shared" ca="1" si="7"/>
        <v>18</v>
      </c>
      <c r="E465" s="30">
        <v>36</v>
      </c>
      <c r="F465" s="31">
        <v>55747</v>
      </c>
      <c r="G465" s="31">
        <v>186304</v>
      </c>
    </row>
    <row r="466" spans="1:7" x14ac:dyDescent="0.25">
      <c r="A466" s="3"/>
      <c r="B466" s="2" t="s">
        <v>530</v>
      </c>
      <c r="C466" s="28">
        <v>39049</v>
      </c>
      <c r="D466" s="29">
        <f t="shared" ca="1" si="7"/>
        <v>6</v>
      </c>
      <c r="E466" s="30">
        <v>76</v>
      </c>
      <c r="F466" s="31">
        <v>58062</v>
      </c>
      <c r="G466" s="31">
        <v>160152</v>
      </c>
    </row>
    <row r="467" spans="1:7" x14ac:dyDescent="0.25">
      <c r="A467" s="3"/>
      <c r="B467" s="2" t="s">
        <v>627</v>
      </c>
      <c r="C467" s="28">
        <v>35569</v>
      </c>
      <c r="D467" s="29">
        <f t="shared" ca="1" si="7"/>
        <v>16</v>
      </c>
      <c r="E467" s="30">
        <v>11</v>
      </c>
      <c r="F467" s="31">
        <v>247757</v>
      </c>
      <c r="G467" s="31">
        <v>44121</v>
      </c>
    </row>
    <row r="468" spans="1:7" x14ac:dyDescent="0.25">
      <c r="A468" s="3"/>
      <c r="B468" s="2" t="s">
        <v>208</v>
      </c>
      <c r="C468" s="28">
        <v>37051</v>
      </c>
      <c r="D468" s="29">
        <f t="shared" ca="1" si="7"/>
        <v>12</v>
      </c>
      <c r="E468" s="30">
        <v>88</v>
      </c>
      <c r="F468" s="31">
        <v>144022</v>
      </c>
      <c r="G468" s="31">
        <v>128185</v>
      </c>
    </row>
    <row r="469" spans="1:7" x14ac:dyDescent="0.25">
      <c r="A469" s="3"/>
      <c r="B469" s="2" t="s">
        <v>127</v>
      </c>
      <c r="C469" s="28">
        <v>38517</v>
      </c>
      <c r="D469" s="29">
        <f t="shared" ca="1" si="7"/>
        <v>8</v>
      </c>
      <c r="E469" s="30">
        <v>82</v>
      </c>
      <c r="F469" s="31">
        <v>66935</v>
      </c>
      <c r="G469" s="31">
        <v>223985</v>
      </c>
    </row>
    <row r="470" spans="1:7" x14ac:dyDescent="0.25">
      <c r="A470" s="3"/>
      <c r="B470" s="2" t="s">
        <v>641</v>
      </c>
      <c r="C470" s="28">
        <v>39426</v>
      </c>
      <c r="D470" s="29">
        <f t="shared" ca="1" si="7"/>
        <v>5</v>
      </c>
      <c r="E470" s="30">
        <v>43</v>
      </c>
      <c r="F470" s="31">
        <v>233125</v>
      </c>
      <c r="G470" s="31">
        <v>141344</v>
      </c>
    </row>
    <row r="471" spans="1:7" x14ac:dyDescent="0.25">
      <c r="A471" s="3"/>
      <c r="B471" s="2" t="s">
        <v>481</v>
      </c>
      <c r="C471" s="28">
        <v>35716</v>
      </c>
      <c r="D471" s="29">
        <f t="shared" ca="1" si="7"/>
        <v>16</v>
      </c>
      <c r="E471" s="30">
        <v>19</v>
      </c>
      <c r="F471" s="31">
        <v>91290</v>
      </c>
      <c r="G471" s="31">
        <v>135098</v>
      </c>
    </row>
    <row r="472" spans="1:7" x14ac:dyDescent="0.25">
      <c r="A472" s="3"/>
      <c r="B472" s="2" t="s">
        <v>589</v>
      </c>
      <c r="C472" s="28">
        <v>35162</v>
      </c>
      <c r="D472" s="29">
        <f t="shared" ca="1" si="7"/>
        <v>17</v>
      </c>
      <c r="E472" s="30">
        <v>59</v>
      </c>
      <c r="F472" s="31">
        <v>274319</v>
      </c>
      <c r="G472" s="31">
        <v>232272</v>
      </c>
    </row>
    <row r="473" spans="1:7" x14ac:dyDescent="0.25">
      <c r="A473" s="3"/>
      <c r="B473" s="2" t="s">
        <v>152</v>
      </c>
      <c r="C473" s="28">
        <v>37814</v>
      </c>
      <c r="D473" s="29">
        <f t="shared" ca="1" si="7"/>
        <v>10</v>
      </c>
      <c r="E473" s="30">
        <v>38</v>
      </c>
      <c r="F473" s="31">
        <v>295007</v>
      </c>
      <c r="G473" s="31">
        <v>87188</v>
      </c>
    </row>
    <row r="474" spans="1:7" x14ac:dyDescent="0.25">
      <c r="A474" s="3"/>
      <c r="B474" s="2" t="s">
        <v>371</v>
      </c>
      <c r="C474" s="28">
        <v>36372</v>
      </c>
      <c r="D474" s="29">
        <f t="shared" ca="1" si="7"/>
        <v>14</v>
      </c>
      <c r="E474" s="30">
        <v>88</v>
      </c>
      <c r="F474" s="31">
        <v>195344</v>
      </c>
      <c r="G474" s="31">
        <v>160362</v>
      </c>
    </row>
    <row r="475" spans="1:7" x14ac:dyDescent="0.25">
      <c r="A475" s="3"/>
      <c r="B475" s="2" t="s">
        <v>206</v>
      </c>
      <c r="C475" s="28">
        <v>34378</v>
      </c>
      <c r="D475" s="29">
        <f t="shared" ca="1" si="7"/>
        <v>19</v>
      </c>
      <c r="E475" s="30">
        <v>66</v>
      </c>
      <c r="F475" s="31">
        <v>271306</v>
      </c>
      <c r="G475" s="31">
        <v>243757</v>
      </c>
    </row>
    <row r="476" spans="1:7" x14ac:dyDescent="0.25">
      <c r="A476" s="3"/>
      <c r="B476" s="2" t="s">
        <v>104</v>
      </c>
      <c r="C476" s="28">
        <v>37041</v>
      </c>
      <c r="D476" s="29">
        <f t="shared" ca="1" si="7"/>
        <v>12</v>
      </c>
      <c r="E476" s="30">
        <v>27</v>
      </c>
      <c r="F476" s="31">
        <v>120534</v>
      </c>
      <c r="G476" s="31">
        <v>108115</v>
      </c>
    </row>
    <row r="477" spans="1:7" x14ac:dyDescent="0.25">
      <c r="A477" s="3"/>
      <c r="B477" s="2" t="s">
        <v>502</v>
      </c>
      <c r="C477" s="28">
        <v>38543</v>
      </c>
      <c r="D477" s="29">
        <f t="shared" ca="1" si="7"/>
        <v>8</v>
      </c>
      <c r="E477" s="30">
        <v>59</v>
      </c>
      <c r="F477" s="31">
        <v>263534</v>
      </c>
      <c r="G477" s="31">
        <v>115949</v>
      </c>
    </row>
    <row r="478" spans="1:7" x14ac:dyDescent="0.25">
      <c r="A478" s="2" t="s">
        <v>496</v>
      </c>
      <c r="B478" s="2" t="s">
        <v>546</v>
      </c>
      <c r="C478" s="28">
        <v>35641</v>
      </c>
      <c r="D478" s="29">
        <f t="shared" ca="1" si="7"/>
        <v>16</v>
      </c>
      <c r="E478" s="30">
        <v>77</v>
      </c>
      <c r="F478" s="31">
        <v>81280</v>
      </c>
      <c r="G478" s="31">
        <v>74595</v>
      </c>
    </row>
    <row r="479" spans="1:7" x14ac:dyDescent="0.25">
      <c r="A479" s="3"/>
      <c r="B479" s="2" t="s">
        <v>373</v>
      </c>
      <c r="C479" s="28">
        <v>37453</v>
      </c>
      <c r="D479" s="29">
        <f t="shared" ca="1" si="7"/>
        <v>11</v>
      </c>
      <c r="E479" s="30">
        <v>47</v>
      </c>
      <c r="F479" s="31">
        <v>213375</v>
      </c>
      <c r="G479" s="31">
        <v>137798</v>
      </c>
    </row>
    <row r="480" spans="1:7" x14ac:dyDescent="0.25">
      <c r="A480" s="3"/>
      <c r="B480" s="2" t="s">
        <v>285</v>
      </c>
      <c r="C480" s="28">
        <v>37662</v>
      </c>
      <c r="D480" s="29">
        <f t="shared" ca="1" si="7"/>
        <v>10</v>
      </c>
      <c r="E480" s="30">
        <v>75</v>
      </c>
      <c r="F480" s="31">
        <v>143236</v>
      </c>
      <c r="G480" s="31">
        <v>230499</v>
      </c>
    </row>
    <row r="481" spans="1:7" x14ac:dyDescent="0.25">
      <c r="A481" s="3"/>
      <c r="B481" s="2" t="s">
        <v>179</v>
      </c>
      <c r="C481" s="28">
        <v>34475</v>
      </c>
      <c r="D481" s="29">
        <f t="shared" ca="1" si="7"/>
        <v>19</v>
      </c>
      <c r="E481" s="30">
        <v>53</v>
      </c>
      <c r="F481" s="31">
        <v>185800</v>
      </c>
      <c r="G481" s="31">
        <v>64678</v>
      </c>
    </row>
    <row r="482" spans="1:7" x14ac:dyDescent="0.25">
      <c r="A482" s="3"/>
      <c r="B482" s="2" t="s">
        <v>612</v>
      </c>
      <c r="C482" s="28">
        <v>38219</v>
      </c>
      <c r="D482" s="29">
        <f t="shared" ca="1" si="7"/>
        <v>9</v>
      </c>
      <c r="E482" s="30">
        <v>73</v>
      </c>
      <c r="F482" s="31">
        <v>92235</v>
      </c>
      <c r="G482" s="31">
        <v>285658</v>
      </c>
    </row>
    <row r="483" spans="1:7" x14ac:dyDescent="0.25">
      <c r="A483" s="3"/>
      <c r="B483" s="2" t="s">
        <v>489</v>
      </c>
      <c r="C483" s="28">
        <v>38772</v>
      </c>
      <c r="D483" s="29">
        <f t="shared" ca="1" si="7"/>
        <v>7</v>
      </c>
      <c r="E483" s="30">
        <v>12</v>
      </c>
      <c r="F483" s="31">
        <v>250886</v>
      </c>
      <c r="G483" s="31">
        <v>62996</v>
      </c>
    </row>
    <row r="484" spans="1:7" x14ac:dyDescent="0.25">
      <c r="A484" s="3"/>
      <c r="B484" s="2" t="s">
        <v>346</v>
      </c>
      <c r="C484" s="28">
        <v>36090</v>
      </c>
      <c r="D484" s="29">
        <f t="shared" ca="1" si="7"/>
        <v>15</v>
      </c>
      <c r="E484" s="30">
        <v>63</v>
      </c>
      <c r="F484" s="31">
        <v>27839</v>
      </c>
      <c r="G484" s="31">
        <v>232681</v>
      </c>
    </row>
    <row r="485" spans="1:7" x14ac:dyDescent="0.25">
      <c r="A485" s="3"/>
      <c r="B485" s="2" t="s">
        <v>744</v>
      </c>
      <c r="C485" s="28">
        <v>37384</v>
      </c>
      <c r="D485" s="29">
        <f t="shared" ca="1" si="7"/>
        <v>11</v>
      </c>
      <c r="E485" s="30">
        <v>10</v>
      </c>
      <c r="F485" s="31">
        <v>100529</v>
      </c>
      <c r="G485" s="31">
        <v>282689</v>
      </c>
    </row>
    <row r="486" spans="1:7" x14ac:dyDescent="0.25">
      <c r="A486" s="3"/>
      <c r="B486" s="2" t="s">
        <v>282</v>
      </c>
      <c r="C486" s="28">
        <v>37922</v>
      </c>
      <c r="D486" s="29">
        <f t="shared" ca="1" si="7"/>
        <v>10</v>
      </c>
      <c r="E486" s="30">
        <v>69</v>
      </c>
      <c r="F486" s="31">
        <v>92638</v>
      </c>
      <c r="G486" s="31">
        <v>96391</v>
      </c>
    </row>
    <row r="487" spans="1:7" x14ac:dyDescent="0.25">
      <c r="A487" s="3"/>
      <c r="B487" s="2" t="s">
        <v>146</v>
      </c>
      <c r="C487" s="28">
        <v>36879</v>
      </c>
      <c r="D487" s="29">
        <f t="shared" ca="1" si="7"/>
        <v>12</v>
      </c>
      <c r="E487" s="30">
        <v>23</v>
      </c>
      <c r="F487" s="31">
        <v>78513</v>
      </c>
      <c r="G487" s="31">
        <v>33605</v>
      </c>
    </row>
    <row r="488" spans="1:7" x14ac:dyDescent="0.25">
      <c r="A488" s="3"/>
      <c r="B488" s="2" t="s">
        <v>560</v>
      </c>
      <c r="C488" s="28">
        <v>38795</v>
      </c>
      <c r="D488" s="29">
        <f t="shared" ca="1" si="7"/>
        <v>7</v>
      </c>
      <c r="E488" s="30">
        <v>15</v>
      </c>
      <c r="F488" s="31">
        <v>95049</v>
      </c>
      <c r="G488" s="31">
        <v>271039</v>
      </c>
    </row>
    <row r="489" spans="1:7" x14ac:dyDescent="0.25">
      <c r="A489" s="3"/>
      <c r="B489" s="2" t="s">
        <v>222</v>
      </c>
      <c r="C489" s="28">
        <v>39965</v>
      </c>
      <c r="D489" s="29">
        <f t="shared" ca="1" si="7"/>
        <v>4</v>
      </c>
      <c r="E489" s="30">
        <v>79</v>
      </c>
      <c r="F489" s="31">
        <v>223713</v>
      </c>
      <c r="G489" s="31">
        <v>132630</v>
      </c>
    </row>
    <row r="490" spans="1:7" x14ac:dyDescent="0.25">
      <c r="A490" s="3"/>
      <c r="B490" s="2" t="s">
        <v>439</v>
      </c>
      <c r="C490" s="28">
        <v>35405</v>
      </c>
      <c r="D490" s="29">
        <f t="shared" ca="1" si="7"/>
        <v>16</v>
      </c>
      <c r="E490" s="30">
        <v>42</v>
      </c>
      <c r="F490" s="31">
        <v>69781</v>
      </c>
      <c r="G490" s="31">
        <v>144722</v>
      </c>
    </row>
    <row r="491" spans="1:7" x14ac:dyDescent="0.25">
      <c r="A491" s="3"/>
      <c r="B491" s="2" t="s">
        <v>444</v>
      </c>
      <c r="C491" s="28">
        <v>35976</v>
      </c>
      <c r="D491" s="29">
        <f t="shared" ca="1" si="7"/>
        <v>15</v>
      </c>
      <c r="E491" s="30">
        <v>59</v>
      </c>
      <c r="F491" s="31">
        <v>55473</v>
      </c>
      <c r="G491" s="31">
        <v>83987</v>
      </c>
    </row>
    <row r="492" spans="1:7" x14ac:dyDescent="0.25">
      <c r="A492" s="3"/>
      <c r="B492" s="2" t="s">
        <v>596</v>
      </c>
      <c r="C492" s="28">
        <v>35421</v>
      </c>
      <c r="D492" s="29">
        <f t="shared" ca="1" si="7"/>
        <v>16</v>
      </c>
      <c r="E492" s="30">
        <v>64</v>
      </c>
      <c r="F492" s="31">
        <v>30815</v>
      </c>
      <c r="G492" s="31">
        <v>227026</v>
      </c>
    </row>
    <row r="493" spans="1:7" x14ac:dyDescent="0.25">
      <c r="A493" s="3"/>
      <c r="B493" s="2" t="s">
        <v>490</v>
      </c>
      <c r="C493" s="28">
        <v>37183</v>
      </c>
      <c r="D493" s="29">
        <f t="shared" ca="1" si="7"/>
        <v>12</v>
      </c>
      <c r="E493" s="30">
        <v>70</v>
      </c>
      <c r="F493" s="31">
        <v>262825</v>
      </c>
      <c r="G493" s="31">
        <v>102578</v>
      </c>
    </row>
    <row r="494" spans="1:7" x14ac:dyDescent="0.25">
      <c r="A494" s="3"/>
      <c r="B494" s="2" t="s">
        <v>154</v>
      </c>
      <c r="C494" s="28">
        <v>39526</v>
      </c>
      <c r="D494" s="29">
        <f t="shared" ca="1" si="7"/>
        <v>5</v>
      </c>
      <c r="E494" s="30">
        <v>49</v>
      </c>
      <c r="F494" s="31">
        <v>88542</v>
      </c>
      <c r="G494" s="31">
        <v>64555</v>
      </c>
    </row>
    <row r="495" spans="1:7" x14ac:dyDescent="0.25">
      <c r="A495" s="3"/>
      <c r="B495" s="2" t="s">
        <v>528</v>
      </c>
      <c r="C495" s="28">
        <v>35092</v>
      </c>
      <c r="D495" s="29">
        <f t="shared" ca="1" si="7"/>
        <v>17</v>
      </c>
      <c r="E495" s="30">
        <v>30</v>
      </c>
      <c r="F495" s="31">
        <v>264720</v>
      </c>
      <c r="G495" s="31">
        <v>171265</v>
      </c>
    </row>
    <row r="496" spans="1:7" x14ac:dyDescent="0.25">
      <c r="A496" s="3"/>
      <c r="B496" s="2" t="s">
        <v>593</v>
      </c>
      <c r="C496" s="28">
        <v>36178</v>
      </c>
      <c r="D496" s="29">
        <f t="shared" ca="1" si="7"/>
        <v>14</v>
      </c>
      <c r="E496" s="30">
        <v>85</v>
      </c>
      <c r="F496" s="31">
        <v>171305</v>
      </c>
      <c r="G496" s="31">
        <v>36626</v>
      </c>
    </row>
    <row r="497" spans="1:7" x14ac:dyDescent="0.25">
      <c r="A497" s="3"/>
      <c r="B497" s="2" t="s">
        <v>451</v>
      </c>
      <c r="C497" s="28">
        <v>38751</v>
      </c>
      <c r="D497" s="29">
        <f t="shared" ca="1" si="7"/>
        <v>7</v>
      </c>
      <c r="E497" s="30">
        <v>51</v>
      </c>
      <c r="F497" s="31">
        <v>244129</v>
      </c>
      <c r="G497" s="31">
        <v>48042</v>
      </c>
    </row>
    <row r="498" spans="1:7" x14ac:dyDescent="0.25">
      <c r="A498" s="3"/>
      <c r="B498" s="2" t="s">
        <v>743</v>
      </c>
      <c r="C498" s="28">
        <v>39976</v>
      </c>
      <c r="D498" s="29">
        <f t="shared" ca="1" si="7"/>
        <v>4</v>
      </c>
      <c r="E498" s="30">
        <v>53</v>
      </c>
      <c r="F498" s="31">
        <v>231775</v>
      </c>
      <c r="G498" s="31">
        <v>295714</v>
      </c>
    </row>
    <row r="499" spans="1:7" x14ac:dyDescent="0.25">
      <c r="A499" s="3"/>
      <c r="B499" s="2" t="s">
        <v>323</v>
      </c>
      <c r="C499" s="28">
        <v>36147</v>
      </c>
      <c r="D499" s="29">
        <f t="shared" ca="1" si="7"/>
        <v>14</v>
      </c>
      <c r="E499" s="30">
        <v>43</v>
      </c>
      <c r="F499" s="31">
        <v>96725</v>
      </c>
      <c r="G499" s="31">
        <v>251645</v>
      </c>
    </row>
    <row r="500" spans="1:7" x14ac:dyDescent="0.25">
      <c r="A500" s="3"/>
      <c r="B500" s="2" t="s">
        <v>303</v>
      </c>
      <c r="C500" s="28">
        <v>35964</v>
      </c>
      <c r="D500" s="29">
        <f t="shared" ca="1" si="7"/>
        <v>15</v>
      </c>
      <c r="E500" s="30">
        <v>28</v>
      </c>
      <c r="F500" s="31">
        <v>216432</v>
      </c>
      <c r="G500" s="31">
        <v>33774</v>
      </c>
    </row>
    <row r="501" spans="1:7" x14ac:dyDescent="0.25">
      <c r="A501" s="3"/>
      <c r="B501" s="2" t="s">
        <v>190</v>
      </c>
      <c r="C501" s="28">
        <v>35904</v>
      </c>
      <c r="D501" s="29">
        <f t="shared" ca="1" si="7"/>
        <v>15</v>
      </c>
      <c r="E501" s="30">
        <v>74</v>
      </c>
      <c r="F501" s="31">
        <v>178353</v>
      </c>
      <c r="G501" s="31">
        <v>276416</v>
      </c>
    </row>
    <row r="502" spans="1:7" x14ac:dyDescent="0.25">
      <c r="A502" s="3"/>
      <c r="B502" s="2" t="s">
        <v>613</v>
      </c>
      <c r="C502" s="28">
        <v>34609</v>
      </c>
      <c r="D502" s="29">
        <f t="shared" ca="1" si="7"/>
        <v>19</v>
      </c>
      <c r="E502" s="30">
        <v>75</v>
      </c>
      <c r="F502" s="31">
        <v>252326</v>
      </c>
      <c r="G502" s="31">
        <v>89622</v>
      </c>
    </row>
    <row r="503" spans="1:7" x14ac:dyDescent="0.25">
      <c r="A503" s="3"/>
      <c r="B503" s="2" t="s">
        <v>74</v>
      </c>
      <c r="C503" s="28">
        <v>34979</v>
      </c>
      <c r="D503" s="29">
        <f t="shared" ca="1" si="7"/>
        <v>18</v>
      </c>
      <c r="E503" s="30">
        <v>66</v>
      </c>
      <c r="F503" s="31">
        <v>165228</v>
      </c>
      <c r="G503" s="31">
        <v>85810</v>
      </c>
    </row>
    <row r="504" spans="1:7" x14ac:dyDescent="0.25">
      <c r="A504" s="3"/>
      <c r="B504" s="2" t="s">
        <v>686</v>
      </c>
      <c r="C504" s="28">
        <v>38539</v>
      </c>
      <c r="D504" s="29">
        <f t="shared" ca="1" si="7"/>
        <v>8</v>
      </c>
      <c r="E504" s="30">
        <v>57</v>
      </c>
      <c r="F504" s="31">
        <v>88117</v>
      </c>
      <c r="G504" s="31">
        <v>187437</v>
      </c>
    </row>
    <row r="505" spans="1:7" x14ac:dyDescent="0.25">
      <c r="A505" s="3"/>
      <c r="B505" s="2" t="s">
        <v>136</v>
      </c>
      <c r="C505" s="28">
        <v>37682</v>
      </c>
      <c r="D505" s="29">
        <f t="shared" ca="1" si="7"/>
        <v>10</v>
      </c>
      <c r="E505" s="30">
        <v>35</v>
      </c>
      <c r="F505" s="31">
        <v>74135</v>
      </c>
      <c r="G505" s="31">
        <v>49601</v>
      </c>
    </row>
    <row r="506" spans="1:7" x14ac:dyDescent="0.25">
      <c r="A506" s="3"/>
      <c r="B506" s="2" t="s">
        <v>635</v>
      </c>
      <c r="C506" s="28">
        <v>38109</v>
      </c>
      <c r="D506" s="29">
        <f t="shared" ca="1" si="7"/>
        <v>9</v>
      </c>
      <c r="E506" s="30">
        <v>57</v>
      </c>
      <c r="F506" s="31">
        <v>266542</v>
      </c>
      <c r="G506" s="31">
        <v>104642</v>
      </c>
    </row>
    <row r="507" spans="1:7" x14ac:dyDescent="0.25">
      <c r="A507" s="3"/>
      <c r="B507" s="2" t="s">
        <v>114</v>
      </c>
      <c r="C507" s="28">
        <v>34317</v>
      </c>
      <c r="D507" s="29">
        <f t="shared" ca="1" si="7"/>
        <v>19</v>
      </c>
      <c r="E507" s="30">
        <v>68</v>
      </c>
      <c r="F507" s="31">
        <v>296847</v>
      </c>
      <c r="G507" s="31">
        <v>43449</v>
      </c>
    </row>
    <row r="508" spans="1:7" x14ac:dyDescent="0.25">
      <c r="A508" s="3"/>
      <c r="B508" s="2" t="s">
        <v>105</v>
      </c>
      <c r="C508" s="28">
        <v>39564</v>
      </c>
      <c r="D508" s="29">
        <f t="shared" ca="1" si="7"/>
        <v>5</v>
      </c>
      <c r="E508" s="30">
        <v>86</v>
      </c>
      <c r="F508" s="31">
        <v>70090</v>
      </c>
      <c r="G508" s="31">
        <v>196590</v>
      </c>
    </row>
    <row r="509" spans="1:7" x14ac:dyDescent="0.25">
      <c r="A509" s="3"/>
      <c r="B509" s="2" t="s">
        <v>35</v>
      </c>
      <c r="C509" s="28">
        <v>34455</v>
      </c>
      <c r="D509" s="29">
        <f t="shared" ca="1" si="7"/>
        <v>19</v>
      </c>
      <c r="E509" s="30">
        <v>16</v>
      </c>
      <c r="F509" s="31">
        <v>272194</v>
      </c>
      <c r="G509" s="31">
        <v>227092</v>
      </c>
    </row>
    <row r="510" spans="1:7" x14ac:dyDescent="0.25">
      <c r="A510" s="3"/>
      <c r="B510" s="2" t="s">
        <v>294</v>
      </c>
      <c r="C510" s="28">
        <v>34252</v>
      </c>
      <c r="D510" s="29">
        <f t="shared" ca="1" si="7"/>
        <v>20</v>
      </c>
      <c r="E510" s="30">
        <v>18</v>
      </c>
      <c r="F510" s="31">
        <v>185677</v>
      </c>
      <c r="G510" s="31">
        <v>57455</v>
      </c>
    </row>
    <row r="511" spans="1:7" x14ac:dyDescent="0.25">
      <c r="A511" s="3"/>
      <c r="B511" s="2" t="s">
        <v>745</v>
      </c>
      <c r="C511" s="28">
        <v>36949</v>
      </c>
      <c r="D511" s="29">
        <f t="shared" ca="1" si="7"/>
        <v>12</v>
      </c>
      <c r="E511" s="30">
        <v>53</v>
      </c>
      <c r="F511" s="31">
        <v>299010</v>
      </c>
      <c r="G511" s="31">
        <v>167705</v>
      </c>
    </row>
    <row r="512" spans="1:7" x14ac:dyDescent="0.25">
      <c r="A512" s="3"/>
      <c r="B512" s="2" t="s">
        <v>450</v>
      </c>
      <c r="C512" s="28">
        <v>36503</v>
      </c>
      <c r="D512" s="29">
        <f t="shared" ca="1" si="7"/>
        <v>13</v>
      </c>
      <c r="E512" s="30">
        <v>58</v>
      </c>
      <c r="F512" s="31">
        <v>100008</v>
      </c>
      <c r="G512" s="31">
        <v>122671</v>
      </c>
    </row>
    <row r="513" spans="1:7" x14ac:dyDescent="0.25">
      <c r="A513" s="3"/>
      <c r="B513" s="2" t="s">
        <v>749</v>
      </c>
      <c r="C513" s="28">
        <v>36162</v>
      </c>
      <c r="D513" s="29">
        <f t="shared" ca="1" si="7"/>
        <v>14</v>
      </c>
      <c r="E513" s="30">
        <v>79</v>
      </c>
      <c r="F513" s="31">
        <v>278633</v>
      </c>
      <c r="G513" s="31">
        <v>25034</v>
      </c>
    </row>
    <row r="514" spans="1:7" x14ac:dyDescent="0.25">
      <c r="A514" s="3"/>
      <c r="B514" s="2" t="s">
        <v>725</v>
      </c>
      <c r="C514" s="28">
        <v>34398</v>
      </c>
      <c r="D514" s="29">
        <f t="shared" ref="D514:D577" ca="1" si="8">DATEDIF(C514,TODAY(),"Y")</f>
        <v>19</v>
      </c>
      <c r="E514" s="30">
        <v>67</v>
      </c>
      <c r="F514" s="31">
        <v>94186</v>
      </c>
      <c r="G514" s="31">
        <v>208769</v>
      </c>
    </row>
    <row r="515" spans="1:7" x14ac:dyDescent="0.25">
      <c r="A515" s="3"/>
      <c r="B515" s="2" t="s">
        <v>156</v>
      </c>
      <c r="C515" s="28">
        <v>35709</v>
      </c>
      <c r="D515" s="29">
        <f t="shared" ca="1" si="8"/>
        <v>16</v>
      </c>
      <c r="E515" s="30">
        <v>32</v>
      </c>
      <c r="F515" s="31">
        <v>183462</v>
      </c>
      <c r="G515" s="31">
        <v>177756</v>
      </c>
    </row>
    <row r="516" spans="1:7" x14ac:dyDescent="0.25">
      <c r="A516" s="3"/>
      <c r="B516" s="2" t="s">
        <v>466</v>
      </c>
      <c r="C516" s="28">
        <v>35475</v>
      </c>
      <c r="D516" s="29">
        <f t="shared" ca="1" si="8"/>
        <v>16</v>
      </c>
      <c r="E516" s="30">
        <v>19</v>
      </c>
      <c r="F516" s="31">
        <v>218170</v>
      </c>
      <c r="G516" s="31">
        <v>126564</v>
      </c>
    </row>
    <row r="517" spans="1:7" x14ac:dyDescent="0.25">
      <c r="A517" s="3"/>
      <c r="B517" s="2" t="s">
        <v>508</v>
      </c>
      <c r="C517" s="28">
        <v>35982</v>
      </c>
      <c r="D517" s="29">
        <f t="shared" ca="1" si="8"/>
        <v>15</v>
      </c>
      <c r="E517" s="30">
        <v>34</v>
      </c>
      <c r="F517" s="31">
        <v>31724</v>
      </c>
      <c r="G517" s="31">
        <v>183826</v>
      </c>
    </row>
    <row r="518" spans="1:7" x14ac:dyDescent="0.25">
      <c r="A518" s="3"/>
      <c r="B518" s="2" t="s">
        <v>94</v>
      </c>
      <c r="C518" s="28">
        <v>39291</v>
      </c>
      <c r="D518" s="29">
        <f t="shared" ca="1" si="8"/>
        <v>6</v>
      </c>
      <c r="E518" s="30">
        <v>42</v>
      </c>
      <c r="F518" s="31">
        <v>192288</v>
      </c>
      <c r="G518" s="31">
        <v>88596</v>
      </c>
    </row>
    <row r="519" spans="1:7" x14ac:dyDescent="0.25">
      <c r="A519" s="3"/>
      <c r="B519" s="2" t="s">
        <v>694</v>
      </c>
      <c r="C519" s="28">
        <v>38661</v>
      </c>
      <c r="D519" s="29">
        <f t="shared" ca="1" si="8"/>
        <v>7</v>
      </c>
      <c r="E519" s="30">
        <v>53</v>
      </c>
      <c r="F519" s="31">
        <v>90468</v>
      </c>
      <c r="G519" s="31">
        <v>85135</v>
      </c>
    </row>
    <row r="520" spans="1:7" x14ac:dyDescent="0.25">
      <c r="A520" s="3"/>
      <c r="B520" s="2" t="s">
        <v>675</v>
      </c>
      <c r="C520" s="28">
        <v>38936</v>
      </c>
      <c r="D520" s="29">
        <f t="shared" ca="1" si="8"/>
        <v>7</v>
      </c>
      <c r="E520" s="30">
        <v>48</v>
      </c>
      <c r="F520" s="31">
        <v>89454</v>
      </c>
      <c r="G520" s="31">
        <v>77170</v>
      </c>
    </row>
    <row r="521" spans="1:7" x14ac:dyDescent="0.25">
      <c r="A521" s="3"/>
      <c r="B521" s="2" t="s">
        <v>134</v>
      </c>
      <c r="C521" s="28">
        <v>37475</v>
      </c>
      <c r="D521" s="29">
        <f t="shared" ca="1" si="8"/>
        <v>11</v>
      </c>
      <c r="E521" s="30">
        <v>82</v>
      </c>
      <c r="F521" s="31">
        <v>127347</v>
      </c>
      <c r="G521" s="31">
        <v>154684</v>
      </c>
    </row>
    <row r="522" spans="1:7" x14ac:dyDescent="0.25">
      <c r="A522" s="3"/>
      <c r="B522" s="2" t="s">
        <v>645</v>
      </c>
      <c r="C522" s="28">
        <v>36477</v>
      </c>
      <c r="D522" s="29">
        <f t="shared" ca="1" si="8"/>
        <v>13</v>
      </c>
      <c r="E522" s="30">
        <v>26</v>
      </c>
      <c r="F522" s="31">
        <v>235828</v>
      </c>
      <c r="G522" s="31">
        <v>103000</v>
      </c>
    </row>
    <row r="523" spans="1:7" x14ac:dyDescent="0.25">
      <c r="A523" s="3"/>
      <c r="B523" s="2" t="s">
        <v>313</v>
      </c>
      <c r="C523" s="28">
        <v>37283</v>
      </c>
      <c r="D523" s="29">
        <f t="shared" ca="1" si="8"/>
        <v>11</v>
      </c>
      <c r="E523" s="30">
        <v>35</v>
      </c>
      <c r="F523" s="31">
        <v>62537</v>
      </c>
      <c r="G523" s="31">
        <v>127847</v>
      </c>
    </row>
    <row r="524" spans="1:7" x14ac:dyDescent="0.25">
      <c r="A524" s="3"/>
      <c r="B524" s="2" t="s">
        <v>545</v>
      </c>
      <c r="C524" s="28">
        <v>38459</v>
      </c>
      <c r="D524" s="29">
        <f t="shared" ca="1" si="8"/>
        <v>8</v>
      </c>
      <c r="E524" s="30">
        <v>16</v>
      </c>
      <c r="F524" s="31">
        <v>205745</v>
      </c>
      <c r="G524" s="31">
        <v>169291</v>
      </c>
    </row>
    <row r="525" spans="1:7" x14ac:dyDescent="0.25">
      <c r="A525" s="3"/>
      <c r="B525" s="2" t="s">
        <v>751</v>
      </c>
      <c r="C525" s="28">
        <v>34320</v>
      </c>
      <c r="D525" s="29">
        <f t="shared" ca="1" si="8"/>
        <v>19</v>
      </c>
      <c r="E525" s="30">
        <v>87</v>
      </c>
      <c r="F525" s="31">
        <v>137852</v>
      </c>
      <c r="G525" s="31">
        <v>131557</v>
      </c>
    </row>
    <row r="526" spans="1:7" x14ac:dyDescent="0.25">
      <c r="A526" s="3"/>
      <c r="B526" s="2" t="s">
        <v>87</v>
      </c>
      <c r="C526" s="28">
        <v>39413</v>
      </c>
      <c r="D526" s="29">
        <f t="shared" ca="1" si="8"/>
        <v>5</v>
      </c>
      <c r="E526" s="30">
        <v>83</v>
      </c>
      <c r="F526" s="31">
        <v>177355</v>
      </c>
      <c r="G526" s="31">
        <v>94719</v>
      </c>
    </row>
    <row r="527" spans="1:7" x14ac:dyDescent="0.25">
      <c r="A527" s="3"/>
      <c r="B527" s="2" t="s">
        <v>572</v>
      </c>
      <c r="C527" s="28">
        <v>37437</v>
      </c>
      <c r="D527" s="29">
        <f t="shared" ca="1" si="8"/>
        <v>11</v>
      </c>
      <c r="E527" s="30">
        <v>55</v>
      </c>
      <c r="F527" s="31">
        <v>135052</v>
      </c>
      <c r="G527" s="31">
        <v>61253</v>
      </c>
    </row>
    <row r="528" spans="1:7" x14ac:dyDescent="0.25">
      <c r="A528" s="3"/>
      <c r="B528" s="2" t="s">
        <v>390</v>
      </c>
      <c r="C528" s="28">
        <v>39970</v>
      </c>
      <c r="D528" s="29">
        <f t="shared" ca="1" si="8"/>
        <v>4</v>
      </c>
      <c r="E528" s="30">
        <v>17</v>
      </c>
      <c r="F528" s="31">
        <v>117281</v>
      </c>
      <c r="G528" s="31">
        <v>140911</v>
      </c>
    </row>
    <row r="529" spans="1:7" x14ac:dyDescent="0.25">
      <c r="A529" s="3"/>
      <c r="B529" s="2" t="s">
        <v>336</v>
      </c>
      <c r="C529" s="28">
        <v>36861</v>
      </c>
      <c r="D529" s="29">
        <f t="shared" ca="1" si="8"/>
        <v>12</v>
      </c>
      <c r="E529" s="30">
        <v>30</v>
      </c>
      <c r="F529" s="31">
        <v>212183</v>
      </c>
      <c r="G529" s="31">
        <v>43361</v>
      </c>
    </row>
    <row r="530" spans="1:7" x14ac:dyDescent="0.25">
      <c r="A530" s="3"/>
      <c r="B530" s="2" t="s">
        <v>286</v>
      </c>
      <c r="C530" s="28">
        <v>36077</v>
      </c>
      <c r="D530" s="29">
        <f t="shared" ca="1" si="8"/>
        <v>15</v>
      </c>
      <c r="E530" s="30">
        <v>44</v>
      </c>
      <c r="F530" s="31">
        <v>234481</v>
      </c>
      <c r="G530" s="31">
        <v>53580</v>
      </c>
    </row>
    <row r="531" spans="1:7" x14ac:dyDescent="0.25">
      <c r="A531" s="3"/>
      <c r="B531" s="2" t="s">
        <v>578</v>
      </c>
      <c r="C531" s="28">
        <v>34221</v>
      </c>
      <c r="D531" s="29">
        <f t="shared" ca="1" si="8"/>
        <v>20</v>
      </c>
      <c r="E531" s="30">
        <v>26</v>
      </c>
      <c r="F531" s="31">
        <v>229173</v>
      </c>
      <c r="G531" s="31">
        <v>244192</v>
      </c>
    </row>
    <row r="532" spans="1:7" x14ac:dyDescent="0.25">
      <c r="A532" s="3"/>
      <c r="B532" s="2" t="s">
        <v>56</v>
      </c>
      <c r="C532" s="28">
        <v>39798</v>
      </c>
      <c r="D532" s="29">
        <f t="shared" ca="1" si="8"/>
        <v>4</v>
      </c>
      <c r="E532" s="30">
        <v>14</v>
      </c>
      <c r="F532" s="31">
        <v>36873</v>
      </c>
      <c r="G532" s="31">
        <v>45448</v>
      </c>
    </row>
    <row r="533" spans="1:7" x14ac:dyDescent="0.25">
      <c r="A533" s="3"/>
      <c r="B533" s="2" t="s">
        <v>237</v>
      </c>
      <c r="C533" s="28">
        <v>34177</v>
      </c>
      <c r="D533" s="29">
        <f t="shared" ca="1" si="8"/>
        <v>20</v>
      </c>
      <c r="E533" s="30">
        <v>66</v>
      </c>
      <c r="F533" s="31">
        <v>44389</v>
      </c>
      <c r="G533" s="31">
        <v>293582</v>
      </c>
    </row>
    <row r="534" spans="1:7" x14ac:dyDescent="0.25">
      <c r="A534" s="3"/>
      <c r="B534" s="2" t="s">
        <v>676</v>
      </c>
      <c r="C534" s="28">
        <v>36268</v>
      </c>
      <c r="D534" s="29">
        <f t="shared" ca="1" si="8"/>
        <v>14</v>
      </c>
      <c r="E534" s="30">
        <v>45</v>
      </c>
      <c r="F534" s="31">
        <v>192212</v>
      </c>
      <c r="G534" s="31">
        <v>275316</v>
      </c>
    </row>
    <row r="535" spans="1:7" x14ac:dyDescent="0.25">
      <c r="A535" s="3"/>
      <c r="B535" s="2" t="s">
        <v>478</v>
      </c>
      <c r="C535" s="28">
        <v>35131</v>
      </c>
      <c r="D535" s="29">
        <f t="shared" ca="1" si="8"/>
        <v>17</v>
      </c>
      <c r="E535" s="30">
        <v>35</v>
      </c>
      <c r="F535" s="31">
        <v>178148</v>
      </c>
      <c r="G535" s="31">
        <v>254950</v>
      </c>
    </row>
    <row r="536" spans="1:7" x14ac:dyDescent="0.25">
      <c r="A536" s="3"/>
      <c r="B536" s="2" t="s">
        <v>59</v>
      </c>
      <c r="C536" s="28">
        <v>37179</v>
      </c>
      <c r="D536" s="29">
        <f t="shared" ca="1" si="8"/>
        <v>12</v>
      </c>
      <c r="E536" s="30">
        <v>82</v>
      </c>
      <c r="F536" s="31">
        <v>160408</v>
      </c>
      <c r="G536" s="31">
        <v>272162</v>
      </c>
    </row>
    <row r="537" spans="1:7" x14ac:dyDescent="0.25">
      <c r="A537" s="3"/>
      <c r="B537" s="2" t="s">
        <v>45</v>
      </c>
      <c r="C537" s="28">
        <v>39533</v>
      </c>
      <c r="D537" s="29">
        <f t="shared" ca="1" si="8"/>
        <v>5</v>
      </c>
      <c r="E537" s="30">
        <v>75</v>
      </c>
      <c r="F537" s="31">
        <v>130515</v>
      </c>
      <c r="G537" s="31">
        <v>78355</v>
      </c>
    </row>
    <row r="538" spans="1:7" x14ac:dyDescent="0.25">
      <c r="A538" s="3"/>
      <c r="B538" s="2" t="s">
        <v>518</v>
      </c>
      <c r="C538" s="28">
        <v>36591</v>
      </c>
      <c r="D538" s="29">
        <f t="shared" ca="1" si="8"/>
        <v>13</v>
      </c>
      <c r="E538" s="30">
        <v>74</v>
      </c>
      <c r="F538" s="31">
        <v>280618</v>
      </c>
      <c r="G538" s="31">
        <v>84364</v>
      </c>
    </row>
    <row r="539" spans="1:7" x14ac:dyDescent="0.25">
      <c r="A539" s="3"/>
      <c r="B539" s="2" t="s">
        <v>668</v>
      </c>
      <c r="C539" s="28">
        <v>36204</v>
      </c>
      <c r="D539" s="29">
        <f t="shared" ca="1" si="8"/>
        <v>14</v>
      </c>
      <c r="E539" s="30">
        <v>52</v>
      </c>
      <c r="F539" s="31">
        <v>185522</v>
      </c>
      <c r="G539" s="31">
        <v>269261</v>
      </c>
    </row>
    <row r="540" spans="1:7" x14ac:dyDescent="0.25">
      <c r="A540" s="3"/>
      <c r="B540" s="2" t="s">
        <v>67</v>
      </c>
      <c r="C540" s="28">
        <v>38737</v>
      </c>
      <c r="D540" s="29">
        <f t="shared" ca="1" si="8"/>
        <v>7</v>
      </c>
      <c r="E540" s="30">
        <v>50</v>
      </c>
      <c r="F540" s="31">
        <v>54918</v>
      </c>
      <c r="G540" s="31">
        <v>207628</v>
      </c>
    </row>
    <row r="541" spans="1:7" x14ac:dyDescent="0.25">
      <c r="A541" s="3"/>
      <c r="B541" s="2" t="s">
        <v>267</v>
      </c>
      <c r="C541" s="28">
        <v>34413</v>
      </c>
      <c r="D541" s="29">
        <f t="shared" ca="1" si="8"/>
        <v>19</v>
      </c>
      <c r="E541" s="30">
        <v>10</v>
      </c>
      <c r="F541" s="31">
        <v>203697</v>
      </c>
      <c r="G541" s="31">
        <v>184649</v>
      </c>
    </row>
    <row r="542" spans="1:7" x14ac:dyDescent="0.25">
      <c r="A542" s="3"/>
      <c r="B542" s="2" t="s">
        <v>550</v>
      </c>
      <c r="C542" s="28">
        <v>39064</v>
      </c>
      <c r="D542" s="29">
        <f t="shared" ca="1" si="8"/>
        <v>6</v>
      </c>
      <c r="E542" s="30">
        <v>51</v>
      </c>
      <c r="F542" s="31">
        <v>105007</v>
      </c>
      <c r="G542" s="31">
        <v>191300</v>
      </c>
    </row>
    <row r="543" spans="1:7" x14ac:dyDescent="0.25">
      <c r="A543" s="3"/>
      <c r="B543" s="2" t="s">
        <v>290</v>
      </c>
      <c r="C543" s="28">
        <v>38430</v>
      </c>
      <c r="D543" s="29">
        <f t="shared" ca="1" si="8"/>
        <v>8</v>
      </c>
      <c r="E543" s="30">
        <v>61</v>
      </c>
      <c r="F543" s="31">
        <v>236224</v>
      </c>
      <c r="G543" s="31">
        <v>27739</v>
      </c>
    </row>
    <row r="544" spans="1:7" x14ac:dyDescent="0.25">
      <c r="A544" s="3"/>
      <c r="B544" s="2" t="s">
        <v>497</v>
      </c>
      <c r="C544" s="28">
        <v>38757</v>
      </c>
      <c r="D544" s="29">
        <f t="shared" ca="1" si="8"/>
        <v>7</v>
      </c>
      <c r="E544" s="30">
        <v>87</v>
      </c>
      <c r="F544" s="31">
        <v>276564</v>
      </c>
      <c r="G544" s="31">
        <v>165579</v>
      </c>
    </row>
    <row r="545" spans="1:7" x14ac:dyDescent="0.25">
      <c r="A545" s="3"/>
      <c r="B545" s="2" t="s">
        <v>120</v>
      </c>
      <c r="C545" s="28">
        <v>37063</v>
      </c>
      <c r="D545" s="29">
        <f t="shared" ca="1" si="8"/>
        <v>12</v>
      </c>
      <c r="E545" s="30">
        <v>57</v>
      </c>
      <c r="F545" s="31">
        <v>281081</v>
      </c>
      <c r="G545" s="31">
        <v>198428</v>
      </c>
    </row>
    <row r="546" spans="1:7" x14ac:dyDescent="0.25">
      <c r="A546" s="3"/>
      <c r="B546" s="2" t="s">
        <v>672</v>
      </c>
      <c r="C546" s="28">
        <v>38906</v>
      </c>
      <c r="D546" s="29">
        <f t="shared" ca="1" si="8"/>
        <v>7</v>
      </c>
      <c r="E546" s="30">
        <v>15</v>
      </c>
      <c r="F546" s="31">
        <v>128338</v>
      </c>
      <c r="G546" s="31">
        <v>270879</v>
      </c>
    </row>
    <row r="547" spans="1:7" x14ac:dyDescent="0.25">
      <c r="A547" s="3"/>
      <c r="B547" s="2" t="s">
        <v>311</v>
      </c>
      <c r="C547" s="28">
        <v>34492</v>
      </c>
      <c r="D547" s="29">
        <f t="shared" ca="1" si="8"/>
        <v>19</v>
      </c>
      <c r="E547" s="30">
        <v>38</v>
      </c>
      <c r="F547" s="31">
        <v>278197</v>
      </c>
      <c r="G547" s="31">
        <v>236840</v>
      </c>
    </row>
    <row r="548" spans="1:7" x14ac:dyDescent="0.25">
      <c r="A548" s="3"/>
      <c r="B548" s="2" t="s">
        <v>644</v>
      </c>
      <c r="C548" s="28">
        <v>36116</v>
      </c>
      <c r="D548" s="29">
        <f t="shared" ca="1" si="8"/>
        <v>14</v>
      </c>
      <c r="E548" s="30">
        <v>53</v>
      </c>
      <c r="F548" s="31">
        <v>66212</v>
      </c>
      <c r="G548" s="31">
        <v>195977</v>
      </c>
    </row>
    <row r="549" spans="1:7" x14ac:dyDescent="0.25">
      <c r="A549" s="3"/>
      <c r="B549" s="2" t="s">
        <v>484</v>
      </c>
      <c r="C549" s="28">
        <v>34013</v>
      </c>
      <c r="D549" s="29">
        <f t="shared" ca="1" si="8"/>
        <v>20</v>
      </c>
      <c r="E549" s="30">
        <v>24</v>
      </c>
      <c r="F549" s="31">
        <v>276588</v>
      </c>
      <c r="G549" s="31">
        <v>126270</v>
      </c>
    </row>
    <row r="550" spans="1:7" x14ac:dyDescent="0.25">
      <c r="A550" s="3"/>
      <c r="B550" s="2" t="s">
        <v>447</v>
      </c>
      <c r="C550" s="28">
        <v>36444</v>
      </c>
      <c r="D550" s="29">
        <f t="shared" ca="1" si="8"/>
        <v>14</v>
      </c>
      <c r="E550" s="30">
        <v>20</v>
      </c>
      <c r="F550" s="31">
        <v>207306</v>
      </c>
      <c r="G550" s="31">
        <v>214954</v>
      </c>
    </row>
    <row r="551" spans="1:7" x14ac:dyDescent="0.25">
      <c r="A551" s="3"/>
      <c r="B551" s="2" t="s">
        <v>123</v>
      </c>
      <c r="C551" s="28">
        <v>37894</v>
      </c>
      <c r="D551" s="29">
        <f t="shared" ca="1" si="8"/>
        <v>10</v>
      </c>
      <c r="E551" s="30">
        <v>70</v>
      </c>
      <c r="F551" s="31">
        <v>66637</v>
      </c>
      <c r="G551" s="31">
        <v>90839</v>
      </c>
    </row>
    <row r="552" spans="1:7" x14ac:dyDescent="0.25">
      <c r="A552" s="3"/>
      <c r="B552" s="2" t="s">
        <v>595</v>
      </c>
      <c r="C552" s="28">
        <v>38617</v>
      </c>
      <c r="D552" s="29">
        <f t="shared" ca="1" si="8"/>
        <v>8</v>
      </c>
      <c r="E552" s="30">
        <v>27</v>
      </c>
      <c r="F552" s="31">
        <v>283940</v>
      </c>
      <c r="G552" s="31">
        <v>275169</v>
      </c>
    </row>
    <row r="553" spans="1:7" x14ac:dyDescent="0.25">
      <c r="A553" s="3"/>
      <c r="B553" s="2" t="s">
        <v>739</v>
      </c>
      <c r="C553" s="28">
        <v>39208</v>
      </c>
      <c r="D553" s="29">
        <f t="shared" ca="1" si="8"/>
        <v>6</v>
      </c>
      <c r="E553" s="30">
        <v>26</v>
      </c>
      <c r="F553" s="31">
        <v>210941</v>
      </c>
      <c r="G553" s="31">
        <v>102454</v>
      </c>
    </row>
    <row r="554" spans="1:7" x14ac:dyDescent="0.25">
      <c r="A554" s="3"/>
      <c r="B554" s="2" t="s">
        <v>499</v>
      </c>
      <c r="C554" s="28">
        <v>35340</v>
      </c>
      <c r="D554" s="29">
        <f t="shared" ca="1" si="8"/>
        <v>17</v>
      </c>
      <c r="E554" s="30">
        <v>31</v>
      </c>
      <c r="F554" s="31">
        <v>271362</v>
      </c>
      <c r="G554" s="31">
        <v>42802</v>
      </c>
    </row>
    <row r="555" spans="1:7" x14ac:dyDescent="0.25">
      <c r="A555" s="3"/>
      <c r="B555" s="2" t="s">
        <v>741</v>
      </c>
      <c r="C555" s="28">
        <v>37970</v>
      </c>
      <c r="D555" s="29">
        <f t="shared" ca="1" si="8"/>
        <v>9</v>
      </c>
      <c r="E555" s="30">
        <v>86</v>
      </c>
      <c r="F555" s="31">
        <v>31749</v>
      </c>
      <c r="G555" s="31">
        <v>297024</v>
      </c>
    </row>
    <row r="556" spans="1:7" x14ac:dyDescent="0.25">
      <c r="A556" s="3"/>
      <c r="B556" s="2" t="s">
        <v>245</v>
      </c>
      <c r="C556" s="28">
        <v>37969</v>
      </c>
      <c r="D556" s="29">
        <f t="shared" ca="1" si="8"/>
        <v>9</v>
      </c>
      <c r="E556" s="30">
        <v>17</v>
      </c>
      <c r="F556" s="31">
        <v>134808</v>
      </c>
      <c r="G556" s="31">
        <v>62196</v>
      </c>
    </row>
    <row r="557" spans="1:7" x14ac:dyDescent="0.25">
      <c r="A557" s="3"/>
      <c r="B557" s="2" t="s">
        <v>165</v>
      </c>
      <c r="C557" s="28">
        <v>39260</v>
      </c>
      <c r="D557" s="29">
        <f t="shared" ca="1" si="8"/>
        <v>6</v>
      </c>
      <c r="E557" s="30">
        <v>26</v>
      </c>
      <c r="F557" s="31">
        <v>125438</v>
      </c>
      <c r="G557" s="31">
        <v>70660</v>
      </c>
    </row>
    <row r="558" spans="1:7" x14ac:dyDescent="0.25">
      <c r="A558" s="3"/>
      <c r="B558" s="2" t="s">
        <v>103</v>
      </c>
      <c r="C558" s="28">
        <v>34309</v>
      </c>
      <c r="D558" s="29">
        <f t="shared" ca="1" si="8"/>
        <v>19</v>
      </c>
      <c r="E558" s="30">
        <v>19</v>
      </c>
      <c r="F558" s="31">
        <v>37251</v>
      </c>
      <c r="G558" s="31">
        <v>240844</v>
      </c>
    </row>
    <row r="559" spans="1:7" x14ac:dyDescent="0.25">
      <c r="A559" s="3"/>
      <c r="B559" s="2" t="s">
        <v>452</v>
      </c>
      <c r="C559" s="28">
        <v>36765</v>
      </c>
      <c r="D559" s="29">
        <f t="shared" ca="1" si="8"/>
        <v>13</v>
      </c>
      <c r="E559" s="30">
        <v>76</v>
      </c>
      <c r="F559" s="31">
        <v>76611</v>
      </c>
      <c r="G559" s="31">
        <v>43211</v>
      </c>
    </row>
    <row r="560" spans="1:7" x14ac:dyDescent="0.25">
      <c r="A560" s="3"/>
      <c r="B560" s="2" t="s">
        <v>471</v>
      </c>
      <c r="C560" s="28">
        <v>37002</v>
      </c>
      <c r="D560" s="29">
        <f t="shared" ca="1" si="8"/>
        <v>12</v>
      </c>
      <c r="E560" s="30">
        <v>67</v>
      </c>
      <c r="F560" s="31">
        <v>137423</v>
      </c>
      <c r="G560" s="31">
        <v>150287</v>
      </c>
    </row>
    <row r="561" spans="1:7" x14ac:dyDescent="0.25">
      <c r="A561" s="3"/>
      <c r="B561" s="2" t="s">
        <v>540</v>
      </c>
      <c r="C561" s="28">
        <v>37256</v>
      </c>
      <c r="D561" s="29">
        <f t="shared" ca="1" si="8"/>
        <v>11</v>
      </c>
      <c r="E561" s="30">
        <v>37</v>
      </c>
      <c r="F561" s="31">
        <v>101023</v>
      </c>
      <c r="G561" s="31">
        <v>41066</v>
      </c>
    </row>
    <row r="562" spans="1:7" x14ac:dyDescent="0.25">
      <c r="A562" s="3"/>
      <c r="B562" s="2" t="s">
        <v>178</v>
      </c>
      <c r="C562" s="28">
        <v>34293</v>
      </c>
      <c r="D562" s="29">
        <f t="shared" ca="1" si="8"/>
        <v>19</v>
      </c>
      <c r="E562" s="30">
        <v>12</v>
      </c>
      <c r="F562" s="31">
        <v>73605</v>
      </c>
      <c r="G562" s="31">
        <v>81289</v>
      </c>
    </row>
    <row r="563" spans="1:7" x14ac:dyDescent="0.25">
      <c r="A563" s="3"/>
      <c r="B563" s="2" t="s">
        <v>162</v>
      </c>
      <c r="C563" s="28">
        <v>36198</v>
      </c>
      <c r="D563" s="29">
        <f t="shared" ca="1" si="8"/>
        <v>14</v>
      </c>
      <c r="E563" s="30">
        <v>43</v>
      </c>
      <c r="F563" s="31">
        <v>265093</v>
      </c>
      <c r="G563" s="31">
        <v>225805</v>
      </c>
    </row>
    <row r="564" spans="1:7" x14ac:dyDescent="0.25">
      <c r="A564" s="3"/>
      <c r="B564" s="2" t="s">
        <v>566</v>
      </c>
      <c r="C564" s="28">
        <v>38404</v>
      </c>
      <c r="D564" s="29">
        <f t="shared" ca="1" si="8"/>
        <v>8</v>
      </c>
      <c r="E564" s="30">
        <v>12</v>
      </c>
      <c r="F564" s="31">
        <v>76166</v>
      </c>
      <c r="G564" s="31">
        <v>135048</v>
      </c>
    </row>
    <row r="565" spans="1:7" x14ac:dyDescent="0.25">
      <c r="A565" s="3"/>
      <c r="B565" s="2" t="s">
        <v>168</v>
      </c>
      <c r="C565" s="28">
        <v>37222</v>
      </c>
      <c r="D565" s="29">
        <f t="shared" ca="1" si="8"/>
        <v>11</v>
      </c>
      <c r="E565" s="30">
        <v>30</v>
      </c>
      <c r="F565" s="31">
        <v>152943</v>
      </c>
      <c r="G565" s="31">
        <v>144223</v>
      </c>
    </row>
    <row r="566" spans="1:7" x14ac:dyDescent="0.25">
      <c r="A566" s="2" t="s">
        <v>585</v>
      </c>
      <c r="B566" s="2" t="s">
        <v>12</v>
      </c>
      <c r="C566" s="28">
        <v>36870</v>
      </c>
      <c r="D566" s="29">
        <f t="shared" ca="1" si="8"/>
        <v>12</v>
      </c>
      <c r="E566" s="30">
        <v>81</v>
      </c>
      <c r="F566" s="31">
        <v>91302</v>
      </c>
      <c r="G566" s="31">
        <v>110576</v>
      </c>
    </row>
    <row r="567" spans="1:7" x14ac:dyDescent="0.25">
      <c r="A567" s="3"/>
      <c r="B567" s="2" t="s">
        <v>322</v>
      </c>
      <c r="C567" s="28">
        <v>38170</v>
      </c>
      <c r="D567" s="29">
        <f t="shared" ca="1" si="8"/>
        <v>9</v>
      </c>
      <c r="E567" s="30">
        <v>12</v>
      </c>
      <c r="F567" s="31">
        <v>233531</v>
      </c>
      <c r="G567" s="31">
        <v>247863</v>
      </c>
    </row>
    <row r="568" spans="1:7" x14ac:dyDescent="0.25">
      <c r="A568" s="3"/>
      <c r="B568" s="2" t="s">
        <v>41</v>
      </c>
      <c r="C568" s="28">
        <v>37088</v>
      </c>
      <c r="D568" s="29">
        <f t="shared" ca="1" si="8"/>
        <v>12</v>
      </c>
      <c r="E568" s="30">
        <v>21</v>
      </c>
      <c r="F568" s="31">
        <v>210237</v>
      </c>
      <c r="G568" s="31">
        <v>105718</v>
      </c>
    </row>
    <row r="569" spans="1:7" x14ac:dyDescent="0.25">
      <c r="A569" s="3"/>
      <c r="B569" s="2" t="s">
        <v>673</v>
      </c>
      <c r="C569" s="28">
        <v>36293</v>
      </c>
      <c r="D569" s="29">
        <f t="shared" ca="1" si="8"/>
        <v>14</v>
      </c>
      <c r="E569" s="30">
        <v>11</v>
      </c>
      <c r="F569" s="31">
        <v>165711</v>
      </c>
      <c r="G569" s="31">
        <v>73178</v>
      </c>
    </row>
    <row r="570" spans="1:7" x14ac:dyDescent="0.25">
      <c r="A570" s="3"/>
      <c r="B570" s="2" t="s">
        <v>253</v>
      </c>
      <c r="C570" s="28">
        <v>36097</v>
      </c>
      <c r="D570" s="29">
        <f t="shared" ca="1" si="8"/>
        <v>15</v>
      </c>
      <c r="E570" s="30">
        <v>14</v>
      </c>
      <c r="F570" s="31">
        <v>119036</v>
      </c>
      <c r="G570" s="31">
        <v>220588</v>
      </c>
    </row>
    <row r="571" spans="1:7" x14ac:dyDescent="0.25">
      <c r="A571" s="3"/>
      <c r="B571" s="2" t="s">
        <v>423</v>
      </c>
      <c r="C571" s="28">
        <v>34743</v>
      </c>
      <c r="D571" s="29">
        <f t="shared" ca="1" si="8"/>
        <v>18</v>
      </c>
      <c r="E571" s="30">
        <v>74</v>
      </c>
      <c r="F571" s="31">
        <v>274568</v>
      </c>
      <c r="G571" s="31">
        <v>140638</v>
      </c>
    </row>
    <row r="572" spans="1:7" x14ac:dyDescent="0.25">
      <c r="A572" s="3"/>
      <c r="B572" s="2" t="s">
        <v>543</v>
      </c>
      <c r="C572" s="28">
        <v>36151</v>
      </c>
      <c r="D572" s="29">
        <f t="shared" ca="1" si="8"/>
        <v>14</v>
      </c>
      <c r="E572" s="30">
        <v>44</v>
      </c>
      <c r="F572" s="31">
        <v>119501</v>
      </c>
      <c r="G572" s="31">
        <v>252760</v>
      </c>
    </row>
    <row r="573" spans="1:7" x14ac:dyDescent="0.25">
      <c r="A573" s="3"/>
      <c r="B573" s="2" t="s">
        <v>216</v>
      </c>
      <c r="C573" s="28">
        <v>39334</v>
      </c>
      <c r="D573" s="29">
        <f t="shared" ca="1" si="8"/>
        <v>6</v>
      </c>
      <c r="E573" s="30">
        <v>85</v>
      </c>
      <c r="F573" s="31">
        <v>112064</v>
      </c>
      <c r="G573" s="31">
        <v>68259</v>
      </c>
    </row>
    <row r="574" spans="1:7" x14ac:dyDescent="0.25">
      <c r="A574" s="3"/>
      <c r="B574" s="2" t="s">
        <v>610</v>
      </c>
      <c r="C574" s="28">
        <v>35547</v>
      </c>
      <c r="D574" s="29">
        <f t="shared" ca="1" si="8"/>
        <v>16</v>
      </c>
      <c r="E574" s="30">
        <v>83</v>
      </c>
      <c r="F574" s="31">
        <v>158832</v>
      </c>
      <c r="G574" s="31">
        <v>235350</v>
      </c>
    </row>
    <row r="575" spans="1:7" x14ac:dyDescent="0.25">
      <c r="A575" s="3"/>
      <c r="B575" s="2" t="s">
        <v>90</v>
      </c>
      <c r="C575" s="28">
        <v>35047</v>
      </c>
      <c r="D575" s="29">
        <f t="shared" ca="1" si="8"/>
        <v>17</v>
      </c>
      <c r="E575" s="30">
        <v>20</v>
      </c>
      <c r="F575" s="31">
        <v>115065</v>
      </c>
      <c r="G575" s="31">
        <v>85748</v>
      </c>
    </row>
    <row r="576" spans="1:7" x14ac:dyDescent="0.25">
      <c r="A576" s="3"/>
      <c r="B576" s="2" t="s">
        <v>495</v>
      </c>
      <c r="C576" s="28">
        <v>38534</v>
      </c>
      <c r="D576" s="29">
        <f t="shared" ca="1" si="8"/>
        <v>8</v>
      </c>
      <c r="E576" s="30">
        <v>22</v>
      </c>
      <c r="F576" s="31">
        <v>79592</v>
      </c>
      <c r="G576" s="31">
        <v>188766</v>
      </c>
    </row>
    <row r="577" spans="1:7" x14ac:dyDescent="0.25">
      <c r="A577" s="3"/>
      <c r="B577" s="2" t="s">
        <v>365</v>
      </c>
      <c r="C577" s="28">
        <v>36903</v>
      </c>
      <c r="D577" s="29">
        <f t="shared" ca="1" si="8"/>
        <v>12</v>
      </c>
      <c r="E577" s="30">
        <v>77</v>
      </c>
      <c r="F577" s="31">
        <v>270477</v>
      </c>
      <c r="G577" s="31">
        <v>172342</v>
      </c>
    </row>
    <row r="578" spans="1:7" x14ac:dyDescent="0.25">
      <c r="A578" s="3"/>
      <c r="B578" s="2" t="s">
        <v>752</v>
      </c>
      <c r="C578" s="28">
        <v>39502</v>
      </c>
      <c r="D578" s="29">
        <f t="shared" ref="D578:D641" ca="1" si="9">DATEDIF(C578,TODAY(),"Y")</f>
        <v>5</v>
      </c>
      <c r="E578" s="30">
        <v>72</v>
      </c>
      <c r="F578" s="31">
        <v>231612</v>
      </c>
      <c r="G578" s="31">
        <v>91749</v>
      </c>
    </row>
    <row r="579" spans="1:7" x14ac:dyDescent="0.25">
      <c r="A579" s="3"/>
      <c r="B579" s="2" t="s">
        <v>292</v>
      </c>
      <c r="C579" s="28">
        <v>34847</v>
      </c>
      <c r="D579" s="29">
        <f t="shared" ca="1" si="9"/>
        <v>18</v>
      </c>
      <c r="E579" s="30">
        <v>78</v>
      </c>
      <c r="F579" s="31">
        <v>266366</v>
      </c>
      <c r="G579" s="31">
        <v>133852</v>
      </c>
    </row>
    <row r="580" spans="1:7" x14ac:dyDescent="0.25">
      <c r="A580" s="3"/>
      <c r="B580" s="2" t="s">
        <v>632</v>
      </c>
      <c r="C580" s="28">
        <v>36698</v>
      </c>
      <c r="D580" s="29">
        <f t="shared" ca="1" si="9"/>
        <v>13</v>
      </c>
      <c r="E580" s="30">
        <v>54</v>
      </c>
      <c r="F580" s="31">
        <v>283006</v>
      </c>
      <c r="G580" s="31">
        <v>113179</v>
      </c>
    </row>
    <row r="581" spans="1:7" x14ac:dyDescent="0.25">
      <c r="A581" s="3"/>
      <c r="B581" s="2" t="s">
        <v>287</v>
      </c>
      <c r="C581" s="28">
        <v>37364</v>
      </c>
      <c r="D581" s="29">
        <f t="shared" ca="1" si="9"/>
        <v>11</v>
      </c>
      <c r="E581" s="30">
        <v>61</v>
      </c>
      <c r="F581" s="31">
        <v>252122</v>
      </c>
      <c r="G581" s="31">
        <v>279816</v>
      </c>
    </row>
    <row r="582" spans="1:7" x14ac:dyDescent="0.25">
      <c r="A582" s="3"/>
      <c r="B582" s="2" t="s">
        <v>36</v>
      </c>
      <c r="C582" s="28">
        <v>38922</v>
      </c>
      <c r="D582" s="29">
        <f t="shared" ca="1" si="9"/>
        <v>7</v>
      </c>
      <c r="E582" s="30">
        <v>70</v>
      </c>
      <c r="F582" s="31">
        <v>176750</v>
      </c>
      <c r="G582" s="31">
        <v>123862</v>
      </c>
    </row>
    <row r="583" spans="1:7" x14ac:dyDescent="0.25">
      <c r="A583" s="3"/>
      <c r="B583" s="2" t="s">
        <v>511</v>
      </c>
      <c r="C583" s="28">
        <v>37985</v>
      </c>
      <c r="D583" s="29">
        <f t="shared" ca="1" si="9"/>
        <v>9</v>
      </c>
      <c r="E583" s="30">
        <v>11</v>
      </c>
      <c r="F583" s="31">
        <v>218996</v>
      </c>
      <c r="G583" s="31">
        <v>119079</v>
      </c>
    </row>
    <row r="584" spans="1:7" x14ac:dyDescent="0.25">
      <c r="A584" s="3"/>
      <c r="B584" s="2" t="s">
        <v>255</v>
      </c>
      <c r="C584" s="28">
        <v>34865</v>
      </c>
      <c r="D584" s="29">
        <f t="shared" ca="1" si="9"/>
        <v>18</v>
      </c>
      <c r="E584" s="30">
        <v>86</v>
      </c>
      <c r="F584" s="31">
        <v>166239</v>
      </c>
      <c r="G584" s="31">
        <v>70429</v>
      </c>
    </row>
    <row r="585" spans="1:7" x14ac:dyDescent="0.25">
      <c r="A585" s="3"/>
      <c r="B585" s="2" t="s">
        <v>279</v>
      </c>
      <c r="C585" s="28">
        <v>34684</v>
      </c>
      <c r="D585" s="29">
        <f t="shared" ca="1" si="9"/>
        <v>18</v>
      </c>
      <c r="E585" s="30">
        <v>79</v>
      </c>
      <c r="F585" s="31">
        <v>70867</v>
      </c>
      <c r="G585" s="31">
        <v>207802</v>
      </c>
    </row>
    <row r="586" spans="1:7" x14ac:dyDescent="0.25">
      <c r="A586" s="3"/>
      <c r="B586" s="2" t="s">
        <v>30</v>
      </c>
      <c r="C586" s="28">
        <v>38167</v>
      </c>
      <c r="D586" s="29">
        <f t="shared" ca="1" si="9"/>
        <v>9</v>
      </c>
      <c r="E586" s="30">
        <v>84</v>
      </c>
      <c r="F586" s="31">
        <v>280862</v>
      </c>
      <c r="G586" s="31">
        <v>72674</v>
      </c>
    </row>
    <row r="587" spans="1:7" x14ac:dyDescent="0.25">
      <c r="A587" s="3"/>
      <c r="B587" s="2" t="s">
        <v>756</v>
      </c>
      <c r="C587" s="28">
        <v>37282</v>
      </c>
      <c r="D587" s="29">
        <f t="shared" ca="1" si="9"/>
        <v>11</v>
      </c>
      <c r="E587" s="30">
        <v>65</v>
      </c>
      <c r="F587" s="31">
        <v>158252</v>
      </c>
      <c r="G587" s="31">
        <v>139191</v>
      </c>
    </row>
    <row r="588" spans="1:7" x14ac:dyDescent="0.25">
      <c r="A588" s="3"/>
      <c r="B588" s="2" t="s">
        <v>187</v>
      </c>
      <c r="C588" s="28">
        <v>37462</v>
      </c>
      <c r="D588" s="29">
        <f t="shared" ca="1" si="9"/>
        <v>11</v>
      </c>
      <c r="E588" s="30">
        <v>53</v>
      </c>
      <c r="F588" s="31">
        <v>281379</v>
      </c>
      <c r="G588" s="31">
        <v>50222</v>
      </c>
    </row>
    <row r="589" spans="1:7" x14ac:dyDescent="0.25">
      <c r="A589" s="3"/>
      <c r="B589" s="2" t="s">
        <v>401</v>
      </c>
      <c r="C589" s="28">
        <v>39987</v>
      </c>
      <c r="D589" s="29">
        <f t="shared" ca="1" si="9"/>
        <v>4</v>
      </c>
      <c r="E589" s="30">
        <v>62</v>
      </c>
      <c r="F589" s="31">
        <v>107531</v>
      </c>
      <c r="G589" s="31">
        <v>209036</v>
      </c>
    </row>
    <row r="590" spans="1:7" x14ac:dyDescent="0.25">
      <c r="A590" s="3"/>
      <c r="B590" s="2" t="s">
        <v>685</v>
      </c>
      <c r="C590" s="28">
        <v>39160</v>
      </c>
      <c r="D590" s="29">
        <f t="shared" ca="1" si="9"/>
        <v>6</v>
      </c>
      <c r="E590" s="30">
        <v>65</v>
      </c>
      <c r="F590" s="31">
        <v>233774</v>
      </c>
      <c r="G590" s="31">
        <v>140077</v>
      </c>
    </row>
    <row r="591" spans="1:7" x14ac:dyDescent="0.25">
      <c r="A591" s="3"/>
      <c r="B591" s="2" t="s">
        <v>133</v>
      </c>
      <c r="C591" s="28">
        <v>38658</v>
      </c>
      <c r="D591" s="29">
        <f t="shared" ca="1" si="9"/>
        <v>7</v>
      </c>
      <c r="E591" s="30">
        <v>38</v>
      </c>
      <c r="F591" s="31">
        <v>226857</v>
      </c>
      <c r="G591" s="31">
        <v>245542</v>
      </c>
    </row>
    <row r="592" spans="1:7" x14ac:dyDescent="0.25">
      <c r="A592" s="3"/>
      <c r="B592" s="2" t="s">
        <v>60</v>
      </c>
      <c r="C592" s="28">
        <v>37785</v>
      </c>
      <c r="D592" s="29">
        <f t="shared" ca="1" si="9"/>
        <v>10</v>
      </c>
      <c r="E592" s="30">
        <v>37</v>
      </c>
      <c r="F592" s="31">
        <v>176067</v>
      </c>
      <c r="G592" s="31">
        <v>117999</v>
      </c>
    </row>
    <row r="593" spans="1:7" x14ac:dyDescent="0.25">
      <c r="A593" s="3"/>
      <c r="B593" s="2" t="s">
        <v>160</v>
      </c>
      <c r="C593" s="28">
        <v>35108</v>
      </c>
      <c r="D593" s="29">
        <f t="shared" ca="1" si="9"/>
        <v>17</v>
      </c>
      <c r="E593" s="30">
        <v>69</v>
      </c>
      <c r="F593" s="31">
        <v>215896</v>
      </c>
      <c r="G593" s="31">
        <v>192130</v>
      </c>
    </row>
    <row r="594" spans="1:7" x14ac:dyDescent="0.25">
      <c r="A594" s="3"/>
      <c r="B594" s="2" t="s">
        <v>733</v>
      </c>
      <c r="C594" s="28">
        <v>39745</v>
      </c>
      <c r="D594" s="29">
        <f t="shared" ca="1" si="9"/>
        <v>5</v>
      </c>
      <c r="E594" s="30">
        <v>53</v>
      </c>
      <c r="F594" s="31">
        <v>152764</v>
      </c>
      <c r="G594" s="31">
        <v>255051</v>
      </c>
    </row>
    <row r="595" spans="1:7" x14ac:dyDescent="0.25">
      <c r="A595" s="3"/>
      <c r="B595" s="2" t="s">
        <v>402</v>
      </c>
      <c r="C595" s="28">
        <v>37350</v>
      </c>
      <c r="D595" s="29">
        <f t="shared" ca="1" si="9"/>
        <v>11</v>
      </c>
      <c r="E595" s="30">
        <v>87</v>
      </c>
      <c r="F595" s="31">
        <v>213322</v>
      </c>
      <c r="G595" s="31">
        <v>192293</v>
      </c>
    </row>
    <row r="596" spans="1:7" x14ac:dyDescent="0.25">
      <c r="A596" s="3"/>
      <c r="B596" s="2" t="s">
        <v>591</v>
      </c>
      <c r="C596" s="28">
        <v>35107</v>
      </c>
      <c r="D596" s="29">
        <f t="shared" ca="1" si="9"/>
        <v>17</v>
      </c>
      <c r="E596" s="30">
        <v>45</v>
      </c>
      <c r="F596" s="31">
        <v>92554</v>
      </c>
      <c r="G596" s="31">
        <v>233468</v>
      </c>
    </row>
    <row r="597" spans="1:7" x14ac:dyDescent="0.25">
      <c r="A597" s="3"/>
      <c r="B597" s="2" t="s">
        <v>252</v>
      </c>
      <c r="C597" s="28">
        <v>38219</v>
      </c>
      <c r="D597" s="29">
        <f t="shared" ca="1" si="9"/>
        <v>9</v>
      </c>
      <c r="E597" s="30">
        <v>24</v>
      </c>
      <c r="F597" s="31">
        <v>147012</v>
      </c>
      <c r="G597" s="31">
        <v>216925</v>
      </c>
    </row>
    <row r="598" spans="1:7" x14ac:dyDescent="0.25">
      <c r="A598" s="3"/>
      <c r="B598" s="2" t="s">
        <v>107</v>
      </c>
      <c r="C598" s="28">
        <v>34348</v>
      </c>
      <c r="D598" s="29">
        <f t="shared" ca="1" si="9"/>
        <v>19</v>
      </c>
      <c r="E598" s="30">
        <v>49</v>
      </c>
      <c r="F598" s="31">
        <v>266910</v>
      </c>
      <c r="G598" s="31">
        <v>204508</v>
      </c>
    </row>
    <row r="599" spans="1:7" x14ac:dyDescent="0.25">
      <c r="A599" s="3"/>
      <c r="B599" s="2" t="s">
        <v>169</v>
      </c>
      <c r="C599" s="28">
        <v>38912</v>
      </c>
      <c r="D599" s="29">
        <f t="shared" ca="1" si="9"/>
        <v>7</v>
      </c>
      <c r="E599" s="30">
        <v>44</v>
      </c>
      <c r="F599" s="31">
        <v>76685</v>
      </c>
      <c r="G599" s="31">
        <v>253045</v>
      </c>
    </row>
    <row r="600" spans="1:7" x14ac:dyDescent="0.25">
      <c r="A600" s="3"/>
      <c r="B600" s="2" t="s">
        <v>559</v>
      </c>
      <c r="C600" s="28">
        <v>37394</v>
      </c>
      <c r="D600" s="29">
        <f t="shared" ca="1" si="9"/>
        <v>11</v>
      </c>
      <c r="E600" s="30">
        <v>66</v>
      </c>
      <c r="F600" s="31">
        <v>140884</v>
      </c>
      <c r="G600" s="31">
        <v>231043</v>
      </c>
    </row>
    <row r="601" spans="1:7" x14ac:dyDescent="0.25">
      <c r="A601" s="3"/>
      <c r="B601" s="2" t="s">
        <v>10</v>
      </c>
      <c r="C601" s="28">
        <v>38805</v>
      </c>
      <c r="D601" s="29">
        <f t="shared" ca="1" si="9"/>
        <v>7</v>
      </c>
      <c r="E601" s="30">
        <v>74</v>
      </c>
      <c r="F601" s="31">
        <v>111159</v>
      </c>
      <c r="G601" s="31">
        <v>154831</v>
      </c>
    </row>
    <row r="602" spans="1:7" x14ac:dyDescent="0.25">
      <c r="A602" s="3"/>
      <c r="B602" s="2" t="s">
        <v>145</v>
      </c>
      <c r="C602" s="28">
        <v>37204</v>
      </c>
      <c r="D602" s="29">
        <f t="shared" ca="1" si="9"/>
        <v>11</v>
      </c>
      <c r="E602" s="30">
        <v>55</v>
      </c>
      <c r="F602" s="31">
        <v>159942</v>
      </c>
      <c r="G602" s="31">
        <v>262562</v>
      </c>
    </row>
    <row r="603" spans="1:7" x14ac:dyDescent="0.25">
      <c r="A603" s="3"/>
      <c r="B603" s="2" t="s">
        <v>449</v>
      </c>
      <c r="C603" s="28">
        <v>34423</v>
      </c>
      <c r="D603" s="29">
        <f t="shared" ca="1" si="9"/>
        <v>19</v>
      </c>
      <c r="E603" s="30">
        <v>77</v>
      </c>
      <c r="F603" s="31">
        <v>40397</v>
      </c>
      <c r="G603" s="31">
        <v>183802</v>
      </c>
    </row>
    <row r="604" spans="1:7" x14ac:dyDescent="0.25">
      <c r="A604" s="3"/>
      <c r="B604" s="2" t="s">
        <v>674</v>
      </c>
      <c r="C604" s="28">
        <v>34424</v>
      </c>
      <c r="D604" s="29">
        <f t="shared" ca="1" si="9"/>
        <v>19</v>
      </c>
      <c r="E604" s="30">
        <v>34</v>
      </c>
      <c r="F604" s="31">
        <v>237474</v>
      </c>
      <c r="G604" s="31">
        <v>296301</v>
      </c>
    </row>
    <row r="605" spans="1:7" x14ac:dyDescent="0.25">
      <c r="A605" s="3"/>
      <c r="B605" s="2" t="s">
        <v>562</v>
      </c>
      <c r="C605" s="28">
        <v>36183</v>
      </c>
      <c r="D605" s="29">
        <f t="shared" ca="1" si="9"/>
        <v>14</v>
      </c>
      <c r="E605" s="30">
        <v>76</v>
      </c>
      <c r="F605" s="31">
        <v>85115</v>
      </c>
      <c r="G605" s="31">
        <v>219008</v>
      </c>
    </row>
    <row r="606" spans="1:7" x14ac:dyDescent="0.25">
      <c r="A606" s="3"/>
      <c r="B606" s="2" t="s">
        <v>184</v>
      </c>
      <c r="C606" s="28">
        <v>39280</v>
      </c>
      <c r="D606" s="29">
        <f t="shared" ca="1" si="9"/>
        <v>6</v>
      </c>
      <c r="E606" s="30">
        <v>49</v>
      </c>
      <c r="F606" s="31">
        <v>210717</v>
      </c>
      <c r="G606" s="31">
        <v>112944</v>
      </c>
    </row>
    <row r="607" spans="1:7" x14ac:dyDescent="0.25">
      <c r="A607" s="3"/>
      <c r="B607" s="2" t="s">
        <v>554</v>
      </c>
      <c r="C607" s="28">
        <v>37607</v>
      </c>
      <c r="D607" s="29">
        <f t="shared" ca="1" si="9"/>
        <v>10</v>
      </c>
      <c r="E607" s="30">
        <v>38</v>
      </c>
      <c r="F607" s="31">
        <v>147932</v>
      </c>
      <c r="G607" s="31">
        <v>134780</v>
      </c>
    </row>
    <row r="608" spans="1:7" x14ac:dyDescent="0.25">
      <c r="A608" s="3"/>
      <c r="B608" s="2" t="s">
        <v>453</v>
      </c>
      <c r="C608" s="28">
        <v>39150</v>
      </c>
      <c r="D608" s="29">
        <f t="shared" ca="1" si="9"/>
        <v>6</v>
      </c>
      <c r="E608" s="30">
        <v>47</v>
      </c>
      <c r="F608" s="31">
        <v>187375</v>
      </c>
      <c r="G608" s="31">
        <v>179782</v>
      </c>
    </row>
    <row r="609" spans="1:7" x14ac:dyDescent="0.25">
      <c r="A609" s="3"/>
      <c r="B609" s="2" t="s">
        <v>678</v>
      </c>
      <c r="C609" s="28">
        <v>39716</v>
      </c>
      <c r="D609" s="29">
        <f t="shared" ca="1" si="9"/>
        <v>5</v>
      </c>
      <c r="E609" s="30">
        <v>10</v>
      </c>
      <c r="F609" s="31">
        <v>226828</v>
      </c>
      <c r="G609" s="31">
        <v>150057</v>
      </c>
    </row>
    <row r="610" spans="1:7" x14ac:dyDescent="0.25">
      <c r="A610" s="3"/>
      <c r="B610" s="2" t="s">
        <v>713</v>
      </c>
      <c r="C610" s="28">
        <v>38509</v>
      </c>
      <c r="D610" s="29">
        <f t="shared" ca="1" si="9"/>
        <v>8</v>
      </c>
      <c r="E610" s="30">
        <v>47</v>
      </c>
      <c r="F610" s="31">
        <v>203435</v>
      </c>
      <c r="G610" s="31">
        <v>113514</v>
      </c>
    </row>
    <row r="611" spans="1:7" x14ac:dyDescent="0.25">
      <c r="A611" s="3"/>
      <c r="B611" s="2" t="s">
        <v>86</v>
      </c>
      <c r="C611" s="28">
        <v>39359</v>
      </c>
      <c r="D611" s="29">
        <f t="shared" ca="1" si="9"/>
        <v>6</v>
      </c>
      <c r="E611" s="30">
        <v>79</v>
      </c>
      <c r="F611" s="31">
        <v>48879</v>
      </c>
      <c r="G611" s="31">
        <v>174485</v>
      </c>
    </row>
    <row r="612" spans="1:7" x14ac:dyDescent="0.25">
      <c r="A612" s="3"/>
      <c r="B612" s="2" t="s">
        <v>14</v>
      </c>
      <c r="C612" s="28">
        <v>36400</v>
      </c>
      <c r="D612" s="29">
        <f t="shared" ca="1" si="9"/>
        <v>14</v>
      </c>
      <c r="E612" s="30">
        <v>85</v>
      </c>
      <c r="F612" s="31">
        <v>197026</v>
      </c>
      <c r="G612" s="31">
        <v>199541</v>
      </c>
    </row>
    <row r="613" spans="1:7" x14ac:dyDescent="0.25">
      <c r="A613" s="3"/>
      <c r="B613" s="2" t="s">
        <v>621</v>
      </c>
      <c r="C613" s="28">
        <v>35314</v>
      </c>
      <c r="D613" s="29">
        <f t="shared" ca="1" si="9"/>
        <v>17</v>
      </c>
      <c r="E613" s="30">
        <v>33</v>
      </c>
      <c r="F613" s="31">
        <v>186149</v>
      </c>
      <c r="G613" s="31">
        <v>183448</v>
      </c>
    </row>
    <row r="614" spans="1:7" x14ac:dyDescent="0.25">
      <c r="A614" s="3"/>
      <c r="B614" s="2" t="s">
        <v>386</v>
      </c>
      <c r="C614" s="28">
        <v>36254</v>
      </c>
      <c r="D614" s="29">
        <f t="shared" ca="1" si="9"/>
        <v>14</v>
      </c>
      <c r="E614" s="30">
        <v>45</v>
      </c>
      <c r="F614" s="31">
        <v>66136</v>
      </c>
      <c r="G614" s="31">
        <v>139877</v>
      </c>
    </row>
    <row r="615" spans="1:7" x14ac:dyDescent="0.25">
      <c r="A615" s="3"/>
      <c r="B615" s="2" t="s">
        <v>345</v>
      </c>
      <c r="C615" s="28">
        <v>36154</v>
      </c>
      <c r="D615" s="29">
        <f t="shared" ca="1" si="9"/>
        <v>14</v>
      </c>
      <c r="E615" s="30">
        <v>46</v>
      </c>
      <c r="F615" s="31">
        <v>32517</v>
      </c>
      <c r="G615" s="31">
        <v>267051</v>
      </c>
    </row>
    <row r="616" spans="1:7" x14ac:dyDescent="0.25">
      <c r="A616" s="3"/>
      <c r="B616" s="2" t="s">
        <v>392</v>
      </c>
      <c r="C616" s="28">
        <v>34488</v>
      </c>
      <c r="D616" s="29">
        <f t="shared" ca="1" si="9"/>
        <v>19</v>
      </c>
      <c r="E616" s="30">
        <v>55</v>
      </c>
      <c r="F616" s="31">
        <v>152885</v>
      </c>
      <c r="G616" s="31">
        <v>250925</v>
      </c>
    </row>
    <row r="617" spans="1:7" x14ac:dyDescent="0.25">
      <c r="A617" s="3"/>
      <c r="B617" s="2" t="s">
        <v>443</v>
      </c>
      <c r="C617" s="28">
        <v>36417</v>
      </c>
      <c r="D617" s="29">
        <f t="shared" ca="1" si="9"/>
        <v>14</v>
      </c>
      <c r="E617" s="30">
        <v>74</v>
      </c>
      <c r="F617" s="31">
        <v>113100</v>
      </c>
      <c r="G617" s="31">
        <v>240745</v>
      </c>
    </row>
    <row r="618" spans="1:7" x14ac:dyDescent="0.25">
      <c r="A618" s="3"/>
      <c r="B618" s="2" t="s">
        <v>351</v>
      </c>
      <c r="C618" s="28">
        <v>38341</v>
      </c>
      <c r="D618" s="29">
        <f t="shared" ca="1" si="9"/>
        <v>8</v>
      </c>
      <c r="E618" s="30">
        <v>36</v>
      </c>
      <c r="F618" s="31">
        <v>273837</v>
      </c>
      <c r="G618" s="31">
        <v>44355</v>
      </c>
    </row>
    <row r="619" spans="1:7" x14ac:dyDescent="0.25">
      <c r="A619" s="3"/>
      <c r="B619" s="2" t="s">
        <v>583</v>
      </c>
      <c r="C619" s="28">
        <v>34686</v>
      </c>
      <c r="D619" s="29">
        <f t="shared" ca="1" si="9"/>
        <v>18</v>
      </c>
      <c r="E619" s="30">
        <v>80</v>
      </c>
      <c r="F619" s="31">
        <v>173670</v>
      </c>
      <c r="G619" s="31">
        <v>203621</v>
      </c>
    </row>
    <row r="620" spans="1:7" x14ac:dyDescent="0.25">
      <c r="A620" s="3"/>
      <c r="B620" s="2" t="s">
        <v>728</v>
      </c>
      <c r="C620" s="28">
        <v>39344</v>
      </c>
      <c r="D620" s="29">
        <f t="shared" ca="1" si="9"/>
        <v>6</v>
      </c>
      <c r="E620" s="30">
        <v>44</v>
      </c>
      <c r="F620" s="31">
        <v>54257</v>
      </c>
      <c r="G620" s="31">
        <v>35788</v>
      </c>
    </row>
    <row r="621" spans="1:7" x14ac:dyDescent="0.25">
      <c r="A621" s="3"/>
      <c r="B621" s="2" t="s">
        <v>281</v>
      </c>
      <c r="C621" s="28">
        <v>34984</v>
      </c>
      <c r="D621" s="29">
        <f t="shared" ca="1" si="9"/>
        <v>18</v>
      </c>
      <c r="E621" s="30">
        <v>88</v>
      </c>
      <c r="F621" s="31">
        <v>274748</v>
      </c>
      <c r="G621" s="31">
        <v>226695</v>
      </c>
    </row>
    <row r="622" spans="1:7" x14ac:dyDescent="0.25">
      <c r="A622" s="3"/>
      <c r="B622" s="2" t="s">
        <v>594</v>
      </c>
      <c r="C622" s="28">
        <v>36559</v>
      </c>
      <c r="D622" s="29">
        <f t="shared" ca="1" si="9"/>
        <v>13</v>
      </c>
      <c r="E622" s="30">
        <v>24</v>
      </c>
      <c r="F622" s="31">
        <v>189506</v>
      </c>
      <c r="G622" s="31">
        <v>130609</v>
      </c>
    </row>
    <row r="623" spans="1:7" x14ac:dyDescent="0.25">
      <c r="A623" s="3"/>
      <c r="B623" s="2" t="s">
        <v>654</v>
      </c>
      <c r="C623" s="28">
        <v>34624</v>
      </c>
      <c r="D623" s="29">
        <f t="shared" ca="1" si="9"/>
        <v>19</v>
      </c>
      <c r="E623" s="30">
        <v>24</v>
      </c>
      <c r="F623" s="31">
        <v>26834</v>
      </c>
      <c r="G623" s="31">
        <v>256518</v>
      </c>
    </row>
    <row r="624" spans="1:7" x14ac:dyDescent="0.25">
      <c r="A624" s="3"/>
      <c r="B624" s="2" t="s">
        <v>525</v>
      </c>
      <c r="C624" s="28">
        <v>38412</v>
      </c>
      <c r="D624" s="29">
        <f t="shared" ca="1" si="9"/>
        <v>8</v>
      </c>
      <c r="E624" s="30">
        <v>17</v>
      </c>
      <c r="F624" s="31">
        <v>189823</v>
      </c>
      <c r="G624" s="31">
        <v>230752</v>
      </c>
    </row>
    <row r="625" spans="1:7" x14ac:dyDescent="0.25">
      <c r="A625" s="3"/>
      <c r="B625" s="2" t="s">
        <v>516</v>
      </c>
      <c r="C625" s="28">
        <v>38200</v>
      </c>
      <c r="D625" s="29">
        <f t="shared" ca="1" si="9"/>
        <v>9</v>
      </c>
      <c r="E625" s="30">
        <v>45</v>
      </c>
      <c r="F625" s="31">
        <v>65571</v>
      </c>
      <c r="G625" s="31">
        <v>231629</v>
      </c>
    </row>
    <row r="626" spans="1:7" x14ac:dyDescent="0.25">
      <c r="A626" s="3"/>
      <c r="B626" s="2" t="s">
        <v>296</v>
      </c>
      <c r="C626" s="28">
        <v>37636</v>
      </c>
      <c r="D626" s="29">
        <f t="shared" ca="1" si="9"/>
        <v>10</v>
      </c>
      <c r="E626" s="30">
        <v>87</v>
      </c>
      <c r="F626" s="31">
        <v>210622</v>
      </c>
      <c r="G626" s="31">
        <v>137155</v>
      </c>
    </row>
    <row r="627" spans="1:7" x14ac:dyDescent="0.25">
      <c r="A627" s="3"/>
      <c r="B627" s="2" t="s">
        <v>602</v>
      </c>
      <c r="C627" s="28">
        <v>34285</v>
      </c>
      <c r="D627" s="29">
        <f t="shared" ca="1" si="9"/>
        <v>19</v>
      </c>
      <c r="E627" s="30">
        <v>58</v>
      </c>
      <c r="F627" s="31">
        <v>98626</v>
      </c>
      <c r="G627" s="31">
        <v>172703</v>
      </c>
    </row>
    <row r="628" spans="1:7" x14ac:dyDescent="0.25">
      <c r="A628" s="3"/>
      <c r="B628" s="2" t="s">
        <v>232</v>
      </c>
      <c r="C628" s="28">
        <v>35274</v>
      </c>
      <c r="D628" s="29">
        <f t="shared" ca="1" si="9"/>
        <v>17</v>
      </c>
      <c r="E628" s="30">
        <v>11</v>
      </c>
      <c r="F628" s="31">
        <v>298950</v>
      </c>
      <c r="G628" s="31">
        <v>240844</v>
      </c>
    </row>
    <row r="629" spans="1:7" x14ac:dyDescent="0.25">
      <c r="A629" s="3"/>
      <c r="B629" s="2" t="s">
        <v>312</v>
      </c>
      <c r="C629" s="28">
        <v>36849</v>
      </c>
      <c r="D629" s="29">
        <f t="shared" ca="1" si="9"/>
        <v>12</v>
      </c>
      <c r="E629" s="30">
        <v>60</v>
      </c>
      <c r="F629" s="31">
        <v>217454</v>
      </c>
      <c r="G629" s="31">
        <v>54414</v>
      </c>
    </row>
    <row r="630" spans="1:7" x14ac:dyDescent="0.25">
      <c r="A630" s="3"/>
      <c r="B630" s="2" t="s">
        <v>634</v>
      </c>
      <c r="C630" s="28">
        <v>37637</v>
      </c>
      <c r="D630" s="29">
        <f t="shared" ca="1" si="9"/>
        <v>10</v>
      </c>
      <c r="E630" s="30">
        <v>80</v>
      </c>
      <c r="F630" s="31">
        <v>154899</v>
      </c>
      <c r="G630" s="31">
        <v>68728</v>
      </c>
    </row>
    <row r="631" spans="1:7" x14ac:dyDescent="0.25">
      <c r="A631" s="3"/>
      <c r="B631" s="2" t="s">
        <v>250</v>
      </c>
      <c r="C631" s="28">
        <v>34243</v>
      </c>
      <c r="D631" s="29">
        <f t="shared" ca="1" si="9"/>
        <v>20</v>
      </c>
      <c r="E631" s="30">
        <v>13</v>
      </c>
      <c r="F631" s="31">
        <v>113827</v>
      </c>
      <c r="G631" s="31">
        <v>183316</v>
      </c>
    </row>
    <row r="632" spans="1:7" x14ac:dyDescent="0.25">
      <c r="A632" s="3"/>
      <c r="B632" s="2" t="s">
        <v>337</v>
      </c>
      <c r="C632" s="28">
        <v>39583</v>
      </c>
      <c r="D632" s="29">
        <f t="shared" ca="1" si="9"/>
        <v>5</v>
      </c>
      <c r="E632" s="30">
        <v>56</v>
      </c>
      <c r="F632" s="31">
        <v>279286</v>
      </c>
      <c r="G632" s="31">
        <v>225092</v>
      </c>
    </row>
    <row r="633" spans="1:7" x14ac:dyDescent="0.25">
      <c r="A633" s="3"/>
      <c r="B633" s="2" t="s">
        <v>280</v>
      </c>
      <c r="C633" s="28">
        <v>39350</v>
      </c>
      <c r="D633" s="29">
        <f t="shared" ca="1" si="9"/>
        <v>6</v>
      </c>
      <c r="E633" s="30">
        <v>21</v>
      </c>
      <c r="F633" s="31">
        <v>161309</v>
      </c>
      <c r="G633" s="31">
        <v>178516</v>
      </c>
    </row>
    <row r="634" spans="1:7" x14ac:dyDescent="0.25">
      <c r="A634" s="3"/>
      <c r="B634" s="2" t="s">
        <v>763</v>
      </c>
      <c r="C634" s="28">
        <v>38737</v>
      </c>
      <c r="D634" s="29">
        <f t="shared" ca="1" si="9"/>
        <v>7</v>
      </c>
      <c r="E634" s="30">
        <v>66</v>
      </c>
      <c r="F634" s="31">
        <v>295987</v>
      </c>
      <c r="G634" s="31">
        <v>143326</v>
      </c>
    </row>
    <row r="635" spans="1:7" x14ac:dyDescent="0.25">
      <c r="A635" s="3"/>
      <c r="B635" s="2" t="s">
        <v>575</v>
      </c>
      <c r="C635" s="28">
        <v>36432</v>
      </c>
      <c r="D635" s="29">
        <f t="shared" ca="1" si="9"/>
        <v>14</v>
      </c>
      <c r="E635" s="30">
        <v>12</v>
      </c>
      <c r="F635" s="31">
        <v>299317</v>
      </c>
      <c r="G635" s="31">
        <v>30914</v>
      </c>
    </row>
    <row r="636" spans="1:7" x14ac:dyDescent="0.25">
      <c r="A636" s="3"/>
      <c r="B636" s="2" t="s">
        <v>382</v>
      </c>
      <c r="C636" s="28">
        <v>36360</v>
      </c>
      <c r="D636" s="29">
        <f t="shared" ca="1" si="9"/>
        <v>14</v>
      </c>
      <c r="E636" s="30">
        <v>22</v>
      </c>
      <c r="F636" s="31">
        <v>110333</v>
      </c>
      <c r="G636" s="31">
        <v>93915</v>
      </c>
    </row>
    <row r="637" spans="1:7" x14ac:dyDescent="0.25">
      <c r="A637" s="3"/>
      <c r="B637" s="2" t="s">
        <v>254</v>
      </c>
      <c r="C637" s="28">
        <v>38178</v>
      </c>
      <c r="D637" s="29">
        <f t="shared" ca="1" si="9"/>
        <v>9</v>
      </c>
      <c r="E637" s="30">
        <v>25</v>
      </c>
      <c r="F637" s="31">
        <v>233817</v>
      </c>
      <c r="G637" s="31">
        <v>142885</v>
      </c>
    </row>
    <row r="638" spans="1:7" x14ac:dyDescent="0.25">
      <c r="A638" s="3"/>
      <c r="B638" s="2" t="s">
        <v>684</v>
      </c>
      <c r="C638" s="28">
        <v>35913</v>
      </c>
      <c r="D638" s="29">
        <f t="shared" ca="1" si="9"/>
        <v>15</v>
      </c>
      <c r="E638" s="30">
        <v>35</v>
      </c>
      <c r="F638" s="31">
        <v>117623</v>
      </c>
      <c r="G638" s="31">
        <v>245021</v>
      </c>
    </row>
    <row r="639" spans="1:7" x14ac:dyDescent="0.25">
      <c r="A639" s="2" t="s">
        <v>659</v>
      </c>
      <c r="B639" s="2" t="s">
        <v>680</v>
      </c>
      <c r="C639" s="28">
        <v>38681</v>
      </c>
      <c r="D639" s="29">
        <f t="shared" ca="1" si="9"/>
        <v>7</v>
      </c>
      <c r="E639" s="30">
        <v>62</v>
      </c>
      <c r="F639" s="31">
        <v>120183</v>
      </c>
      <c r="G639" s="31">
        <v>52214</v>
      </c>
    </row>
    <row r="640" spans="1:7" x14ac:dyDescent="0.25">
      <c r="A640" s="3"/>
      <c r="B640" s="2" t="s">
        <v>753</v>
      </c>
      <c r="C640" s="28">
        <v>39552</v>
      </c>
      <c r="D640" s="29">
        <f t="shared" ca="1" si="9"/>
        <v>5</v>
      </c>
      <c r="E640" s="30">
        <v>11</v>
      </c>
      <c r="F640" s="31">
        <v>254483</v>
      </c>
      <c r="G640" s="31">
        <v>202825</v>
      </c>
    </row>
    <row r="641" spans="1:7" x14ac:dyDescent="0.25">
      <c r="A641" s="3"/>
      <c r="B641" s="2" t="s">
        <v>81</v>
      </c>
      <c r="C641" s="28">
        <v>34309</v>
      </c>
      <c r="D641" s="29">
        <f t="shared" ca="1" si="9"/>
        <v>19</v>
      </c>
      <c r="E641" s="30">
        <v>85</v>
      </c>
      <c r="F641" s="31">
        <v>217399</v>
      </c>
      <c r="G641" s="31">
        <v>167618</v>
      </c>
    </row>
    <row r="642" spans="1:7" x14ac:dyDescent="0.25">
      <c r="A642" s="3"/>
      <c r="B642" s="2" t="s">
        <v>261</v>
      </c>
      <c r="C642" s="28">
        <v>39324</v>
      </c>
      <c r="D642" s="29">
        <f t="shared" ref="D642:D705" ca="1" si="10">DATEDIF(C642,TODAY(),"Y")</f>
        <v>6</v>
      </c>
      <c r="E642" s="30">
        <v>10</v>
      </c>
      <c r="F642" s="31">
        <v>33227</v>
      </c>
      <c r="G642" s="31">
        <v>63645</v>
      </c>
    </row>
    <row r="643" spans="1:7" x14ac:dyDescent="0.25">
      <c r="A643" s="3"/>
      <c r="B643" s="2" t="s">
        <v>625</v>
      </c>
      <c r="C643" s="28">
        <v>39610</v>
      </c>
      <c r="D643" s="29">
        <f t="shared" ca="1" si="10"/>
        <v>5</v>
      </c>
      <c r="E643" s="30">
        <v>75</v>
      </c>
      <c r="F643" s="31">
        <v>189502</v>
      </c>
      <c r="G643" s="31">
        <v>276065</v>
      </c>
    </row>
    <row r="644" spans="1:7" x14ac:dyDescent="0.25">
      <c r="A644" s="3"/>
      <c r="B644" s="2" t="s">
        <v>666</v>
      </c>
      <c r="C644" s="28">
        <v>35306</v>
      </c>
      <c r="D644" s="29">
        <f t="shared" ca="1" si="10"/>
        <v>17</v>
      </c>
      <c r="E644" s="30">
        <v>12</v>
      </c>
      <c r="F644" s="31">
        <v>255376</v>
      </c>
      <c r="G644" s="31">
        <v>187902</v>
      </c>
    </row>
    <row r="645" spans="1:7" x14ac:dyDescent="0.25">
      <c r="A645" s="3"/>
      <c r="B645" s="2" t="s">
        <v>38</v>
      </c>
      <c r="C645" s="28">
        <v>36367</v>
      </c>
      <c r="D645" s="29">
        <f t="shared" ca="1" si="10"/>
        <v>14</v>
      </c>
      <c r="E645" s="30">
        <v>88</v>
      </c>
      <c r="F645" s="31">
        <v>100886</v>
      </c>
      <c r="G645" s="31">
        <v>187908</v>
      </c>
    </row>
    <row r="646" spans="1:7" x14ac:dyDescent="0.25">
      <c r="A646" s="3"/>
      <c r="B646" s="2" t="s">
        <v>710</v>
      </c>
      <c r="C646" s="28">
        <v>34509</v>
      </c>
      <c r="D646" s="29">
        <f t="shared" ca="1" si="10"/>
        <v>19</v>
      </c>
      <c r="E646" s="30">
        <v>88</v>
      </c>
      <c r="F646" s="31">
        <v>135828</v>
      </c>
      <c r="G646" s="31">
        <v>108677</v>
      </c>
    </row>
    <row r="647" spans="1:7" x14ac:dyDescent="0.25">
      <c r="A647" s="3"/>
      <c r="B647" s="2" t="s">
        <v>521</v>
      </c>
      <c r="C647" s="28">
        <v>35670</v>
      </c>
      <c r="D647" s="29">
        <f t="shared" ca="1" si="10"/>
        <v>16</v>
      </c>
      <c r="E647" s="30">
        <v>18</v>
      </c>
      <c r="F647" s="31">
        <v>243009</v>
      </c>
      <c r="G647" s="31">
        <v>49413</v>
      </c>
    </row>
    <row r="648" spans="1:7" x14ac:dyDescent="0.25">
      <c r="A648" s="3"/>
      <c r="B648" s="2" t="s">
        <v>82</v>
      </c>
      <c r="C648" s="28">
        <v>38126</v>
      </c>
      <c r="D648" s="29">
        <f t="shared" ca="1" si="10"/>
        <v>9</v>
      </c>
      <c r="E648" s="30">
        <v>64</v>
      </c>
      <c r="F648" s="31">
        <v>115943</v>
      </c>
      <c r="G648" s="31">
        <v>254186</v>
      </c>
    </row>
    <row r="649" spans="1:7" x14ac:dyDescent="0.25">
      <c r="A649" s="3"/>
      <c r="B649" s="2" t="s">
        <v>588</v>
      </c>
      <c r="C649" s="28">
        <v>37059</v>
      </c>
      <c r="D649" s="29">
        <f t="shared" ca="1" si="10"/>
        <v>12</v>
      </c>
      <c r="E649" s="30">
        <v>75</v>
      </c>
      <c r="F649" s="31">
        <v>178941</v>
      </c>
      <c r="G649" s="31">
        <v>81589</v>
      </c>
    </row>
    <row r="650" spans="1:7" x14ac:dyDescent="0.25">
      <c r="A650" s="3"/>
      <c r="B650" s="2" t="s">
        <v>658</v>
      </c>
      <c r="C650" s="28">
        <v>35171</v>
      </c>
      <c r="D650" s="29">
        <f t="shared" ca="1" si="10"/>
        <v>17</v>
      </c>
      <c r="E650" s="30">
        <v>83</v>
      </c>
      <c r="F650" s="31">
        <v>121629</v>
      </c>
      <c r="G650" s="31">
        <v>279116</v>
      </c>
    </row>
    <row r="651" spans="1:7" x14ac:dyDescent="0.25">
      <c r="A651" s="3"/>
      <c r="B651" s="2" t="s">
        <v>277</v>
      </c>
      <c r="C651" s="28">
        <v>39928</v>
      </c>
      <c r="D651" s="29">
        <f t="shared" ca="1" si="10"/>
        <v>4</v>
      </c>
      <c r="E651" s="30">
        <v>65</v>
      </c>
      <c r="F651" s="31">
        <v>122128</v>
      </c>
      <c r="G651" s="31">
        <v>115631</v>
      </c>
    </row>
    <row r="652" spans="1:7" x14ac:dyDescent="0.25">
      <c r="A652" s="3"/>
      <c r="B652" s="2" t="s">
        <v>526</v>
      </c>
      <c r="C652" s="28">
        <v>36649</v>
      </c>
      <c r="D652" s="29">
        <f t="shared" ca="1" si="10"/>
        <v>13</v>
      </c>
      <c r="E652" s="30">
        <v>77</v>
      </c>
      <c r="F652" s="31">
        <v>192083</v>
      </c>
      <c r="G652" s="31">
        <v>174919</v>
      </c>
    </row>
    <row r="653" spans="1:7" x14ac:dyDescent="0.25">
      <c r="A653" s="3"/>
      <c r="B653" s="2" t="s">
        <v>47</v>
      </c>
      <c r="C653" s="28">
        <v>37652</v>
      </c>
      <c r="D653" s="29">
        <f t="shared" ca="1" si="10"/>
        <v>10</v>
      </c>
      <c r="E653" s="30">
        <v>68</v>
      </c>
      <c r="F653" s="31">
        <v>210312</v>
      </c>
      <c r="G653" s="31">
        <v>109685</v>
      </c>
    </row>
    <row r="654" spans="1:7" x14ac:dyDescent="0.25">
      <c r="A654" s="3"/>
      <c r="B654" s="2" t="s">
        <v>374</v>
      </c>
      <c r="C654" s="28">
        <v>38189</v>
      </c>
      <c r="D654" s="29">
        <f t="shared" ca="1" si="10"/>
        <v>9</v>
      </c>
      <c r="E654" s="30">
        <v>65</v>
      </c>
      <c r="F654" s="31">
        <v>139724</v>
      </c>
      <c r="G654" s="31">
        <v>226415</v>
      </c>
    </row>
    <row r="655" spans="1:7" x14ac:dyDescent="0.25">
      <c r="A655" s="3"/>
      <c r="B655" s="2" t="s">
        <v>300</v>
      </c>
      <c r="C655" s="28">
        <v>38739</v>
      </c>
      <c r="D655" s="29">
        <f t="shared" ca="1" si="10"/>
        <v>7</v>
      </c>
      <c r="E655" s="30">
        <v>23</v>
      </c>
      <c r="F655" s="31">
        <v>104849</v>
      </c>
      <c r="G655" s="31">
        <v>260994</v>
      </c>
    </row>
    <row r="656" spans="1:7" x14ac:dyDescent="0.25">
      <c r="A656" s="3"/>
      <c r="B656" s="2" t="s">
        <v>272</v>
      </c>
      <c r="C656" s="28">
        <v>34730</v>
      </c>
      <c r="D656" s="29">
        <f t="shared" ca="1" si="10"/>
        <v>18</v>
      </c>
      <c r="E656" s="30">
        <v>79</v>
      </c>
      <c r="F656" s="31">
        <v>39999</v>
      </c>
      <c r="G656" s="31">
        <v>255315</v>
      </c>
    </row>
    <row r="657" spans="1:7" x14ac:dyDescent="0.25">
      <c r="A657" s="3"/>
      <c r="B657" s="2" t="s">
        <v>349</v>
      </c>
      <c r="C657" s="28">
        <v>34203</v>
      </c>
      <c r="D657" s="29">
        <f t="shared" ca="1" si="10"/>
        <v>20</v>
      </c>
      <c r="E657" s="30">
        <v>32</v>
      </c>
      <c r="F657" s="31">
        <v>287671</v>
      </c>
      <c r="G657" s="31">
        <v>163651</v>
      </c>
    </row>
    <row r="658" spans="1:7" x14ac:dyDescent="0.25">
      <c r="A658" s="3"/>
      <c r="B658" s="2" t="s">
        <v>92</v>
      </c>
      <c r="C658" s="28">
        <v>36518</v>
      </c>
      <c r="D658" s="29">
        <f t="shared" ca="1" si="10"/>
        <v>13</v>
      </c>
      <c r="E658" s="30">
        <v>39</v>
      </c>
      <c r="F658" s="31">
        <v>267603</v>
      </c>
      <c r="G658" s="31">
        <v>269313</v>
      </c>
    </row>
    <row r="659" spans="1:7" x14ac:dyDescent="0.25">
      <c r="A659" s="3"/>
      <c r="B659" s="2" t="s">
        <v>470</v>
      </c>
      <c r="C659" s="28">
        <v>38669</v>
      </c>
      <c r="D659" s="29">
        <f t="shared" ca="1" si="10"/>
        <v>7</v>
      </c>
      <c r="E659" s="30">
        <v>46</v>
      </c>
      <c r="F659" s="31">
        <v>142994</v>
      </c>
      <c r="G659" s="31">
        <v>249537</v>
      </c>
    </row>
    <row r="660" spans="1:7" x14ac:dyDescent="0.25">
      <c r="A660" s="3"/>
      <c r="B660" s="2" t="s">
        <v>183</v>
      </c>
      <c r="C660" s="28">
        <v>39354</v>
      </c>
      <c r="D660" s="29">
        <f t="shared" ca="1" si="10"/>
        <v>6</v>
      </c>
      <c r="E660" s="30">
        <v>28</v>
      </c>
      <c r="F660" s="31">
        <v>155610</v>
      </c>
      <c r="G660" s="31">
        <v>170024</v>
      </c>
    </row>
    <row r="661" spans="1:7" x14ac:dyDescent="0.25">
      <c r="A661" s="3"/>
      <c r="B661" s="2" t="s">
        <v>748</v>
      </c>
      <c r="C661" s="28">
        <v>35768</v>
      </c>
      <c r="D661" s="29">
        <f t="shared" ca="1" si="10"/>
        <v>15</v>
      </c>
      <c r="E661" s="30">
        <v>18</v>
      </c>
      <c r="F661" s="31">
        <v>294051</v>
      </c>
      <c r="G661" s="31">
        <v>121726</v>
      </c>
    </row>
    <row r="662" spans="1:7" x14ac:dyDescent="0.25">
      <c r="A662" s="3"/>
      <c r="B662" s="2" t="s">
        <v>256</v>
      </c>
      <c r="C662" s="28">
        <v>39740</v>
      </c>
      <c r="D662" s="29">
        <f t="shared" ca="1" si="10"/>
        <v>5</v>
      </c>
      <c r="E662" s="30">
        <v>12</v>
      </c>
      <c r="F662" s="31">
        <v>61381</v>
      </c>
      <c r="G662" s="31">
        <v>239167</v>
      </c>
    </row>
    <row r="663" spans="1:7" x14ac:dyDescent="0.25">
      <c r="A663" s="3"/>
      <c r="B663" s="2" t="s">
        <v>765</v>
      </c>
      <c r="C663" s="28">
        <v>35492</v>
      </c>
      <c r="D663" s="29">
        <f t="shared" ca="1" si="10"/>
        <v>16</v>
      </c>
      <c r="E663" s="30">
        <v>19</v>
      </c>
      <c r="F663" s="31">
        <v>229450</v>
      </c>
      <c r="G663" s="31">
        <v>132663</v>
      </c>
    </row>
    <row r="664" spans="1:7" x14ac:dyDescent="0.25">
      <c r="A664" s="3"/>
      <c r="B664" s="2" t="s">
        <v>400</v>
      </c>
      <c r="C664" s="28">
        <v>37572</v>
      </c>
      <c r="D664" s="29">
        <f t="shared" ca="1" si="10"/>
        <v>10</v>
      </c>
      <c r="E664" s="30">
        <v>31</v>
      </c>
      <c r="F664" s="31">
        <v>157788</v>
      </c>
      <c r="G664" s="31">
        <v>99670</v>
      </c>
    </row>
    <row r="665" spans="1:7" x14ac:dyDescent="0.25">
      <c r="A665" s="3"/>
      <c r="B665" s="2" t="s">
        <v>207</v>
      </c>
      <c r="C665" s="28">
        <v>34356</v>
      </c>
      <c r="D665" s="29">
        <f t="shared" ca="1" si="10"/>
        <v>19</v>
      </c>
      <c r="E665" s="30">
        <v>20</v>
      </c>
      <c r="F665" s="31">
        <v>67723</v>
      </c>
      <c r="G665" s="31">
        <v>156907</v>
      </c>
    </row>
    <row r="666" spans="1:7" x14ac:dyDescent="0.25">
      <c r="A666" s="3"/>
      <c r="B666" s="2" t="s">
        <v>757</v>
      </c>
      <c r="C666" s="28">
        <v>36590</v>
      </c>
      <c r="D666" s="29">
        <f t="shared" ca="1" si="10"/>
        <v>13</v>
      </c>
      <c r="E666" s="30">
        <v>31</v>
      </c>
      <c r="F666" s="31">
        <v>59513</v>
      </c>
      <c r="G666" s="31">
        <v>95468</v>
      </c>
    </row>
    <row r="667" spans="1:7" x14ac:dyDescent="0.25">
      <c r="A667" s="3"/>
      <c r="B667" s="2" t="s">
        <v>228</v>
      </c>
      <c r="C667" s="28">
        <v>35062</v>
      </c>
      <c r="D667" s="29">
        <f t="shared" ca="1" si="10"/>
        <v>17</v>
      </c>
      <c r="E667" s="30">
        <v>87</v>
      </c>
      <c r="F667" s="31">
        <v>283287</v>
      </c>
      <c r="G667" s="31">
        <v>208977</v>
      </c>
    </row>
    <row r="668" spans="1:7" x14ac:dyDescent="0.25">
      <c r="A668" s="3"/>
      <c r="B668" s="2" t="s">
        <v>372</v>
      </c>
      <c r="C668" s="28">
        <v>38955</v>
      </c>
      <c r="D668" s="29">
        <f t="shared" ca="1" si="10"/>
        <v>7</v>
      </c>
      <c r="E668" s="30">
        <v>84</v>
      </c>
      <c r="F668" s="31">
        <v>268580</v>
      </c>
      <c r="G668" s="31">
        <v>199421</v>
      </c>
    </row>
    <row r="669" spans="1:7" x14ac:dyDescent="0.25">
      <c r="A669" s="3"/>
      <c r="B669" s="2" t="s">
        <v>605</v>
      </c>
      <c r="C669" s="28">
        <v>34651</v>
      </c>
      <c r="D669" s="29">
        <f t="shared" ca="1" si="10"/>
        <v>18</v>
      </c>
      <c r="E669" s="30">
        <v>43</v>
      </c>
      <c r="F669" s="31">
        <v>228909</v>
      </c>
      <c r="G669" s="31">
        <v>223630</v>
      </c>
    </row>
    <row r="670" spans="1:7" x14ac:dyDescent="0.25">
      <c r="A670" s="3"/>
      <c r="B670" s="2" t="s">
        <v>480</v>
      </c>
      <c r="C670" s="28">
        <v>38048</v>
      </c>
      <c r="D670" s="29">
        <f t="shared" ca="1" si="10"/>
        <v>9</v>
      </c>
      <c r="E670" s="30">
        <v>25</v>
      </c>
      <c r="F670" s="31">
        <v>213873</v>
      </c>
      <c r="G670" s="31">
        <v>156269</v>
      </c>
    </row>
    <row r="671" spans="1:7" x14ac:dyDescent="0.25">
      <c r="A671" s="3"/>
      <c r="B671" s="2" t="s">
        <v>503</v>
      </c>
      <c r="C671" s="28">
        <v>39482</v>
      </c>
      <c r="D671" s="29">
        <f t="shared" ca="1" si="10"/>
        <v>5</v>
      </c>
      <c r="E671" s="30">
        <v>61</v>
      </c>
      <c r="F671" s="31">
        <v>225754</v>
      </c>
      <c r="G671" s="31">
        <v>106927</v>
      </c>
    </row>
    <row r="672" spans="1:7" x14ac:dyDescent="0.25">
      <c r="A672" s="3"/>
      <c r="B672" s="2" t="s">
        <v>308</v>
      </c>
      <c r="C672" s="28">
        <v>38853</v>
      </c>
      <c r="D672" s="29">
        <f t="shared" ca="1" si="10"/>
        <v>7</v>
      </c>
      <c r="E672" s="30">
        <v>19</v>
      </c>
      <c r="F672" s="31">
        <v>275473</v>
      </c>
      <c r="G672" s="31">
        <v>259350</v>
      </c>
    </row>
    <row r="673" spans="1:7" x14ac:dyDescent="0.25">
      <c r="A673" s="3"/>
      <c r="B673" s="2" t="s">
        <v>50</v>
      </c>
      <c r="C673" s="28">
        <v>34632</v>
      </c>
      <c r="D673" s="29">
        <f t="shared" ca="1" si="10"/>
        <v>19</v>
      </c>
      <c r="E673" s="30">
        <v>15</v>
      </c>
      <c r="F673" s="31">
        <v>109430</v>
      </c>
      <c r="G673" s="31">
        <v>43196</v>
      </c>
    </row>
    <row r="674" spans="1:7" x14ac:dyDescent="0.25">
      <c r="A674" s="3"/>
      <c r="B674" s="2" t="s">
        <v>734</v>
      </c>
      <c r="C674" s="28">
        <v>37774</v>
      </c>
      <c r="D674" s="29">
        <f t="shared" ca="1" si="10"/>
        <v>10</v>
      </c>
      <c r="E674" s="30">
        <v>12</v>
      </c>
      <c r="F674" s="31">
        <v>106713</v>
      </c>
      <c r="G674" s="31">
        <v>104477</v>
      </c>
    </row>
    <row r="675" spans="1:7" x14ac:dyDescent="0.25">
      <c r="A675" s="3"/>
      <c r="B675" s="2" t="s">
        <v>356</v>
      </c>
      <c r="C675" s="28">
        <v>37265</v>
      </c>
      <c r="D675" s="29">
        <f t="shared" ca="1" si="10"/>
        <v>11</v>
      </c>
      <c r="E675" s="30">
        <v>65</v>
      </c>
      <c r="F675" s="31">
        <v>248577</v>
      </c>
      <c r="G675" s="31">
        <v>150588</v>
      </c>
    </row>
    <row r="676" spans="1:7" x14ac:dyDescent="0.25">
      <c r="A676" s="3"/>
      <c r="B676" s="2" t="s">
        <v>197</v>
      </c>
      <c r="C676" s="28">
        <v>36221</v>
      </c>
      <c r="D676" s="29">
        <f t="shared" ca="1" si="10"/>
        <v>14</v>
      </c>
      <c r="E676" s="30">
        <v>85</v>
      </c>
      <c r="F676" s="31">
        <v>270751</v>
      </c>
      <c r="G676" s="31">
        <v>219192</v>
      </c>
    </row>
    <row r="677" spans="1:7" x14ac:dyDescent="0.25">
      <c r="A677" s="3"/>
      <c r="B677" s="2" t="s">
        <v>580</v>
      </c>
      <c r="C677" s="28">
        <v>35061</v>
      </c>
      <c r="D677" s="29">
        <f t="shared" ca="1" si="10"/>
        <v>17</v>
      </c>
      <c r="E677" s="30">
        <v>15</v>
      </c>
      <c r="F677" s="31">
        <v>175001</v>
      </c>
      <c r="G677" s="31">
        <v>53792</v>
      </c>
    </row>
    <row r="678" spans="1:7" x14ac:dyDescent="0.25">
      <c r="A678" s="3"/>
      <c r="B678" s="2" t="s">
        <v>381</v>
      </c>
      <c r="C678" s="28">
        <v>34346</v>
      </c>
      <c r="D678" s="29">
        <f t="shared" ca="1" si="10"/>
        <v>19</v>
      </c>
      <c r="E678" s="30">
        <v>72</v>
      </c>
      <c r="F678" s="31">
        <v>143021</v>
      </c>
      <c r="G678" s="31">
        <v>107199</v>
      </c>
    </row>
    <row r="679" spans="1:7" x14ac:dyDescent="0.25">
      <c r="A679" s="3"/>
      <c r="B679" s="2" t="s">
        <v>395</v>
      </c>
      <c r="C679" s="28">
        <v>34143</v>
      </c>
      <c r="D679" s="29">
        <f t="shared" ca="1" si="10"/>
        <v>20</v>
      </c>
      <c r="E679" s="30">
        <v>27</v>
      </c>
      <c r="F679" s="31">
        <v>148342</v>
      </c>
      <c r="G679" s="31">
        <v>246721</v>
      </c>
    </row>
    <row r="680" spans="1:7" x14ac:dyDescent="0.25">
      <c r="A680" s="3"/>
      <c r="B680" s="2" t="s">
        <v>746</v>
      </c>
      <c r="C680" s="28">
        <v>38517</v>
      </c>
      <c r="D680" s="29">
        <f t="shared" ca="1" si="10"/>
        <v>8</v>
      </c>
      <c r="E680" s="30">
        <v>53</v>
      </c>
      <c r="F680" s="31">
        <v>68403</v>
      </c>
      <c r="G680" s="31">
        <v>51005</v>
      </c>
    </row>
    <row r="681" spans="1:7" x14ac:dyDescent="0.25">
      <c r="A681" s="3"/>
      <c r="B681" s="2" t="s">
        <v>609</v>
      </c>
      <c r="C681" s="28">
        <v>37125</v>
      </c>
      <c r="D681" s="29">
        <f t="shared" ca="1" si="10"/>
        <v>12</v>
      </c>
      <c r="E681" s="30">
        <v>16</v>
      </c>
      <c r="F681" s="31">
        <v>49060</v>
      </c>
      <c r="G681" s="31">
        <v>132100</v>
      </c>
    </row>
    <row r="682" spans="1:7" x14ac:dyDescent="0.25">
      <c r="A682" s="3"/>
      <c r="B682" s="2" t="s">
        <v>721</v>
      </c>
      <c r="C682" s="28">
        <v>37305</v>
      </c>
      <c r="D682" s="29">
        <f t="shared" ca="1" si="10"/>
        <v>11</v>
      </c>
      <c r="E682" s="30">
        <v>29</v>
      </c>
      <c r="F682" s="31">
        <v>105917</v>
      </c>
      <c r="G682" s="31">
        <v>56975</v>
      </c>
    </row>
    <row r="683" spans="1:7" x14ac:dyDescent="0.25">
      <c r="A683" s="3"/>
      <c r="B683" s="2" t="s">
        <v>209</v>
      </c>
      <c r="C683" s="28">
        <v>37859</v>
      </c>
      <c r="D683" s="29">
        <f t="shared" ca="1" si="10"/>
        <v>10</v>
      </c>
      <c r="E683" s="30">
        <v>73</v>
      </c>
      <c r="F683" s="31">
        <v>240379</v>
      </c>
      <c r="G683" s="31">
        <v>279932</v>
      </c>
    </row>
    <row r="684" spans="1:7" x14ac:dyDescent="0.25">
      <c r="A684" s="3"/>
      <c r="B684" s="2" t="s">
        <v>418</v>
      </c>
      <c r="C684" s="28">
        <v>38964</v>
      </c>
      <c r="D684" s="29">
        <f t="shared" ca="1" si="10"/>
        <v>7</v>
      </c>
      <c r="E684" s="30">
        <v>88</v>
      </c>
      <c r="F684" s="31">
        <v>144811</v>
      </c>
      <c r="G684" s="31">
        <v>198883</v>
      </c>
    </row>
    <row r="685" spans="1:7" x14ac:dyDescent="0.25">
      <c r="A685" s="3"/>
      <c r="B685" s="2" t="s">
        <v>557</v>
      </c>
      <c r="C685" s="28">
        <v>34677</v>
      </c>
      <c r="D685" s="29">
        <f t="shared" ca="1" si="10"/>
        <v>18</v>
      </c>
      <c r="E685" s="30">
        <v>68</v>
      </c>
      <c r="F685" s="31">
        <v>167354</v>
      </c>
      <c r="G685" s="31">
        <v>297745</v>
      </c>
    </row>
    <row r="686" spans="1:7" x14ac:dyDescent="0.25">
      <c r="A686" s="3"/>
      <c r="B686" s="2" t="s">
        <v>291</v>
      </c>
      <c r="C686" s="28">
        <v>34298</v>
      </c>
      <c r="D686" s="29">
        <f t="shared" ca="1" si="10"/>
        <v>19</v>
      </c>
      <c r="E686" s="30">
        <v>62</v>
      </c>
      <c r="F686" s="31">
        <v>35506</v>
      </c>
      <c r="G686" s="31">
        <v>212901</v>
      </c>
    </row>
    <row r="687" spans="1:7" x14ac:dyDescent="0.25">
      <c r="A687" s="3"/>
      <c r="B687" s="2" t="s">
        <v>117</v>
      </c>
      <c r="C687" s="28">
        <v>37952</v>
      </c>
      <c r="D687" s="29">
        <f t="shared" ca="1" si="10"/>
        <v>9</v>
      </c>
      <c r="E687" s="30">
        <v>81</v>
      </c>
      <c r="F687" s="31">
        <v>174683</v>
      </c>
      <c r="G687" s="31">
        <v>33788</v>
      </c>
    </row>
    <row r="688" spans="1:7" x14ac:dyDescent="0.25">
      <c r="A688" s="3"/>
      <c r="B688" s="2" t="s">
        <v>437</v>
      </c>
      <c r="C688" s="28">
        <v>38792</v>
      </c>
      <c r="D688" s="29">
        <f t="shared" ca="1" si="10"/>
        <v>7</v>
      </c>
      <c r="E688" s="30">
        <v>78</v>
      </c>
      <c r="F688" s="31">
        <v>230640</v>
      </c>
      <c r="G688" s="31">
        <v>149933</v>
      </c>
    </row>
    <row r="689" spans="1:7" x14ac:dyDescent="0.25">
      <c r="A689" s="3"/>
      <c r="B689" s="2" t="s">
        <v>173</v>
      </c>
      <c r="C689" s="28">
        <v>39284</v>
      </c>
      <c r="D689" s="29">
        <f t="shared" ca="1" si="10"/>
        <v>6</v>
      </c>
      <c r="E689" s="30">
        <v>40</v>
      </c>
      <c r="F689" s="31">
        <v>158513</v>
      </c>
      <c r="G689" s="31">
        <v>147564</v>
      </c>
    </row>
    <row r="690" spans="1:7" x14ac:dyDescent="0.25">
      <c r="A690" s="3"/>
      <c r="B690" s="2" t="s">
        <v>582</v>
      </c>
      <c r="C690" s="28">
        <v>39945</v>
      </c>
      <c r="D690" s="29">
        <f t="shared" ca="1" si="10"/>
        <v>4</v>
      </c>
      <c r="E690" s="30">
        <v>76</v>
      </c>
      <c r="F690" s="31">
        <v>157428</v>
      </c>
      <c r="G690" s="31">
        <v>289481</v>
      </c>
    </row>
    <row r="691" spans="1:7" x14ac:dyDescent="0.25">
      <c r="A691" s="3"/>
      <c r="B691" s="2" t="s">
        <v>113</v>
      </c>
      <c r="C691" s="28">
        <v>36064</v>
      </c>
      <c r="D691" s="29">
        <f t="shared" ca="1" si="10"/>
        <v>15</v>
      </c>
      <c r="E691" s="30">
        <v>61</v>
      </c>
      <c r="F691" s="31">
        <v>154181</v>
      </c>
      <c r="G691" s="31">
        <v>63636</v>
      </c>
    </row>
    <row r="692" spans="1:7" x14ac:dyDescent="0.25">
      <c r="A692" s="3"/>
      <c r="B692" s="2" t="s">
        <v>375</v>
      </c>
      <c r="C692" s="28">
        <v>34786</v>
      </c>
      <c r="D692" s="29">
        <f t="shared" ca="1" si="10"/>
        <v>18</v>
      </c>
      <c r="E692" s="30">
        <v>87</v>
      </c>
      <c r="F692" s="31">
        <v>133813</v>
      </c>
      <c r="G692" s="31">
        <v>169296</v>
      </c>
    </row>
    <row r="693" spans="1:7" x14ac:dyDescent="0.25">
      <c r="A693" s="3"/>
      <c r="B693" s="2" t="s">
        <v>388</v>
      </c>
      <c r="C693" s="28">
        <v>36503</v>
      </c>
      <c r="D693" s="29">
        <f t="shared" ca="1" si="10"/>
        <v>13</v>
      </c>
      <c r="E693" s="30">
        <v>23</v>
      </c>
      <c r="F693" s="31">
        <v>193867</v>
      </c>
      <c r="G693" s="31">
        <v>43163</v>
      </c>
    </row>
    <row r="694" spans="1:7" x14ac:dyDescent="0.25">
      <c r="A694" s="3"/>
      <c r="B694" s="2" t="s">
        <v>561</v>
      </c>
      <c r="C694" s="28">
        <v>35859</v>
      </c>
      <c r="D694" s="29">
        <f t="shared" ca="1" si="10"/>
        <v>15</v>
      </c>
      <c r="E694" s="30">
        <v>30</v>
      </c>
      <c r="F694" s="31">
        <v>172804</v>
      </c>
      <c r="G694" s="31">
        <v>268169</v>
      </c>
    </row>
    <row r="695" spans="1:7" x14ac:dyDescent="0.25">
      <c r="A695" s="3"/>
      <c r="B695" s="2" t="s">
        <v>260</v>
      </c>
      <c r="C695" s="28">
        <v>35960</v>
      </c>
      <c r="D695" s="29">
        <f t="shared" ca="1" si="10"/>
        <v>15</v>
      </c>
      <c r="E695" s="30">
        <v>11</v>
      </c>
      <c r="F695" s="31">
        <v>199581</v>
      </c>
      <c r="G695" s="31">
        <v>31746</v>
      </c>
    </row>
    <row r="696" spans="1:7" x14ac:dyDescent="0.25">
      <c r="A696" s="3"/>
      <c r="B696" s="2" t="s">
        <v>758</v>
      </c>
      <c r="C696" s="28">
        <v>34218</v>
      </c>
      <c r="D696" s="29">
        <f t="shared" ca="1" si="10"/>
        <v>20</v>
      </c>
      <c r="E696" s="30">
        <v>56</v>
      </c>
      <c r="F696" s="31">
        <v>173696</v>
      </c>
      <c r="G696" s="31">
        <v>288735</v>
      </c>
    </row>
    <row r="697" spans="1:7" x14ac:dyDescent="0.25">
      <c r="A697" s="3"/>
      <c r="B697" s="2" t="s">
        <v>259</v>
      </c>
      <c r="C697" s="28">
        <v>34459</v>
      </c>
      <c r="D697" s="29">
        <f t="shared" ca="1" si="10"/>
        <v>19</v>
      </c>
      <c r="E697" s="30">
        <v>70</v>
      </c>
      <c r="F697" s="31">
        <v>54909</v>
      </c>
      <c r="G697" s="31">
        <v>226247</v>
      </c>
    </row>
    <row r="698" spans="1:7" x14ac:dyDescent="0.25">
      <c r="A698" s="3"/>
      <c r="B698" s="2" t="s">
        <v>75</v>
      </c>
      <c r="C698" s="28">
        <v>35455</v>
      </c>
      <c r="D698" s="29">
        <f t="shared" ca="1" si="10"/>
        <v>16</v>
      </c>
      <c r="E698" s="30">
        <v>79</v>
      </c>
      <c r="F698" s="31">
        <v>49309</v>
      </c>
      <c r="G698" s="31">
        <v>150810</v>
      </c>
    </row>
    <row r="699" spans="1:7" x14ac:dyDescent="0.25">
      <c r="A699" s="3"/>
      <c r="B699" s="2" t="s">
        <v>211</v>
      </c>
      <c r="C699" s="28">
        <v>35536</v>
      </c>
      <c r="D699" s="29">
        <f t="shared" ca="1" si="10"/>
        <v>16</v>
      </c>
      <c r="E699" s="30">
        <v>84</v>
      </c>
      <c r="F699" s="31">
        <v>116825</v>
      </c>
      <c r="G699" s="31">
        <v>34179</v>
      </c>
    </row>
    <row r="700" spans="1:7" x14ac:dyDescent="0.25">
      <c r="A700" s="3"/>
      <c r="B700" s="2" t="s">
        <v>459</v>
      </c>
      <c r="C700" s="28">
        <v>35850</v>
      </c>
      <c r="D700" s="29">
        <f t="shared" ca="1" si="10"/>
        <v>15</v>
      </c>
      <c r="E700" s="30">
        <v>17</v>
      </c>
      <c r="F700" s="31">
        <v>276443</v>
      </c>
      <c r="G700" s="31">
        <v>200381</v>
      </c>
    </row>
    <row r="701" spans="1:7" x14ac:dyDescent="0.25">
      <c r="A701" s="3"/>
      <c r="B701" s="2" t="s">
        <v>57</v>
      </c>
      <c r="C701" s="28">
        <v>35782</v>
      </c>
      <c r="D701" s="29">
        <f t="shared" ca="1" si="10"/>
        <v>15</v>
      </c>
      <c r="E701" s="30">
        <v>27</v>
      </c>
      <c r="F701" s="31">
        <v>260293</v>
      </c>
      <c r="G701" s="31">
        <v>84094</v>
      </c>
    </row>
    <row r="702" spans="1:7" x14ac:dyDescent="0.25">
      <c r="A702" s="3"/>
      <c r="B702" s="2" t="s">
        <v>445</v>
      </c>
      <c r="C702" s="28">
        <v>34289</v>
      </c>
      <c r="D702" s="29">
        <f t="shared" ca="1" si="10"/>
        <v>19</v>
      </c>
      <c r="E702" s="30">
        <v>21</v>
      </c>
      <c r="F702" s="31">
        <v>51603</v>
      </c>
      <c r="G702" s="31">
        <v>151901</v>
      </c>
    </row>
    <row r="703" spans="1:7" x14ac:dyDescent="0.25">
      <c r="A703" s="3"/>
      <c r="B703" s="2" t="s">
        <v>712</v>
      </c>
      <c r="C703" s="28">
        <v>34533</v>
      </c>
      <c r="D703" s="29">
        <f t="shared" ca="1" si="10"/>
        <v>19</v>
      </c>
      <c r="E703" s="30">
        <v>60</v>
      </c>
      <c r="F703" s="31">
        <v>59403</v>
      </c>
      <c r="G703" s="31">
        <v>55641</v>
      </c>
    </row>
    <row r="704" spans="1:7" x14ac:dyDescent="0.25">
      <c r="A704" s="3"/>
      <c r="B704" s="2" t="s">
        <v>214</v>
      </c>
      <c r="C704" s="28">
        <v>37464</v>
      </c>
      <c r="D704" s="29">
        <f t="shared" ca="1" si="10"/>
        <v>11</v>
      </c>
      <c r="E704" s="30">
        <v>68</v>
      </c>
      <c r="F704" s="31">
        <v>38454</v>
      </c>
      <c r="G704" s="31">
        <v>72013</v>
      </c>
    </row>
    <row r="705" spans="1:7" x14ac:dyDescent="0.25">
      <c r="A705" s="3"/>
      <c r="B705" s="2" t="s">
        <v>563</v>
      </c>
      <c r="C705" s="28">
        <v>38671</v>
      </c>
      <c r="D705" s="29">
        <f t="shared" ca="1" si="10"/>
        <v>7</v>
      </c>
      <c r="E705" s="30">
        <v>76</v>
      </c>
      <c r="F705" s="31">
        <v>68257</v>
      </c>
      <c r="G705" s="31">
        <v>137011</v>
      </c>
    </row>
    <row r="706" spans="1:7" x14ac:dyDescent="0.25">
      <c r="A706" s="3"/>
      <c r="B706" s="2" t="s">
        <v>433</v>
      </c>
      <c r="C706" s="28">
        <v>34287</v>
      </c>
      <c r="D706" s="29">
        <f t="shared" ref="D706:D742" ca="1" si="11">DATEDIF(C706,TODAY(),"Y")</f>
        <v>19</v>
      </c>
      <c r="E706" s="30">
        <v>14</v>
      </c>
      <c r="F706" s="31">
        <v>254545</v>
      </c>
      <c r="G706" s="31">
        <v>200409</v>
      </c>
    </row>
    <row r="707" spans="1:7" x14ac:dyDescent="0.25">
      <c r="A707" s="3"/>
      <c r="B707" s="2" t="s">
        <v>212</v>
      </c>
      <c r="C707" s="28">
        <v>36210</v>
      </c>
      <c r="D707" s="29">
        <f t="shared" ca="1" si="11"/>
        <v>14</v>
      </c>
      <c r="E707" s="30">
        <v>61</v>
      </c>
      <c r="F707" s="31">
        <v>274508</v>
      </c>
      <c r="G707" s="31">
        <v>175599</v>
      </c>
    </row>
    <row r="708" spans="1:7" x14ac:dyDescent="0.25">
      <c r="A708" s="3"/>
      <c r="B708" s="2" t="s">
        <v>461</v>
      </c>
      <c r="C708" s="28">
        <v>34029</v>
      </c>
      <c r="D708" s="29">
        <f t="shared" ca="1" si="11"/>
        <v>20</v>
      </c>
      <c r="E708" s="30">
        <v>16</v>
      </c>
      <c r="F708" s="31">
        <v>239692</v>
      </c>
      <c r="G708" s="31">
        <v>50026</v>
      </c>
    </row>
    <row r="709" spans="1:7" x14ac:dyDescent="0.25">
      <c r="A709" s="3"/>
      <c r="B709" s="2" t="s">
        <v>611</v>
      </c>
      <c r="C709" s="28">
        <v>37756</v>
      </c>
      <c r="D709" s="29">
        <f t="shared" ca="1" si="11"/>
        <v>10</v>
      </c>
      <c r="E709" s="30">
        <v>64</v>
      </c>
      <c r="F709" s="31">
        <v>210934</v>
      </c>
      <c r="G709" s="31">
        <v>63631</v>
      </c>
    </row>
    <row r="710" spans="1:7" x14ac:dyDescent="0.25">
      <c r="A710" s="3"/>
      <c r="B710" s="2" t="s">
        <v>533</v>
      </c>
      <c r="C710" s="28">
        <v>35793</v>
      </c>
      <c r="D710" s="29">
        <f t="shared" ca="1" si="11"/>
        <v>15</v>
      </c>
      <c r="E710" s="30">
        <v>11</v>
      </c>
      <c r="F710" s="31">
        <v>96643</v>
      </c>
      <c r="G710" s="31">
        <v>122938</v>
      </c>
    </row>
    <row r="711" spans="1:7" x14ac:dyDescent="0.25">
      <c r="A711" s="3"/>
      <c r="B711" s="2" t="s">
        <v>387</v>
      </c>
      <c r="C711" s="28">
        <v>39768</v>
      </c>
      <c r="D711" s="29">
        <f t="shared" ca="1" si="11"/>
        <v>4</v>
      </c>
      <c r="E711" s="30">
        <v>42</v>
      </c>
      <c r="F711" s="31">
        <v>68945</v>
      </c>
      <c r="G711" s="31">
        <v>118089</v>
      </c>
    </row>
    <row r="712" spans="1:7" x14ac:dyDescent="0.25">
      <c r="A712" s="3"/>
      <c r="B712" s="2" t="s">
        <v>316</v>
      </c>
      <c r="C712" s="28">
        <v>37223</v>
      </c>
      <c r="D712" s="29">
        <f t="shared" ca="1" si="11"/>
        <v>11</v>
      </c>
      <c r="E712" s="30">
        <v>44</v>
      </c>
      <c r="F712" s="31">
        <v>127922</v>
      </c>
      <c r="G712" s="31">
        <v>130648</v>
      </c>
    </row>
    <row r="713" spans="1:7" x14ac:dyDescent="0.25">
      <c r="A713" s="3"/>
      <c r="B713" s="2" t="s">
        <v>718</v>
      </c>
      <c r="C713" s="28">
        <v>35144</v>
      </c>
      <c r="D713" s="29">
        <f t="shared" ca="1" si="11"/>
        <v>17</v>
      </c>
      <c r="E713" s="30">
        <v>49</v>
      </c>
      <c r="F713" s="31">
        <v>177485</v>
      </c>
      <c r="G713" s="31">
        <v>246196</v>
      </c>
    </row>
    <row r="714" spans="1:7" x14ac:dyDescent="0.25">
      <c r="A714" s="3"/>
      <c r="B714" s="2" t="s">
        <v>52</v>
      </c>
      <c r="C714" s="28">
        <v>37037</v>
      </c>
      <c r="D714" s="29">
        <f t="shared" ca="1" si="11"/>
        <v>12</v>
      </c>
      <c r="E714" s="30">
        <v>13</v>
      </c>
      <c r="F714" s="31">
        <v>64191</v>
      </c>
      <c r="G714" s="31">
        <v>273338</v>
      </c>
    </row>
    <row r="715" spans="1:7" x14ac:dyDescent="0.25">
      <c r="A715" s="3"/>
      <c r="B715" s="2" t="s">
        <v>703</v>
      </c>
      <c r="C715" s="28">
        <v>35129</v>
      </c>
      <c r="D715" s="29">
        <f t="shared" ca="1" si="11"/>
        <v>17</v>
      </c>
      <c r="E715" s="30">
        <v>27</v>
      </c>
      <c r="F715" s="31">
        <v>256980</v>
      </c>
      <c r="G715" s="31">
        <v>267630</v>
      </c>
    </row>
    <row r="716" spans="1:7" x14ac:dyDescent="0.25">
      <c r="A716" s="3"/>
      <c r="B716" s="2" t="s">
        <v>624</v>
      </c>
      <c r="C716" s="28">
        <v>37753</v>
      </c>
      <c r="D716" s="29">
        <f t="shared" ca="1" si="11"/>
        <v>10</v>
      </c>
      <c r="E716" s="30">
        <v>45</v>
      </c>
      <c r="F716" s="31">
        <v>51121</v>
      </c>
      <c r="G716" s="31">
        <v>109534</v>
      </c>
    </row>
    <row r="717" spans="1:7" x14ac:dyDescent="0.25">
      <c r="A717" s="3"/>
      <c r="B717" s="2" t="s">
        <v>637</v>
      </c>
      <c r="C717" s="28">
        <v>35294</v>
      </c>
      <c r="D717" s="29">
        <f t="shared" ca="1" si="11"/>
        <v>17</v>
      </c>
      <c r="E717" s="30">
        <v>43</v>
      </c>
      <c r="F717" s="31">
        <v>296245</v>
      </c>
      <c r="G717" s="31">
        <v>245685</v>
      </c>
    </row>
    <row r="718" spans="1:7" x14ac:dyDescent="0.25">
      <c r="A718" s="3"/>
      <c r="B718" s="2" t="s">
        <v>28</v>
      </c>
      <c r="C718" s="28">
        <v>34252</v>
      </c>
      <c r="D718" s="29">
        <f t="shared" ca="1" si="11"/>
        <v>20</v>
      </c>
      <c r="E718" s="30">
        <v>76</v>
      </c>
      <c r="F718" s="31">
        <v>186854</v>
      </c>
      <c r="G718" s="31">
        <v>275487</v>
      </c>
    </row>
    <row r="719" spans="1:7" x14ac:dyDescent="0.25">
      <c r="A719" s="3"/>
      <c r="B719" s="2" t="s">
        <v>265</v>
      </c>
      <c r="C719" s="28">
        <v>39643</v>
      </c>
      <c r="D719" s="29">
        <f t="shared" ca="1" si="11"/>
        <v>5</v>
      </c>
      <c r="E719" s="30">
        <v>28</v>
      </c>
      <c r="F719" s="31">
        <v>145103</v>
      </c>
      <c r="G719" s="31">
        <v>137923</v>
      </c>
    </row>
    <row r="720" spans="1:7" x14ac:dyDescent="0.25">
      <c r="A720" s="3"/>
      <c r="B720" s="2" t="s">
        <v>736</v>
      </c>
      <c r="C720" s="28">
        <v>36348</v>
      </c>
      <c r="D720" s="29">
        <f t="shared" ca="1" si="11"/>
        <v>14</v>
      </c>
      <c r="E720" s="30">
        <v>58</v>
      </c>
      <c r="F720" s="31">
        <v>62959</v>
      </c>
      <c r="G720" s="31">
        <v>165756</v>
      </c>
    </row>
    <row r="721" spans="1:7" x14ac:dyDescent="0.25">
      <c r="A721" s="3"/>
      <c r="B721" s="2" t="s">
        <v>568</v>
      </c>
      <c r="C721" s="28">
        <v>35143</v>
      </c>
      <c r="D721" s="29">
        <f t="shared" ca="1" si="11"/>
        <v>17</v>
      </c>
      <c r="E721" s="30">
        <v>50</v>
      </c>
      <c r="F721" s="31">
        <v>69740</v>
      </c>
      <c r="G721" s="31">
        <v>246897</v>
      </c>
    </row>
    <row r="722" spans="1:7" x14ac:dyDescent="0.25">
      <c r="A722" s="3"/>
      <c r="B722" s="2" t="s">
        <v>661</v>
      </c>
      <c r="C722" s="28">
        <v>36532</v>
      </c>
      <c r="D722" s="29">
        <f t="shared" ca="1" si="11"/>
        <v>13</v>
      </c>
      <c r="E722" s="30">
        <v>34</v>
      </c>
      <c r="F722" s="31">
        <v>182910</v>
      </c>
      <c r="G722" s="31">
        <v>278587</v>
      </c>
    </row>
    <row r="723" spans="1:7" x14ac:dyDescent="0.25">
      <c r="A723" s="3"/>
      <c r="B723" s="2" t="s">
        <v>116</v>
      </c>
      <c r="C723" s="28">
        <v>38907</v>
      </c>
      <c r="D723" s="29">
        <f t="shared" ca="1" si="11"/>
        <v>7</v>
      </c>
      <c r="E723" s="30">
        <v>20</v>
      </c>
      <c r="F723" s="31">
        <v>33929</v>
      </c>
      <c r="G723" s="31">
        <v>290904</v>
      </c>
    </row>
    <row r="724" spans="1:7" x14ac:dyDescent="0.25">
      <c r="A724" s="3"/>
      <c r="B724" s="2" t="s">
        <v>307</v>
      </c>
      <c r="C724" s="28">
        <v>38743</v>
      </c>
      <c r="D724" s="29">
        <f t="shared" ca="1" si="11"/>
        <v>7</v>
      </c>
      <c r="E724" s="30">
        <v>56</v>
      </c>
      <c r="F724" s="31">
        <v>219915</v>
      </c>
      <c r="G724" s="31">
        <v>165687</v>
      </c>
    </row>
    <row r="725" spans="1:7" x14ac:dyDescent="0.25">
      <c r="A725" s="3"/>
      <c r="B725" s="2" t="s">
        <v>139</v>
      </c>
      <c r="C725" s="28">
        <v>38229</v>
      </c>
      <c r="D725" s="29">
        <f t="shared" ca="1" si="11"/>
        <v>9</v>
      </c>
      <c r="E725" s="30">
        <v>30</v>
      </c>
      <c r="F725" s="31">
        <v>48819</v>
      </c>
      <c r="G725" s="31">
        <v>70047</v>
      </c>
    </row>
    <row r="726" spans="1:7" x14ac:dyDescent="0.25">
      <c r="A726" s="3"/>
      <c r="B726" s="2" t="s">
        <v>759</v>
      </c>
      <c r="C726" s="28">
        <v>39212</v>
      </c>
      <c r="D726" s="29">
        <f t="shared" ca="1" si="11"/>
        <v>6</v>
      </c>
      <c r="E726" s="30">
        <v>42</v>
      </c>
      <c r="F726" s="31">
        <v>254614</v>
      </c>
      <c r="G726" s="31">
        <v>295211</v>
      </c>
    </row>
    <row r="727" spans="1:7" x14ac:dyDescent="0.25">
      <c r="A727" s="3"/>
      <c r="B727" s="2" t="s">
        <v>177</v>
      </c>
      <c r="C727" s="28">
        <v>34467</v>
      </c>
      <c r="D727" s="29">
        <f t="shared" ca="1" si="11"/>
        <v>19</v>
      </c>
      <c r="E727" s="30">
        <v>59</v>
      </c>
      <c r="F727" s="31">
        <v>248212</v>
      </c>
      <c r="G727" s="31">
        <v>166499</v>
      </c>
    </row>
    <row r="728" spans="1:7" x14ac:dyDescent="0.25">
      <c r="A728" s="3"/>
      <c r="B728" s="2" t="s">
        <v>360</v>
      </c>
      <c r="C728" s="28">
        <v>36218</v>
      </c>
      <c r="D728" s="29">
        <f t="shared" ca="1" si="11"/>
        <v>14</v>
      </c>
      <c r="E728" s="30">
        <v>28</v>
      </c>
      <c r="F728" s="31">
        <v>257159</v>
      </c>
      <c r="G728" s="31">
        <v>295163</v>
      </c>
    </row>
    <row r="729" spans="1:7" x14ac:dyDescent="0.25">
      <c r="A729" s="3"/>
      <c r="B729" s="2" t="s">
        <v>665</v>
      </c>
      <c r="C729" s="28">
        <v>35118</v>
      </c>
      <c r="D729" s="29">
        <f t="shared" ca="1" si="11"/>
        <v>17</v>
      </c>
      <c r="E729" s="30">
        <v>85</v>
      </c>
      <c r="F729" s="31">
        <v>290523</v>
      </c>
      <c r="G729" s="31">
        <v>93975</v>
      </c>
    </row>
    <row r="730" spans="1:7" x14ac:dyDescent="0.25">
      <c r="A730" s="3"/>
      <c r="B730" s="2" t="s">
        <v>669</v>
      </c>
      <c r="C730" s="28">
        <v>35137</v>
      </c>
      <c r="D730" s="29">
        <f t="shared" ca="1" si="11"/>
        <v>17</v>
      </c>
      <c r="E730" s="30">
        <v>12</v>
      </c>
      <c r="F730" s="31">
        <v>129021</v>
      </c>
      <c r="G730" s="31">
        <v>224857</v>
      </c>
    </row>
    <row r="731" spans="1:7" x14ac:dyDescent="0.25">
      <c r="A731" s="3"/>
      <c r="B731" s="2" t="s">
        <v>46</v>
      </c>
      <c r="C731" s="28">
        <v>38469</v>
      </c>
      <c r="D731" s="29">
        <f t="shared" ca="1" si="11"/>
        <v>8</v>
      </c>
      <c r="E731" s="30">
        <v>69</v>
      </c>
      <c r="F731" s="31">
        <v>132017</v>
      </c>
      <c r="G731" s="31">
        <v>50246</v>
      </c>
    </row>
    <row r="732" spans="1:7" x14ac:dyDescent="0.25">
      <c r="A732" s="3"/>
      <c r="B732" s="2" t="s">
        <v>241</v>
      </c>
      <c r="C732" s="28">
        <v>36206</v>
      </c>
      <c r="D732" s="29">
        <f t="shared" ca="1" si="11"/>
        <v>14</v>
      </c>
      <c r="E732" s="30">
        <v>65</v>
      </c>
      <c r="F732" s="31">
        <v>201306</v>
      </c>
      <c r="G732" s="31">
        <v>294722</v>
      </c>
    </row>
    <row r="733" spans="1:7" x14ac:dyDescent="0.25">
      <c r="A733" s="2" t="s">
        <v>754</v>
      </c>
      <c r="B733" s="2" t="s">
        <v>616</v>
      </c>
      <c r="C733" s="28">
        <v>37018</v>
      </c>
      <c r="D733" s="29">
        <f t="shared" ca="1" si="11"/>
        <v>12</v>
      </c>
      <c r="E733" s="30">
        <v>81</v>
      </c>
      <c r="F733" s="31">
        <v>168032</v>
      </c>
      <c r="G733" s="31">
        <v>116384</v>
      </c>
    </row>
    <row r="734" spans="1:7" x14ac:dyDescent="0.25">
      <c r="A734" s="3"/>
      <c r="B734" s="2" t="s">
        <v>89</v>
      </c>
      <c r="C734" s="28">
        <v>34653</v>
      </c>
      <c r="D734" s="29">
        <f t="shared" ca="1" si="11"/>
        <v>18</v>
      </c>
      <c r="E734" s="30">
        <v>55</v>
      </c>
      <c r="F734" s="31">
        <v>72922</v>
      </c>
      <c r="G734" s="31">
        <v>110259</v>
      </c>
    </row>
    <row r="735" spans="1:7" x14ac:dyDescent="0.25">
      <c r="A735" s="3"/>
      <c r="B735" s="2" t="s">
        <v>32</v>
      </c>
      <c r="C735" s="28">
        <v>35719</v>
      </c>
      <c r="D735" s="29">
        <f t="shared" ca="1" si="11"/>
        <v>16</v>
      </c>
      <c r="E735" s="30">
        <v>83</v>
      </c>
      <c r="F735" s="31">
        <v>275661</v>
      </c>
      <c r="G735" s="31">
        <v>254861</v>
      </c>
    </row>
    <row r="736" spans="1:7" x14ac:dyDescent="0.25">
      <c r="A736" s="3"/>
      <c r="B736" s="2" t="s">
        <v>651</v>
      </c>
      <c r="C736" s="28">
        <v>37342</v>
      </c>
      <c r="D736" s="29">
        <f t="shared" ca="1" si="11"/>
        <v>11</v>
      </c>
      <c r="E736" s="30">
        <v>55</v>
      </c>
      <c r="F736" s="31">
        <v>162491</v>
      </c>
      <c r="G736" s="31">
        <v>162670</v>
      </c>
    </row>
    <row r="737" spans="1:7" x14ac:dyDescent="0.25">
      <c r="A737" s="3"/>
      <c r="B737" s="2" t="s">
        <v>200</v>
      </c>
      <c r="C737" s="28">
        <v>34998</v>
      </c>
      <c r="D737" s="29">
        <f t="shared" ca="1" si="11"/>
        <v>18</v>
      </c>
      <c r="E737" s="30">
        <v>56</v>
      </c>
      <c r="F737" s="31">
        <v>136345</v>
      </c>
      <c r="G737" s="31">
        <v>292782</v>
      </c>
    </row>
    <row r="738" spans="1:7" x14ac:dyDescent="0.25">
      <c r="A738" s="2" t="s">
        <v>760</v>
      </c>
      <c r="B738" s="2" t="s">
        <v>493</v>
      </c>
      <c r="C738" s="28">
        <v>36778</v>
      </c>
      <c r="D738" s="29">
        <f t="shared" ca="1" si="11"/>
        <v>13</v>
      </c>
      <c r="E738" s="30">
        <v>12</v>
      </c>
      <c r="F738" s="31">
        <v>191320</v>
      </c>
      <c r="G738" s="31">
        <v>186463</v>
      </c>
    </row>
    <row r="739" spans="1:7" x14ac:dyDescent="0.25">
      <c r="A739" s="3"/>
      <c r="B739" s="2" t="s">
        <v>161</v>
      </c>
      <c r="C739" s="28">
        <v>37988</v>
      </c>
      <c r="D739" s="29">
        <f t="shared" ca="1" si="11"/>
        <v>9</v>
      </c>
      <c r="E739" s="30">
        <v>51</v>
      </c>
      <c r="F739" s="31">
        <v>207535</v>
      </c>
      <c r="G739" s="31">
        <v>68645</v>
      </c>
    </row>
    <row r="740" spans="1:7" x14ac:dyDescent="0.25">
      <c r="A740" s="3"/>
      <c r="B740" s="2" t="s">
        <v>220</v>
      </c>
      <c r="C740" s="28">
        <v>34382</v>
      </c>
      <c r="D740" s="29">
        <f t="shared" ca="1" si="11"/>
        <v>19</v>
      </c>
      <c r="E740" s="30">
        <v>33</v>
      </c>
      <c r="F740" s="31">
        <v>49175</v>
      </c>
      <c r="G740" s="31">
        <v>222799</v>
      </c>
    </row>
    <row r="741" spans="1:7" x14ac:dyDescent="0.25">
      <c r="A741" s="3"/>
      <c r="B741" s="2" t="s">
        <v>174</v>
      </c>
      <c r="C741" s="28">
        <v>35232</v>
      </c>
      <c r="D741" s="29">
        <f t="shared" ca="1" si="11"/>
        <v>17</v>
      </c>
      <c r="E741" s="30">
        <v>76</v>
      </c>
      <c r="F741" s="31">
        <v>218537</v>
      </c>
      <c r="G741" s="31">
        <v>105725</v>
      </c>
    </row>
    <row r="742" spans="1:7" x14ac:dyDescent="0.25">
      <c r="A742" s="3"/>
      <c r="B742" s="2" t="s">
        <v>415</v>
      </c>
      <c r="C742" s="28">
        <v>38742</v>
      </c>
      <c r="D742" s="29">
        <f t="shared" ca="1" si="11"/>
        <v>7</v>
      </c>
      <c r="E742" s="30">
        <v>15</v>
      </c>
      <c r="F742" s="31">
        <v>245505</v>
      </c>
      <c r="G742" s="31">
        <v>191860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autoPageBreaks="0"/>
  </sheetPr>
  <dimension ref="A1:C54"/>
  <sheetViews>
    <sheetView zoomScale="130" zoomScaleNormal="130" workbookViewId="0">
      <selection activeCell="G23" sqref="G23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3.28515625" bestFit="1" customWidth="1"/>
  </cols>
  <sheetData>
    <row r="1" spans="1:3" x14ac:dyDescent="0.25">
      <c r="A1" s="15" t="s">
        <v>791</v>
      </c>
      <c r="B1" s="19" t="s">
        <v>843</v>
      </c>
      <c r="C1" s="19" t="s">
        <v>844</v>
      </c>
    </row>
    <row r="2" spans="1:3" x14ac:dyDescent="0.25">
      <c r="A2" s="16" t="s">
        <v>796</v>
      </c>
      <c r="B2" s="17">
        <v>36961664</v>
      </c>
      <c r="C2" s="17">
        <v>4266422</v>
      </c>
    </row>
    <row r="3" spans="1:3" x14ac:dyDescent="0.25">
      <c r="A3" s="16" t="s">
        <v>835</v>
      </c>
      <c r="B3" s="17">
        <v>24782302</v>
      </c>
      <c r="C3" s="17">
        <v>3979879</v>
      </c>
    </row>
    <row r="4" spans="1:3" x14ac:dyDescent="0.25">
      <c r="A4" s="16" t="s">
        <v>824</v>
      </c>
      <c r="B4" s="17">
        <v>19541453</v>
      </c>
      <c r="C4" s="17">
        <v>3239739</v>
      </c>
    </row>
    <row r="5" spans="1:3" x14ac:dyDescent="0.25">
      <c r="A5" s="16" t="s">
        <v>801</v>
      </c>
      <c r="B5" s="17">
        <v>18537969</v>
      </c>
      <c r="C5" s="17">
        <v>2182468</v>
      </c>
    </row>
    <row r="6" spans="1:3" x14ac:dyDescent="0.25">
      <c r="A6" s="16" t="s">
        <v>805</v>
      </c>
      <c r="B6" s="17">
        <v>12910409</v>
      </c>
      <c r="C6" s="17">
        <v>1496444</v>
      </c>
    </row>
    <row r="7" spans="1:3" x14ac:dyDescent="0.25">
      <c r="A7" s="16" t="s">
        <v>830</v>
      </c>
      <c r="B7" s="17">
        <v>12604767</v>
      </c>
      <c r="C7" s="17">
        <v>1578489</v>
      </c>
    </row>
    <row r="8" spans="1:3" x14ac:dyDescent="0.25">
      <c r="A8" s="16" t="s">
        <v>827</v>
      </c>
      <c r="B8" s="17">
        <v>11542645</v>
      </c>
      <c r="C8" s="17">
        <v>1948099</v>
      </c>
    </row>
    <row r="9" spans="1:3" x14ac:dyDescent="0.25">
      <c r="A9" s="16" t="s">
        <v>814</v>
      </c>
      <c r="B9" s="17">
        <v>9969727</v>
      </c>
      <c r="C9" s="17">
        <v>1866361</v>
      </c>
    </row>
    <row r="10" spans="1:3" x14ac:dyDescent="0.25">
      <c r="A10" s="16" t="s">
        <v>802</v>
      </c>
      <c r="B10" s="17">
        <v>9829211</v>
      </c>
      <c r="C10" s="17">
        <v>1992804</v>
      </c>
    </row>
    <row r="11" spans="1:3" x14ac:dyDescent="0.25">
      <c r="A11" s="16" t="s">
        <v>825</v>
      </c>
      <c r="B11" s="17">
        <v>9380884</v>
      </c>
      <c r="C11" s="17">
        <v>1860121</v>
      </c>
    </row>
    <row r="12" spans="1:3" x14ac:dyDescent="0.25">
      <c r="A12" s="16" t="s">
        <v>822</v>
      </c>
      <c r="B12" s="17">
        <v>8707739</v>
      </c>
      <c r="C12" s="17">
        <v>936659</v>
      </c>
    </row>
    <row r="13" spans="1:3" x14ac:dyDescent="0.25">
      <c r="A13" s="16" t="s">
        <v>838</v>
      </c>
      <c r="B13" s="17">
        <v>7882590</v>
      </c>
      <c r="C13" s="17">
        <v>1265963</v>
      </c>
    </row>
    <row r="14" spans="1:3" x14ac:dyDescent="0.25">
      <c r="A14" s="16" t="s">
        <v>839</v>
      </c>
      <c r="B14" s="17">
        <v>6664195</v>
      </c>
      <c r="C14" s="17">
        <v>1090518</v>
      </c>
    </row>
    <row r="15" spans="1:3" x14ac:dyDescent="0.25">
      <c r="A15" s="16" t="s">
        <v>794</v>
      </c>
      <c r="B15" s="17">
        <v>6595778</v>
      </c>
      <c r="C15" s="17">
        <v>1165709</v>
      </c>
    </row>
    <row r="16" spans="1:3" x14ac:dyDescent="0.25">
      <c r="A16" s="16" t="s">
        <v>813</v>
      </c>
      <c r="B16" s="17">
        <v>6593587</v>
      </c>
      <c r="C16" s="17">
        <v>1004075</v>
      </c>
    </row>
    <row r="17" spans="1:3" x14ac:dyDescent="0.25">
      <c r="A17" s="16" t="s">
        <v>806</v>
      </c>
      <c r="B17" s="17">
        <v>6423113</v>
      </c>
      <c r="C17" s="17">
        <v>1242229</v>
      </c>
    </row>
    <row r="18" spans="1:3" x14ac:dyDescent="0.25">
      <c r="A18" s="16" t="s">
        <v>834</v>
      </c>
      <c r="B18" s="17">
        <v>6296254</v>
      </c>
      <c r="C18" s="17">
        <v>653902</v>
      </c>
    </row>
    <row r="19" spans="1:3" x14ac:dyDescent="0.25">
      <c r="A19" s="16" t="s">
        <v>817</v>
      </c>
      <c r="B19" s="17">
        <v>5987580</v>
      </c>
      <c r="C19" s="17">
        <v>943001</v>
      </c>
    </row>
    <row r="20" spans="1:3" x14ac:dyDescent="0.25">
      <c r="A20" s="16" t="s">
        <v>812</v>
      </c>
      <c r="B20" s="17">
        <v>5699478</v>
      </c>
      <c r="C20" s="17">
        <v>605411</v>
      </c>
    </row>
    <row r="21" spans="1:3" x14ac:dyDescent="0.25">
      <c r="A21" s="16" t="s">
        <v>841</v>
      </c>
      <c r="B21" s="17">
        <v>5654774</v>
      </c>
      <c r="C21" s="17">
        <v>1149443</v>
      </c>
    </row>
    <row r="22" spans="1:3" x14ac:dyDescent="0.25">
      <c r="A22" s="16" t="s">
        <v>815</v>
      </c>
      <c r="B22" s="17">
        <v>5266214</v>
      </c>
      <c r="C22" s="17">
        <v>789551</v>
      </c>
    </row>
    <row r="23" spans="1:3" x14ac:dyDescent="0.25">
      <c r="A23" s="16" t="s">
        <v>797</v>
      </c>
      <c r="B23" s="17">
        <v>5024748</v>
      </c>
      <c r="C23" s="17">
        <v>986479</v>
      </c>
    </row>
    <row r="24" spans="1:3" x14ac:dyDescent="0.25">
      <c r="A24" s="16" t="s">
        <v>792</v>
      </c>
      <c r="B24" s="17">
        <v>4708708</v>
      </c>
      <c r="C24" s="17">
        <v>958551</v>
      </c>
    </row>
    <row r="25" spans="1:3" x14ac:dyDescent="0.25">
      <c r="A25" s="16" t="s">
        <v>832</v>
      </c>
      <c r="B25" s="17">
        <v>4561242</v>
      </c>
      <c r="C25" s="17">
        <v>759271</v>
      </c>
    </row>
    <row r="26" spans="1:3" x14ac:dyDescent="0.25">
      <c r="A26" s="16" t="s">
        <v>810</v>
      </c>
      <c r="B26" s="17">
        <v>4492076</v>
      </c>
      <c r="C26" s="17">
        <v>546589</v>
      </c>
    </row>
    <row r="27" spans="1:3" x14ac:dyDescent="0.25">
      <c r="A27" s="16" t="s">
        <v>809</v>
      </c>
      <c r="B27" s="17">
        <v>4314113</v>
      </c>
      <c r="C27" s="17">
        <v>659630</v>
      </c>
    </row>
    <row r="28" spans="1:3" x14ac:dyDescent="0.25">
      <c r="A28" s="16" t="s">
        <v>829</v>
      </c>
      <c r="B28" s="17">
        <v>3825657</v>
      </c>
      <c r="C28" s="17">
        <v>606332</v>
      </c>
    </row>
    <row r="29" spans="1:3" x14ac:dyDescent="0.25">
      <c r="A29" s="16" t="s">
        <v>828</v>
      </c>
      <c r="B29" s="17">
        <v>3687050</v>
      </c>
      <c r="C29" s="17">
        <v>755588</v>
      </c>
    </row>
    <row r="30" spans="1:3" x14ac:dyDescent="0.25">
      <c r="A30" s="16" t="s">
        <v>798</v>
      </c>
      <c r="B30" s="17">
        <v>3518288</v>
      </c>
      <c r="C30" s="17">
        <v>587100</v>
      </c>
    </row>
    <row r="31" spans="1:3" x14ac:dyDescent="0.25">
      <c r="A31" s="16" t="s">
        <v>807</v>
      </c>
      <c r="B31" s="17">
        <v>3007856</v>
      </c>
      <c r="C31" s="17">
        <v>434570</v>
      </c>
    </row>
    <row r="32" spans="1:3" x14ac:dyDescent="0.25">
      <c r="A32" s="16" t="s">
        <v>816</v>
      </c>
      <c r="B32" s="17">
        <v>2951996</v>
      </c>
      <c r="C32" s="17">
        <v>541781</v>
      </c>
    </row>
    <row r="33" spans="1:3" x14ac:dyDescent="0.25">
      <c r="A33" s="16" t="s">
        <v>795</v>
      </c>
      <c r="B33" s="17">
        <v>2889450</v>
      </c>
      <c r="C33" s="17">
        <v>358459</v>
      </c>
    </row>
    <row r="34" spans="1:3" x14ac:dyDescent="0.25">
      <c r="A34" s="16" t="s">
        <v>808</v>
      </c>
      <c r="B34" s="17">
        <v>2818747</v>
      </c>
      <c r="C34" s="17">
        <v>479276</v>
      </c>
    </row>
    <row r="35" spans="1:3" x14ac:dyDescent="0.25">
      <c r="A35" s="16" t="s">
        <v>836</v>
      </c>
      <c r="B35" s="17">
        <v>2784572</v>
      </c>
      <c r="C35" s="17">
        <v>555898</v>
      </c>
    </row>
    <row r="36" spans="1:3" x14ac:dyDescent="0.25">
      <c r="A36" s="16" t="s">
        <v>820</v>
      </c>
      <c r="B36" s="17">
        <v>2643085</v>
      </c>
      <c r="C36" s="17">
        <v>441834</v>
      </c>
    </row>
    <row r="37" spans="1:3" x14ac:dyDescent="0.25">
      <c r="A37" s="16" t="s">
        <v>823</v>
      </c>
      <c r="B37" s="17">
        <v>2009671</v>
      </c>
      <c r="C37" s="17">
        <v>341989</v>
      </c>
    </row>
    <row r="38" spans="1:3" x14ac:dyDescent="0.25">
      <c r="A38" s="16" t="s">
        <v>840</v>
      </c>
      <c r="B38" s="17">
        <v>1819777</v>
      </c>
      <c r="C38" s="17">
        <v>210636</v>
      </c>
    </row>
    <row r="39" spans="1:3" x14ac:dyDescent="0.25">
      <c r="A39" s="16" t="s">
        <v>819</v>
      </c>
      <c r="B39" s="17">
        <v>1796619</v>
      </c>
      <c r="C39" s="17">
        <v>275596</v>
      </c>
    </row>
    <row r="40" spans="1:3" x14ac:dyDescent="0.25">
      <c r="A40" s="16" t="s">
        <v>804</v>
      </c>
      <c r="B40" s="17">
        <v>1545801</v>
      </c>
      <c r="C40" s="17">
        <v>191403</v>
      </c>
    </row>
    <row r="41" spans="1:3" x14ac:dyDescent="0.25">
      <c r="A41" s="16" t="s">
        <v>821</v>
      </c>
      <c r="B41" s="17">
        <v>1324575</v>
      </c>
      <c r="C41" s="17">
        <v>263627</v>
      </c>
    </row>
    <row r="42" spans="1:3" x14ac:dyDescent="0.25">
      <c r="A42" s="16" t="s">
        <v>811</v>
      </c>
      <c r="B42" s="17">
        <v>1318301</v>
      </c>
      <c r="C42" s="17">
        <v>225981</v>
      </c>
    </row>
    <row r="43" spans="1:3" x14ac:dyDescent="0.25">
      <c r="A43" s="16" t="s">
        <v>803</v>
      </c>
      <c r="B43" s="17">
        <v>1295178</v>
      </c>
      <c r="C43" s="17">
        <v>196825</v>
      </c>
    </row>
    <row r="44" spans="1:3" x14ac:dyDescent="0.25">
      <c r="A44" s="16" t="s">
        <v>831</v>
      </c>
      <c r="B44" s="17">
        <v>1053209</v>
      </c>
      <c r="C44" s="17">
        <v>211250</v>
      </c>
    </row>
    <row r="45" spans="1:3" x14ac:dyDescent="0.25">
      <c r="A45" s="16" t="s">
        <v>818</v>
      </c>
      <c r="B45" s="17">
        <v>974989</v>
      </c>
      <c r="C45" s="17">
        <v>143322</v>
      </c>
    </row>
    <row r="46" spans="1:3" x14ac:dyDescent="0.25">
      <c r="A46" s="16" t="s">
        <v>799</v>
      </c>
      <c r="B46" s="17">
        <v>885122</v>
      </c>
      <c r="C46" s="17">
        <v>153859</v>
      </c>
    </row>
    <row r="47" spans="1:3" x14ac:dyDescent="0.25">
      <c r="A47" s="16" t="s">
        <v>833</v>
      </c>
      <c r="B47" s="17">
        <v>812383</v>
      </c>
      <c r="C47" s="17">
        <v>145675</v>
      </c>
    </row>
    <row r="48" spans="1:3" x14ac:dyDescent="0.25">
      <c r="A48" s="16" t="s">
        <v>793</v>
      </c>
      <c r="B48" s="17">
        <v>698473</v>
      </c>
      <c r="C48" s="17">
        <v>78771</v>
      </c>
    </row>
    <row r="49" spans="1:3" x14ac:dyDescent="0.25">
      <c r="A49" s="16" t="s">
        <v>826</v>
      </c>
      <c r="B49" s="17">
        <v>646844</v>
      </c>
      <c r="C49" s="17">
        <v>107210</v>
      </c>
    </row>
    <row r="50" spans="1:3" x14ac:dyDescent="0.25">
      <c r="A50" s="16" t="s">
        <v>837</v>
      </c>
      <c r="B50" s="17">
        <v>621760</v>
      </c>
      <c r="C50" s="17">
        <v>100152</v>
      </c>
    </row>
    <row r="51" spans="1:3" x14ac:dyDescent="0.25">
      <c r="A51" s="16" t="s">
        <v>800</v>
      </c>
      <c r="B51" s="17">
        <v>602655</v>
      </c>
      <c r="C51" s="17">
        <v>98515</v>
      </c>
    </row>
    <row r="52" spans="1:3" x14ac:dyDescent="0.25">
      <c r="A52" s="16" t="s">
        <v>842</v>
      </c>
      <c r="B52" s="17">
        <v>550123</v>
      </c>
      <c r="C52" s="17">
        <v>94423</v>
      </c>
    </row>
    <row r="53" spans="1:3" x14ac:dyDescent="0.25">
      <c r="A53" s="18"/>
      <c r="B53" s="18"/>
    </row>
    <row r="54" spans="1:3" x14ac:dyDescent="0.25">
      <c r="A54" s="18"/>
      <c r="B54" s="18"/>
    </row>
  </sheetData>
  <sortState ref="A3:C53">
    <sortCondition descending="1"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zoomScaleNormal="100" workbookViewId="0">
      <selection activeCell="A3" sqref="A3"/>
    </sheetView>
  </sheetViews>
  <sheetFormatPr defaultRowHeight="12.75" x14ac:dyDescent="0.2"/>
  <cols>
    <col min="1" max="1" width="20.5703125" style="39" bestFit="1" customWidth="1"/>
    <col min="2" max="5" width="8.7109375" style="38" bestFit="1" customWidth="1"/>
    <col min="6" max="6" width="4.85546875" style="38" customWidth="1"/>
    <col min="7" max="7" width="9.140625" style="38" customWidth="1"/>
    <col min="8" max="256" width="9.140625" style="38"/>
    <col min="257" max="257" width="20.5703125" style="38" bestFit="1" customWidth="1"/>
    <col min="258" max="261" width="8.7109375" style="38" bestFit="1" customWidth="1"/>
    <col min="262" max="512" width="9.140625" style="38"/>
    <col min="513" max="513" width="20.5703125" style="38" bestFit="1" customWidth="1"/>
    <col min="514" max="517" width="8.7109375" style="38" bestFit="1" customWidth="1"/>
    <col min="518" max="768" width="9.140625" style="38"/>
    <col min="769" max="769" width="20.5703125" style="38" bestFit="1" customWidth="1"/>
    <col min="770" max="773" width="8.7109375" style="38" bestFit="1" customWidth="1"/>
    <col min="774" max="1024" width="9.140625" style="38"/>
    <col min="1025" max="1025" width="20.5703125" style="38" bestFit="1" customWidth="1"/>
    <col min="1026" max="1029" width="8.7109375" style="38" bestFit="1" customWidth="1"/>
    <col min="1030" max="1280" width="9.140625" style="38"/>
    <col min="1281" max="1281" width="20.5703125" style="38" bestFit="1" customWidth="1"/>
    <col min="1282" max="1285" width="8.7109375" style="38" bestFit="1" customWidth="1"/>
    <col min="1286" max="1536" width="9.140625" style="38"/>
    <col min="1537" max="1537" width="20.5703125" style="38" bestFit="1" customWidth="1"/>
    <col min="1538" max="1541" width="8.7109375" style="38" bestFit="1" customWidth="1"/>
    <col min="1542" max="1792" width="9.140625" style="38"/>
    <col min="1793" max="1793" width="20.5703125" style="38" bestFit="1" customWidth="1"/>
    <col min="1794" max="1797" width="8.7109375" style="38" bestFit="1" customWidth="1"/>
    <col min="1798" max="2048" width="9.140625" style="38"/>
    <col min="2049" max="2049" width="20.5703125" style="38" bestFit="1" customWidth="1"/>
    <col min="2050" max="2053" width="8.7109375" style="38" bestFit="1" customWidth="1"/>
    <col min="2054" max="2304" width="9.140625" style="38"/>
    <col min="2305" max="2305" width="20.5703125" style="38" bestFit="1" customWidth="1"/>
    <col min="2306" max="2309" width="8.7109375" style="38" bestFit="1" customWidth="1"/>
    <col min="2310" max="2560" width="9.140625" style="38"/>
    <col min="2561" max="2561" width="20.5703125" style="38" bestFit="1" customWidth="1"/>
    <col min="2562" max="2565" width="8.7109375" style="38" bestFit="1" customWidth="1"/>
    <col min="2566" max="2816" width="9.140625" style="38"/>
    <col min="2817" max="2817" width="20.5703125" style="38" bestFit="1" customWidth="1"/>
    <col min="2818" max="2821" width="8.7109375" style="38" bestFit="1" customWidth="1"/>
    <col min="2822" max="3072" width="9.140625" style="38"/>
    <col min="3073" max="3073" width="20.5703125" style="38" bestFit="1" customWidth="1"/>
    <col min="3074" max="3077" width="8.7109375" style="38" bestFit="1" customWidth="1"/>
    <col min="3078" max="3328" width="9.140625" style="38"/>
    <col min="3329" max="3329" width="20.5703125" style="38" bestFit="1" customWidth="1"/>
    <col min="3330" max="3333" width="8.7109375" style="38" bestFit="1" customWidth="1"/>
    <col min="3334" max="3584" width="9.140625" style="38"/>
    <col min="3585" max="3585" width="20.5703125" style="38" bestFit="1" customWidth="1"/>
    <col min="3586" max="3589" width="8.7109375" style="38" bestFit="1" customWidth="1"/>
    <col min="3590" max="3840" width="9.140625" style="38"/>
    <col min="3841" max="3841" width="20.5703125" style="38" bestFit="1" customWidth="1"/>
    <col min="3842" max="3845" width="8.7109375" style="38" bestFit="1" customWidth="1"/>
    <col min="3846" max="4096" width="9.140625" style="38"/>
    <col min="4097" max="4097" width="20.5703125" style="38" bestFit="1" customWidth="1"/>
    <col min="4098" max="4101" width="8.7109375" style="38" bestFit="1" customWidth="1"/>
    <col min="4102" max="4352" width="9.140625" style="38"/>
    <col min="4353" max="4353" width="20.5703125" style="38" bestFit="1" customWidth="1"/>
    <col min="4354" max="4357" width="8.7109375" style="38" bestFit="1" customWidth="1"/>
    <col min="4358" max="4608" width="9.140625" style="38"/>
    <col min="4609" max="4609" width="20.5703125" style="38" bestFit="1" customWidth="1"/>
    <col min="4610" max="4613" width="8.7109375" style="38" bestFit="1" customWidth="1"/>
    <col min="4614" max="4864" width="9.140625" style="38"/>
    <col min="4865" max="4865" width="20.5703125" style="38" bestFit="1" customWidth="1"/>
    <col min="4866" max="4869" width="8.7109375" style="38" bestFit="1" customWidth="1"/>
    <col min="4870" max="5120" width="9.140625" style="38"/>
    <col min="5121" max="5121" width="20.5703125" style="38" bestFit="1" customWidth="1"/>
    <col min="5122" max="5125" width="8.7109375" style="38" bestFit="1" customWidth="1"/>
    <col min="5126" max="5376" width="9.140625" style="38"/>
    <col min="5377" max="5377" width="20.5703125" style="38" bestFit="1" customWidth="1"/>
    <col min="5378" max="5381" width="8.7109375" style="38" bestFit="1" customWidth="1"/>
    <col min="5382" max="5632" width="9.140625" style="38"/>
    <col min="5633" max="5633" width="20.5703125" style="38" bestFit="1" customWidth="1"/>
    <col min="5634" max="5637" width="8.7109375" style="38" bestFit="1" customWidth="1"/>
    <col min="5638" max="5888" width="9.140625" style="38"/>
    <col min="5889" max="5889" width="20.5703125" style="38" bestFit="1" customWidth="1"/>
    <col min="5890" max="5893" width="8.7109375" style="38" bestFit="1" customWidth="1"/>
    <col min="5894" max="6144" width="9.140625" style="38"/>
    <col min="6145" max="6145" width="20.5703125" style="38" bestFit="1" customWidth="1"/>
    <col min="6146" max="6149" width="8.7109375" style="38" bestFit="1" customWidth="1"/>
    <col min="6150" max="6400" width="9.140625" style="38"/>
    <col min="6401" max="6401" width="20.5703125" style="38" bestFit="1" customWidth="1"/>
    <col min="6402" max="6405" width="8.7109375" style="38" bestFit="1" customWidth="1"/>
    <col min="6406" max="6656" width="9.140625" style="38"/>
    <col min="6657" max="6657" width="20.5703125" style="38" bestFit="1" customWidth="1"/>
    <col min="6658" max="6661" width="8.7109375" style="38" bestFit="1" customWidth="1"/>
    <col min="6662" max="6912" width="9.140625" style="38"/>
    <col min="6913" max="6913" width="20.5703125" style="38" bestFit="1" customWidth="1"/>
    <col min="6914" max="6917" width="8.7109375" style="38" bestFit="1" customWidth="1"/>
    <col min="6918" max="7168" width="9.140625" style="38"/>
    <col min="7169" max="7169" width="20.5703125" style="38" bestFit="1" customWidth="1"/>
    <col min="7170" max="7173" width="8.7109375" style="38" bestFit="1" customWidth="1"/>
    <col min="7174" max="7424" width="9.140625" style="38"/>
    <col min="7425" max="7425" width="20.5703125" style="38" bestFit="1" customWidth="1"/>
    <col min="7426" max="7429" width="8.7109375" style="38" bestFit="1" customWidth="1"/>
    <col min="7430" max="7680" width="9.140625" style="38"/>
    <col min="7681" max="7681" width="20.5703125" style="38" bestFit="1" customWidth="1"/>
    <col min="7682" max="7685" width="8.7109375" style="38" bestFit="1" customWidth="1"/>
    <col min="7686" max="7936" width="9.140625" style="38"/>
    <col min="7937" max="7937" width="20.5703125" style="38" bestFit="1" customWidth="1"/>
    <col min="7938" max="7941" width="8.7109375" style="38" bestFit="1" customWidth="1"/>
    <col min="7942" max="8192" width="9.140625" style="38"/>
    <col min="8193" max="8193" width="20.5703125" style="38" bestFit="1" customWidth="1"/>
    <col min="8194" max="8197" width="8.7109375" style="38" bestFit="1" customWidth="1"/>
    <col min="8198" max="8448" width="9.140625" style="38"/>
    <col min="8449" max="8449" width="20.5703125" style="38" bestFit="1" customWidth="1"/>
    <col min="8450" max="8453" width="8.7109375" style="38" bestFit="1" customWidth="1"/>
    <col min="8454" max="8704" width="9.140625" style="38"/>
    <col min="8705" max="8705" width="20.5703125" style="38" bestFit="1" customWidth="1"/>
    <col min="8706" max="8709" width="8.7109375" style="38" bestFit="1" customWidth="1"/>
    <col min="8710" max="8960" width="9.140625" style="38"/>
    <col min="8961" max="8961" width="20.5703125" style="38" bestFit="1" customWidth="1"/>
    <col min="8962" max="8965" width="8.7109375" style="38" bestFit="1" customWidth="1"/>
    <col min="8966" max="9216" width="9.140625" style="38"/>
    <col min="9217" max="9217" width="20.5703125" style="38" bestFit="1" customWidth="1"/>
    <col min="9218" max="9221" width="8.7109375" style="38" bestFit="1" customWidth="1"/>
    <col min="9222" max="9472" width="9.140625" style="38"/>
    <col min="9473" max="9473" width="20.5703125" style="38" bestFit="1" customWidth="1"/>
    <col min="9474" max="9477" width="8.7109375" style="38" bestFit="1" customWidth="1"/>
    <col min="9478" max="9728" width="9.140625" style="38"/>
    <col min="9729" max="9729" width="20.5703125" style="38" bestFit="1" customWidth="1"/>
    <col min="9730" max="9733" width="8.7109375" style="38" bestFit="1" customWidth="1"/>
    <col min="9734" max="9984" width="9.140625" style="38"/>
    <col min="9985" max="9985" width="20.5703125" style="38" bestFit="1" customWidth="1"/>
    <col min="9986" max="9989" width="8.7109375" style="38" bestFit="1" customWidth="1"/>
    <col min="9990" max="10240" width="9.140625" style="38"/>
    <col min="10241" max="10241" width="20.5703125" style="38" bestFit="1" customWidth="1"/>
    <col min="10242" max="10245" width="8.7109375" style="38" bestFit="1" customWidth="1"/>
    <col min="10246" max="10496" width="9.140625" style="38"/>
    <col min="10497" max="10497" width="20.5703125" style="38" bestFit="1" customWidth="1"/>
    <col min="10498" max="10501" width="8.7109375" style="38" bestFit="1" customWidth="1"/>
    <col min="10502" max="10752" width="9.140625" style="38"/>
    <col min="10753" max="10753" width="20.5703125" style="38" bestFit="1" customWidth="1"/>
    <col min="10754" max="10757" width="8.7109375" style="38" bestFit="1" customWidth="1"/>
    <col min="10758" max="11008" width="9.140625" style="38"/>
    <col min="11009" max="11009" width="20.5703125" style="38" bestFit="1" customWidth="1"/>
    <col min="11010" max="11013" width="8.7109375" style="38" bestFit="1" customWidth="1"/>
    <col min="11014" max="11264" width="9.140625" style="38"/>
    <col min="11265" max="11265" width="20.5703125" style="38" bestFit="1" customWidth="1"/>
    <col min="11266" max="11269" width="8.7109375" style="38" bestFit="1" customWidth="1"/>
    <col min="11270" max="11520" width="9.140625" style="38"/>
    <col min="11521" max="11521" width="20.5703125" style="38" bestFit="1" customWidth="1"/>
    <col min="11522" max="11525" width="8.7109375" style="38" bestFit="1" customWidth="1"/>
    <col min="11526" max="11776" width="9.140625" style="38"/>
    <col min="11777" max="11777" width="20.5703125" style="38" bestFit="1" customWidth="1"/>
    <col min="11778" max="11781" width="8.7109375" style="38" bestFit="1" customWidth="1"/>
    <col min="11782" max="12032" width="9.140625" style="38"/>
    <col min="12033" max="12033" width="20.5703125" style="38" bestFit="1" customWidth="1"/>
    <col min="12034" max="12037" width="8.7109375" style="38" bestFit="1" customWidth="1"/>
    <col min="12038" max="12288" width="9.140625" style="38"/>
    <col min="12289" max="12289" width="20.5703125" style="38" bestFit="1" customWidth="1"/>
    <col min="12290" max="12293" width="8.7109375" style="38" bestFit="1" customWidth="1"/>
    <col min="12294" max="12544" width="9.140625" style="38"/>
    <col min="12545" max="12545" width="20.5703125" style="38" bestFit="1" customWidth="1"/>
    <col min="12546" max="12549" width="8.7109375" style="38" bestFit="1" customWidth="1"/>
    <col min="12550" max="12800" width="9.140625" style="38"/>
    <col min="12801" max="12801" width="20.5703125" style="38" bestFit="1" customWidth="1"/>
    <col min="12802" max="12805" width="8.7109375" style="38" bestFit="1" customWidth="1"/>
    <col min="12806" max="13056" width="9.140625" style="38"/>
    <col min="13057" max="13057" width="20.5703125" style="38" bestFit="1" customWidth="1"/>
    <col min="13058" max="13061" width="8.7109375" style="38" bestFit="1" customWidth="1"/>
    <col min="13062" max="13312" width="9.140625" style="38"/>
    <col min="13313" max="13313" width="20.5703125" style="38" bestFit="1" customWidth="1"/>
    <col min="13314" max="13317" width="8.7109375" style="38" bestFit="1" customWidth="1"/>
    <col min="13318" max="13568" width="9.140625" style="38"/>
    <col min="13569" max="13569" width="20.5703125" style="38" bestFit="1" customWidth="1"/>
    <col min="13570" max="13573" width="8.7109375" style="38" bestFit="1" customWidth="1"/>
    <col min="13574" max="13824" width="9.140625" style="38"/>
    <col min="13825" max="13825" width="20.5703125" style="38" bestFit="1" customWidth="1"/>
    <col min="13826" max="13829" width="8.7109375" style="38" bestFit="1" customWidth="1"/>
    <col min="13830" max="14080" width="9.140625" style="38"/>
    <col min="14081" max="14081" width="20.5703125" style="38" bestFit="1" customWidth="1"/>
    <col min="14082" max="14085" width="8.7109375" style="38" bestFit="1" customWidth="1"/>
    <col min="14086" max="14336" width="9.140625" style="38"/>
    <col min="14337" max="14337" width="20.5703125" style="38" bestFit="1" customWidth="1"/>
    <col min="14338" max="14341" width="8.7109375" style="38" bestFit="1" customWidth="1"/>
    <col min="14342" max="14592" width="9.140625" style="38"/>
    <col min="14593" max="14593" width="20.5703125" style="38" bestFit="1" customWidth="1"/>
    <col min="14594" max="14597" width="8.7109375" style="38" bestFit="1" customWidth="1"/>
    <col min="14598" max="14848" width="9.140625" style="38"/>
    <col min="14849" max="14849" width="20.5703125" style="38" bestFit="1" customWidth="1"/>
    <col min="14850" max="14853" width="8.7109375" style="38" bestFit="1" customWidth="1"/>
    <col min="14854" max="15104" width="9.140625" style="38"/>
    <col min="15105" max="15105" width="20.5703125" style="38" bestFit="1" customWidth="1"/>
    <col min="15106" max="15109" width="8.7109375" style="38" bestFit="1" customWidth="1"/>
    <col min="15110" max="15360" width="9.140625" style="38"/>
    <col min="15361" max="15361" width="20.5703125" style="38" bestFit="1" customWidth="1"/>
    <col min="15362" max="15365" width="8.7109375" style="38" bestFit="1" customWidth="1"/>
    <col min="15366" max="15616" width="9.140625" style="38"/>
    <col min="15617" max="15617" width="20.5703125" style="38" bestFit="1" customWidth="1"/>
    <col min="15618" max="15621" width="8.7109375" style="38" bestFit="1" customWidth="1"/>
    <col min="15622" max="15872" width="9.140625" style="38"/>
    <col min="15873" max="15873" width="20.5703125" style="38" bestFit="1" customWidth="1"/>
    <col min="15874" max="15877" width="8.7109375" style="38" bestFit="1" customWidth="1"/>
    <col min="15878" max="16128" width="9.140625" style="38"/>
    <col min="16129" max="16129" width="20.5703125" style="38" bestFit="1" customWidth="1"/>
    <col min="16130" max="16133" width="8.7109375" style="38" bestFit="1" customWidth="1"/>
    <col min="16134" max="16384" width="9.140625" style="38"/>
  </cols>
  <sheetData>
    <row r="1" spans="1:6" ht="15.75" thickBot="1" x14ac:dyDescent="0.3">
      <c r="A1" s="51"/>
      <c r="B1" s="50" t="s">
        <v>874</v>
      </c>
      <c r="C1" s="50" t="s">
        <v>873</v>
      </c>
      <c r="D1" s="50" t="s">
        <v>872</v>
      </c>
      <c r="E1" s="49" t="s">
        <v>871</v>
      </c>
      <c r="F1" s="76">
        <v>0.02</v>
      </c>
    </row>
    <row r="2" spans="1:6" x14ac:dyDescent="0.2">
      <c r="A2" s="45" t="s">
        <v>868</v>
      </c>
      <c r="B2" s="48"/>
      <c r="C2" s="48"/>
      <c r="D2" s="48"/>
      <c r="E2" s="71"/>
    </row>
    <row r="3" spans="1:6" x14ac:dyDescent="0.2">
      <c r="A3" s="47" t="s">
        <v>870</v>
      </c>
      <c r="B3" s="40">
        <v>25600</v>
      </c>
      <c r="C3" s="40">
        <f t="shared" ref="C3:D4" si="0">ROUND(B3*$F$1+B3,0)</f>
        <v>26112</v>
      </c>
      <c r="D3" s="40">
        <f t="shared" si="0"/>
        <v>26634</v>
      </c>
      <c r="E3" s="72">
        <f>SUM(B3:D3)</f>
        <v>78346</v>
      </c>
    </row>
    <row r="4" spans="1:6" x14ac:dyDescent="0.2">
      <c r="A4" s="47" t="s">
        <v>869</v>
      </c>
      <c r="B4" s="43">
        <v>2670</v>
      </c>
      <c r="C4" s="43">
        <f t="shared" si="0"/>
        <v>2723</v>
      </c>
      <c r="D4" s="43">
        <f t="shared" si="0"/>
        <v>2777</v>
      </c>
      <c r="E4" s="73">
        <f>SUM(B4:D4)</f>
        <v>8170</v>
      </c>
    </row>
    <row r="5" spans="1:6" x14ac:dyDescent="0.2">
      <c r="A5" s="41" t="s">
        <v>868</v>
      </c>
      <c r="B5" s="40">
        <f>SUM(B3:B4)</f>
        <v>28270</v>
      </c>
      <c r="C5" s="40">
        <f>SUM(C3:C4)</f>
        <v>28835</v>
      </c>
      <c r="D5" s="40">
        <f>SUM(D3:D4)</f>
        <v>29411</v>
      </c>
      <c r="E5" s="73">
        <f>SUM(E3:E4)</f>
        <v>86516</v>
      </c>
    </row>
    <row r="6" spans="1:6" x14ac:dyDescent="0.2">
      <c r="A6" s="45" t="s">
        <v>875</v>
      </c>
      <c r="B6" s="40"/>
      <c r="C6" s="40"/>
      <c r="D6" s="40"/>
      <c r="E6" s="40"/>
    </row>
    <row r="7" spans="1:6" x14ac:dyDescent="0.2">
      <c r="A7" s="47" t="s">
        <v>867</v>
      </c>
      <c r="B7" s="40">
        <v>8370</v>
      </c>
      <c r="C7" s="40">
        <f t="shared" ref="C7:D9" si="1">ROUND(B7*$F$1+B7,0)</f>
        <v>8537</v>
      </c>
      <c r="D7" s="40">
        <f t="shared" si="1"/>
        <v>8708</v>
      </c>
      <c r="E7" s="72">
        <f>SUM(B7:D7)</f>
        <v>25615</v>
      </c>
    </row>
    <row r="8" spans="1:6" x14ac:dyDescent="0.2">
      <c r="A8" s="47" t="s">
        <v>866</v>
      </c>
      <c r="B8" s="43">
        <v>130</v>
      </c>
      <c r="C8" s="43">
        <f t="shared" si="1"/>
        <v>133</v>
      </c>
      <c r="D8" s="43">
        <f t="shared" si="1"/>
        <v>136</v>
      </c>
      <c r="E8" s="73">
        <f>SUM(B8:D8)</f>
        <v>399</v>
      </c>
    </row>
    <row r="9" spans="1:6" x14ac:dyDescent="0.2">
      <c r="A9" s="47" t="s">
        <v>865</v>
      </c>
      <c r="B9" s="43">
        <v>75</v>
      </c>
      <c r="C9" s="43">
        <f t="shared" si="1"/>
        <v>77</v>
      </c>
      <c r="D9" s="43">
        <f t="shared" si="1"/>
        <v>79</v>
      </c>
      <c r="E9" s="73">
        <f>SUM(B9:D9)</f>
        <v>231</v>
      </c>
    </row>
    <row r="10" spans="1:6" x14ac:dyDescent="0.2">
      <c r="A10" s="41" t="s">
        <v>864</v>
      </c>
      <c r="B10" s="40">
        <f>SUM(B7:B9)</f>
        <v>8575</v>
      </c>
      <c r="C10" s="40">
        <f>SUM(C7:C9)</f>
        <v>8747</v>
      </c>
      <c r="D10" s="40">
        <f>SUM(D7:D9)</f>
        <v>8923</v>
      </c>
      <c r="E10" s="73">
        <f>SUM(E7:E9)</f>
        <v>26245</v>
      </c>
    </row>
    <row r="11" spans="1:6" x14ac:dyDescent="0.2">
      <c r="A11" s="45" t="s">
        <v>863</v>
      </c>
      <c r="B11" s="40">
        <f>B5-B10</f>
        <v>19695</v>
      </c>
      <c r="C11" s="40">
        <f>C5-C10</f>
        <v>20088</v>
      </c>
      <c r="D11" s="40">
        <f>D5-D10</f>
        <v>20488</v>
      </c>
      <c r="E11" s="74">
        <f>E5-E10</f>
        <v>60271</v>
      </c>
    </row>
    <row r="12" spans="1:6" x14ac:dyDescent="0.2">
      <c r="A12" s="46"/>
      <c r="B12" s="40"/>
      <c r="C12" s="40"/>
      <c r="D12" s="40"/>
      <c r="E12" s="40"/>
    </row>
    <row r="13" spans="1:6" x14ac:dyDescent="0.2">
      <c r="A13" s="45" t="s">
        <v>862</v>
      </c>
      <c r="B13" s="40"/>
      <c r="C13" s="40"/>
      <c r="D13" s="40"/>
      <c r="E13" s="40"/>
    </row>
    <row r="14" spans="1:6" x14ac:dyDescent="0.2">
      <c r="A14" s="44" t="s">
        <v>861</v>
      </c>
      <c r="B14" s="40">
        <v>1840</v>
      </c>
      <c r="C14" s="43">
        <f t="shared" ref="C14:D24" si="2">ROUND(B14*$F$1+B14,0)</f>
        <v>1877</v>
      </c>
      <c r="D14" s="43">
        <f t="shared" si="2"/>
        <v>1915</v>
      </c>
      <c r="E14" s="72">
        <f t="shared" ref="E14:E24" si="3">SUM(B14:D14)</f>
        <v>5632</v>
      </c>
    </row>
    <row r="15" spans="1:6" x14ac:dyDescent="0.2">
      <c r="A15" s="44" t="s">
        <v>860</v>
      </c>
      <c r="B15" s="43">
        <v>50</v>
      </c>
      <c r="C15" s="43">
        <f t="shared" si="2"/>
        <v>51</v>
      </c>
      <c r="D15" s="43">
        <f t="shared" si="2"/>
        <v>52</v>
      </c>
      <c r="E15" s="73">
        <f t="shared" si="3"/>
        <v>153</v>
      </c>
    </row>
    <row r="16" spans="1:6" x14ac:dyDescent="0.2">
      <c r="A16" s="44" t="s">
        <v>859</v>
      </c>
      <c r="B16" s="43">
        <v>380</v>
      </c>
      <c r="C16" s="43">
        <f t="shared" si="2"/>
        <v>388</v>
      </c>
      <c r="D16" s="43">
        <f t="shared" si="2"/>
        <v>396</v>
      </c>
      <c r="E16" s="73">
        <f t="shared" si="3"/>
        <v>1164</v>
      </c>
    </row>
    <row r="17" spans="1:5" x14ac:dyDescent="0.2">
      <c r="A17" s="44" t="s">
        <v>858</v>
      </c>
      <c r="B17" s="43">
        <v>70</v>
      </c>
      <c r="C17" s="43">
        <f t="shared" si="2"/>
        <v>71</v>
      </c>
      <c r="D17" s="43">
        <f t="shared" si="2"/>
        <v>72</v>
      </c>
      <c r="E17" s="73">
        <f t="shared" si="3"/>
        <v>213</v>
      </c>
    </row>
    <row r="18" spans="1:5" x14ac:dyDescent="0.2">
      <c r="A18" s="44" t="s">
        <v>857</v>
      </c>
      <c r="B18" s="43">
        <v>230</v>
      </c>
      <c r="C18" s="43">
        <f t="shared" si="2"/>
        <v>235</v>
      </c>
      <c r="D18" s="43">
        <f t="shared" si="2"/>
        <v>240</v>
      </c>
      <c r="E18" s="73">
        <f t="shared" si="3"/>
        <v>705</v>
      </c>
    </row>
    <row r="19" spans="1:5" x14ac:dyDescent="0.2">
      <c r="A19" s="44" t="s">
        <v>889</v>
      </c>
      <c r="B19" s="43">
        <v>8000</v>
      </c>
      <c r="C19" s="43">
        <f t="shared" si="2"/>
        <v>8160</v>
      </c>
      <c r="D19" s="43">
        <f t="shared" si="2"/>
        <v>8323</v>
      </c>
      <c r="E19" s="73">
        <f t="shared" si="3"/>
        <v>24483</v>
      </c>
    </row>
    <row r="20" spans="1:5" x14ac:dyDescent="0.2">
      <c r="A20" s="44" t="s">
        <v>856</v>
      </c>
      <c r="B20" s="43">
        <v>110</v>
      </c>
      <c r="C20" s="43">
        <f t="shared" si="2"/>
        <v>112</v>
      </c>
      <c r="D20" s="43">
        <f t="shared" si="2"/>
        <v>114</v>
      </c>
      <c r="E20" s="73">
        <f t="shared" si="3"/>
        <v>336</v>
      </c>
    </row>
    <row r="21" spans="1:5" x14ac:dyDescent="0.2">
      <c r="A21" s="44" t="s">
        <v>855</v>
      </c>
      <c r="B21" s="43">
        <v>130</v>
      </c>
      <c r="C21" s="43">
        <f t="shared" si="2"/>
        <v>133</v>
      </c>
      <c r="D21" s="43">
        <f t="shared" si="2"/>
        <v>136</v>
      </c>
      <c r="E21" s="73">
        <f t="shared" si="3"/>
        <v>399</v>
      </c>
    </row>
    <row r="22" spans="1:5" x14ac:dyDescent="0.2">
      <c r="A22" s="44" t="s">
        <v>854</v>
      </c>
      <c r="B22" s="43">
        <v>50</v>
      </c>
      <c r="C22" s="43">
        <f t="shared" si="2"/>
        <v>51</v>
      </c>
      <c r="D22" s="43">
        <f t="shared" si="2"/>
        <v>52</v>
      </c>
      <c r="E22" s="73">
        <f t="shared" si="3"/>
        <v>153</v>
      </c>
    </row>
    <row r="23" spans="1:5" x14ac:dyDescent="0.2">
      <c r="A23" s="44" t="s">
        <v>853</v>
      </c>
      <c r="B23" s="43">
        <v>90</v>
      </c>
      <c r="C23" s="43">
        <f t="shared" si="2"/>
        <v>92</v>
      </c>
      <c r="D23" s="43">
        <f t="shared" si="2"/>
        <v>94</v>
      </c>
      <c r="E23" s="73">
        <f t="shared" si="3"/>
        <v>276</v>
      </c>
    </row>
    <row r="24" spans="1:5" x14ac:dyDescent="0.2">
      <c r="A24" s="44" t="s">
        <v>852</v>
      </c>
      <c r="B24" s="43">
        <v>30</v>
      </c>
      <c r="C24" s="43">
        <f t="shared" si="2"/>
        <v>31</v>
      </c>
      <c r="D24" s="43">
        <f t="shared" si="2"/>
        <v>32</v>
      </c>
      <c r="E24" s="73">
        <f t="shared" si="3"/>
        <v>93</v>
      </c>
    </row>
    <row r="25" spans="1:5" x14ac:dyDescent="0.2">
      <c r="A25" s="45" t="s">
        <v>851</v>
      </c>
      <c r="B25" s="40">
        <f>SUM(B14:B24)</f>
        <v>10980</v>
      </c>
      <c r="C25" s="40">
        <f>SUM(C14:C24)</f>
        <v>11201</v>
      </c>
      <c r="D25" s="40">
        <f>SUM(D14:D24)</f>
        <v>11426</v>
      </c>
      <c r="E25" s="74">
        <f>SUM(E14:E24)</f>
        <v>33607</v>
      </c>
    </row>
    <row r="26" spans="1:5" x14ac:dyDescent="0.2">
      <c r="A26" s="42"/>
      <c r="B26" s="40"/>
      <c r="C26" s="40"/>
      <c r="D26" s="40"/>
      <c r="E26" s="40"/>
    </row>
    <row r="27" spans="1:5" x14ac:dyDescent="0.2">
      <c r="A27" s="45" t="s">
        <v>850</v>
      </c>
      <c r="B27" s="40">
        <f>B11-B25</f>
        <v>8715</v>
      </c>
      <c r="C27" s="40">
        <f>C11-C25</f>
        <v>8887</v>
      </c>
      <c r="D27" s="40">
        <f>D11-D25</f>
        <v>9062</v>
      </c>
      <c r="E27" s="75">
        <f>E11-E25</f>
        <v>26664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7"/>
  <sheetViews>
    <sheetView zoomScaleNormal="100" workbookViewId="0">
      <selection activeCell="L6" sqref="L6"/>
    </sheetView>
  </sheetViews>
  <sheetFormatPr defaultRowHeight="12.75" x14ac:dyDescent="0.2"/>
  <cols>
    <col min="1" max="1" width="20.5703125" style="39" bestFit="1" customWidth="1"/>
    <col min="2" max="5" width="8.7109375" style="38" bestFit="1" customWidth="1"/>
    <col min="6" max="6" width="4.85546875" style="38" customWidth="1"/>
    <col min="7" max="256" width="9.140625" style="38"/>
    <col min="257" max="257" width="20.5703125" style="38" bestFit="1" customWidth="1"/>
    <col min="258" max="261" width="8.7109375" style="38" bestFit="1" customWidth="1"/>
    <col min="262" max="512" width="9.140625" style="38"/>
    <col min="513" max="513" width="20.5703125" style="38" bestFit="1" customWidth="1"/>
    <col min="514" max="517" width="8.7109375" style="38" bestFit="1" customWidth="1"/>
    <col min="518" max="768" width="9.140625" style="38"/>
    <col min="769" max="769" width="20.5703125" style="38" bestFit="1" customWidth="1"/>
    <col min="770" max="773" width="8.7109375" style="38" bestFit="1" customWidth="1"/>
    <col min="774" max="1024" width="9.140625" style="38"/>
    <col min="1025" max="1025" width="20.5703125" style="38" bestFit="1" customWidth="1"/>
    <col min="1026" max="1029" width="8.7109375" style="38" bestFit="1" customWidth="1"/>
    <col min="1030" max="1280" width="9.140625" style="38"/>
    <col min="1281" max="1281" width="20.5703125" style="38" bestFit="1" customWidth="1"/>
    <col min="1282" max="1285" width="8.7109375" style="38" bestFit="1" customWidth="1"/>
    <col min="1286" max="1536" width="9.140625" style="38"/>
    <col min="1537" max="1537" width="20.5703125" style="38" bestFit="1" customWidth="1"/>
    <col min="1538" max="1541" width="8.7109375" style="38" bestFit="1" customWidth="1"/>
    <col min="1542" max="1792" width="9.140625" style="38"/>
    <col min="1793" max="1793" width="20.5703125" style="38" bestFit="1" customWidth="1"/>
    <col min="1794" max="1797" width="8.7109375" style="38" bestFit="1" customWidth="1"/>
    <col min="1798" max="2048" width="9.140625" style="38"/>
    <col min="2049" max="2049" width="20.5703125" style="38" bestFit="1" customWidth="1"/>
    <col min="2050" max="2053" width="8.7109375" style="38" bestFit="1" customWidth="1"/>
    <col min="2054" max="2304" width="9.140625" style="38"/>
    <col min="2305" max="2305" width="20.5703125" style="38" bestFit="1" customWidth="1"/>
    <col min="2306" max="2309" width="8.7109375" style="38" bestFit="1" customWidth="1"/>
    <col min="2310" max="2560" width="9.140625" style="38"/>
    <col min="2561" max="2561" width="20.5703125" style="38" bestFit="1" customWidth="1"/>
    <col min="2562" max="2565" width="8.7109375" style="38" bestFit="1" customWidth="1"/>
    <col min="2566" max="2816" width="9.140625" style="38"/>
    <col min="2817" max="2817" width="20.5703125" style="38" bestFit="1" customWidth="1"/>
    <col min="2818" max="2821" width="8.7109375" style="38" bestFit="1" customWidth="1"/>
    <col min="2822" max="3072" width="9.140625" style="38"/>
    <col min="3073" max="3073" width="20.5703125" style="38" bestFit="1" customWidth="1"/>
    <col min="3074" max="3077" width="8.7109375" style="38" bestFit="1" customWidth="1"/>
    <col min="3078" max="3328" width="9.140625" style="38"/>
    <col min="3329" max="3329" width="20.5703125" style="38" bestFit="1" customWidth="1"/>
    <col min="3330" max="3333" width="8.7109375" style="38" bestFit="1" customWidth="1"/>
    <col min="3334" max="3584" width="9.140625" style="38"/>
    <col min="3585" max="3585" width="20.5703125" style="38" bestFit="1" customWidth="1"/>
    <col min="3586" max="3589" width="8.7109375" style="38" bestFit="1" customWidth="1"/>
    <col min="3590" max="3840" width="9.140625" style="38"/>
    <col min="3841" max="3841" width="20.5703125" style="38" bestFit="1" customWidth="1"/>
    <col min="3842" max="3845" width="8.7109375" style="38" bestFit="1" customWidth="1"/>
    <col min="3846" max="4096" width="9.140625" style="38"/>
    <col min="4097" max="4097" width="20.5703125" style="38" bestFit="1" customWidth="1"/>
    <col min="4098" max="4101" width="8.7109375" style="38" bestFit="1" customWidth="1"/>
    <col min="4102" max="4352" width="9.140625" style="38"/>
    <col min="4353" max="4353" width="20.5703125" style="38" bestFit="1" customWidth="1"/>
    <col min="4354" max="4357" width="8.7109375" style="38" bestFit="1" customWidth="1"/>
    <col min="4358" max="4608" width="9.140625" style="38"/>
    <col min="4609" max="4609" width="20.5703125" style="38" bestFit="1" customWidth="1"/>
    <col min="4610" max="4613" width="8.7109375" style="38" bestFit="1" customWidth="1"/>
    <col min="4614" max="4864" width="9.140625" style="38"/>
    <col min="4865" max="4865" width="20.5703125" style="38" bestFit="1" customWidth="1"/>
    <col min="4866" max="4869" width="8.7109375" style="38" bestFit="1" customWidth="1"/>
    <col min="4870" max="5120" width="9.140625" style="38"/>
    <col min="5121" max="5121" width="20.5703125" style="38" bestFit="1" customWidth="1"/>
    <col min="5122" max="5125" width="8.7109375" style="38" bestFit="1" customWidth="1"/>
    <col min="5126" max="5376" width="9.140625" style="38"/>
    <col min="5377" max="5377" width="20.5703125" style="38" bestFit="1" customWidth="1"/>
    <col min="5378" max="5381" width="8.7109375" style="38" bestFit="1" customWidth="1"/>
    <col min="5382" max="5632" width="9.140625" style="38"/>
    <col min="5633" max="5633" width="20.5703125" style="38" bestFit="1" customWidth="1"/>
    <col min="5634" max="5637" width="8.7109375" style="38" bestFit="1" customWidth="1"/>
    <col min="5638" max="5888" width="9.140625" style="38"/>
    <col min="5889" max="5889" width="20.5703125" style="38" bestFit="1" customWidth="1"/>
    <col min="5890" max="5893" width="8.7109375" style="38" bestFit="1" customWidth="1"/>
    <col min="5894" max="6144" width="9.140625" style="38"/>
    <col min="6145" max="6145" width="20.5703125" style="38" bestFit="1" customWidth="1"/>
    <col min="6146" max="6149" width="8.7109375" style="38" bestFit="1" customWidth="1"/>
    <col min="6150" max="6400" width="9.140625" style="38"/>
    <col min="6401" max="6401" width="20.5703125" style="38" bestFit="1" customWidth="1"/>
    <col min="6402" max="6405" width="8.7109375" style="38" bestFit="1" customWidth="1"/>
    <col min="6406" max="6656" width="9.140625" style="38"/>
    <col min="6657" max="6657" width="20.5703125" style="38" bestFit="1" customWidth="1"/>
    <col min="6658" max="6661" width="8.7109375" style="38" bestFit="1" customWidth="1"/>
    <col min="6662" max="6912" width="9.140625" style="38"/>
    <col min="6913" max="6913" width="20.5703125" style="38" bestFit="1" customWidth="1"/>
    <col min="6914" max="6917" width="8.7109375" style="38" bestFit="1" customWidth="1"/>
    <col min="6918" max="7168" width="9.140625" style="38"/>
    <col min="7169" max="7169" width="20.5703125" style="38" bestFit="1" customWidth="1"/>
    <col min="7170" max="7173" width="8.7109375" style="38" bestFit="1" customWidth="1"/>
    <col min="7174" max="7424" width="9.140625" style="38"/>
    <col min="7425" max="7425" width="20.5703125" style="38" bestFit="1" customWidth="1"/>
    <col min="7426" max="7429" width="8.7109375" style="38" bestFit="1" customWidth="1"/>
    <col min="7430" max="7680" width="9.140625" style="38"/>
    <col min="7681" max="7681" width="20.5703125" style="38" bestFit="1" customWidth="1"/>
    <col min="7682" max="7685" width="8.7109375" style="38" bestFit="1" customWidth="1"/>
    <col min="7686" max="7936" width="9.140625" style="38"/>
    <col min="7937" max="7937" width="20.5703125" style="38" bestFit="1" customWidth="1"/>
    <col min="7938" max="7941" width="8.7109375" style="38" bestFit="1" customWidth="1"/>
    <col min="7942" max="8192" width="9.140625" style="38"/>
    <col min="8193" max="8193" width="20.5703125" style="38" bestFit="1" customWidth="1"/>
    <col min="8194" max="8197" width="8.7109375" style="38" bestFit="1" customWidth="1"/>
    <col min="8198" max="8448" width="9.140625" style="38"/>
    <col min="8449" max="8449" width="20.5703125" style="38" bestFit="1" customWidth="1"/>
    <col min="8450" max="8453" width="8.7109375" style="38" bestFit="1" customWidth="1"/>
    <col min="8454" max="8704" width="9.140625" style="38"/>
    <col min="8705" max="8705" width="20.5703125" style="38" bestFit="1" customWidth="1"/>
    <col min="8706" max="8709" width="8.7109375" style="38" bestFit="1" customWidth="1"/>
    <col min="8710" max="8960" width="9.140625" style="38"/>
    <col min="8961" max="8961" width="20.5703125" style="38" bestFit="1" customWidth="1"/>
    <col min="8962" max="8965" width="8.7109375" style="38" bestFit="1" customWidth="1"/>
    <col min="8966" max="9216" width="9.140625" style="38"/>
    <col min="9217" max="9217" width="20.5703125" style="38" bestFit="1" customWidth="1"/>
    <col min="9218" max="9221" width="8.7109375" style="38" bestFit="1" customWidth="1"/>
    <col min="9222" max="9472" width="9.140625" style="38"/>
    <col min="9473" max="9473" width="20.5703125" style="38" bestFit="1" customWidth="1"/>
    <col min="9474" max="9477" width="8.7109375" style="38" bestFit="1" customWidth="1"/>
    <col min="9478" max="9728" width="9.140625" style="38"/>
    <col min="9729" max="9729" width="20.5703125" style="38" bestFit="1" customWidth="1"/>
    <col min="9730" max="9733" width="8.7109375" style="38" bestFit="1" customWidth="1"/>
    <col min="9734" max="9984" width="9.140625" style="38"/>
    <col min="9985" max="9985" width="20.5703125" style="38" bestFit="1" customWidth="1"/>
    <col min="9986" max="9989" width="8.7109375" style="38" bestFit="1" customWidth="1"/>
    <col min="9990" max="10240" width="9.140625" style="38"/>
    <col min="10241" max="10241" width="20.5703125" style="38" bestFit="1" customWidth="1"/>
    <col min="10242" max="10245" width="8.7109375" style="38" bestFit="1" customWidth="1"/>
    <col min="10246" max="10496" width="9.140625" style="38"/>
    <col min="10497" max="10497" width="20.5703125" style="38" bestFit="1" customWidth="1"/>
    <col min="10498" max="10501" width="8.7109375" style="38" bestFit="1" customWidth="1"/>
    <col min="10502" max="10752" width="9.140625" style="38"/>
    <col min="10753" max="10753" width="20.5703125" style="38" bestFit="1" customWidth="1"/>
    <col min="10754" max="10757" width="8.7109375" style="38" bestFit="1" customWidth="1"/>
    <col min="10758" max="11008" width="9.140625" style="38"/>
    <col min="11009" max="11009" width="20.5703125" style="38" bestFit="1" customWidth="1"/>
    <col min="11010" max="11013" width="8.7109375" style="38" bestFit="1" customWidth="1"/>
    <col min="11014" max="11264" width="9.140625" style="38"/>
    <col min="11265" max="11265" width="20.5703125" style="38" bestFit="1" customWidth="1"/>
    <col min="11266" max="11269" width="8.7109375" style="38" bestFit="1" customWidth="1"/>
    <col min="11270" max="11520" width="9.140625" style="38"/>
    <col min="11521" max="11521" width="20.5703125" style="38" bestFit="1" customWidth="1"/>
    <col min="11522" max="11525" width="8.7109375" style="38" bestFit="1" customWidth="1"/>
    <col min="11526" max="11776" width="9.140625" style="38"/>
    <col min="11777" max="11777" width="20.5703125" style="38" bestFit="1" customWidth="1"/>
    <col min="11778" max="11781" width="8.7109375" style="38" bestFit="1" customWidth="1"/>
    <col min="11782" max="12032" width="9.140625" style="38"/>
    <col min="12033" max="12033" width="20.5703125" style="38" bestFit="1" customWidth="1"/>
    <col min="12034" max="12037" width="8.7109375" style="38" bestFit="1" customWidth="1"/>
    <col min="12038" max="12288" width="9.140625" style="38"/>
    <col min="12289" max="12289" width="20.5703125" style="38" bestFit="1" customWidth="1"/>
    <col min="12290" max="12293" width="8.7109375" style="38" bestFit="1" customWidth="1"/>
    <col min="12294" max="12544" width="9.140625" style="38"/>
    <col min="12545" max="12545" width="20.5703125" style="38" bestFit="1" customWidth="1"/>
    <col min="12546" max="12549" width="8.7109375" style="38" bestFit="1" customWidth="1"/>
    <col min="12550" max="12800" width="9.140625" style="38"/>
    <col min="12801" max="12801" width="20.5703125" style="38" bestFit="1" customWidth="1"/>
    <col min="12802" max="12805" width="8.7109375" style="38" bestFit="1" customWidth="1"/>
    <col min="12806" max="13056" width="9.140625" style="38"/>
    <col min="13057" max="13057" width="20.5703125" style="38" bestFit="1" customWidth="1"/>
    <col min="13058" max="13061" width="8.7109375" style="38" bestFit="1" customWidth="1"/>
    <col min="13062" max="13312" width="9.140625" style="38"/>
    <col min="13313" max="13313" width="20.5703125" style="38" bestFit="1" customWidth="1"/>
    <col min="13314" max="13317" width="8.7109375" style="38" bestFit="1" customWidth="1"/>
    <col min="13318" max="13568" width="9.140625" style="38"/>
    <col min="13569" max="13569" width="20.5703125" style="38" bestFit="1" customWidth="1"/>
    <col min="13570" max="13573" width="8.7109375" style="38" bestFit="1" customWidth="1"/>
    <col min="13574" max="13824" width="9.140625" style="38"/>
    <col min="13825" max="13825" width="20.5703125" style="38" bestFit="1" customWidth="1"/>
    <col min="13826" max="13829" width="8.7109375" style="38" bestFit="1" customWidth="1"/>
    <col min="13830" max="14080" width="9.140625" style="38"/>
    <col min="14081" max="14081" width="20.5703125" style="38" bestFit="1" customWidth="1"/>
    <col min="14082" max="14085" width="8.7109375" style="38" bestFit="1" customWidth="1"/>
    <col min="14086" max="14336" width="9.140625" style="38"/>
    <col min="14337" max="14337" width="20.5703125" style="38" bestFit="1" customWidth="1"/>
    <col min="14338" max="14341" width="8.7109375" style="38" bestFit="1" customWidth="1"/>
    <col min="14342" max="14592" width="9.140625" style="38"/>
    <col min="14593" max="14593" width="20.5703125" style="38" bestFit="1" customWidth="1"/>
    <col min="14594" max="14597" width="8.7109375" style="38" bestFit="1" customWidth="1"/>
    <col min="14598" max="14848" width="9.140625" style="38"/>
    <col min="14849" max="14849" width="20.5703125" style="38" bestFit="1" customWidth="1"/>
    <col min="14850" max="14853" width="8.7109375" style="38" bestFit="1" customWidth="1"/>
    <col min="14854" max="15104" width="9.140625" style="38"/>
    <col min="15105" max="15105" width="20.5703125" style="38" bestFit="1" customWidth="1"/>
    <col min="15106" max="15109" width="8.7109375" style="38" bestFit="1" customWidth="1"/>
    <col min="15110" max="15360" width="9.140625" style="38"/>
    <col min="15361" max="15361" width="20.5703125" style="38" bestFit="1" customWidth="1"/>
    <col min="15362" max="15365" width="8.7109375" style="38" bestFit="1" customWidth="1"/>
    <col min="15366" max="15616" width="9.140625" style="38"/>
    <col min="15617" max="15617" width="20.5703125" style="38" bestFit="1" customWidth="1"/>
    <col min="15618" max="15621" width="8.7109375" style="38" bestFit="1" customWidth="1"/>
    <col min="15622" max="15872" width="9.140625" style="38"/>
    <col min="15873" max="15873" width="20.5703125" style="38" bestFit="1" customWidth="1"/>
    <col min="15874" max="15877" width="8.7109375" style="38" bestFit="1" customWidth="1"/>
    <col min="15878" max="16128" width="9.140625" style="38"/>
    <col min="16129" max="16129" width="20.5703125" style="38" bestFit="1" customWidth="1"/>
    <col min="16130" max="16133" width="8.7109375" style="38" bestFit="1" customWidth="1"/>
    <col min="16134" max="16384" width="9.140625" style="38"/>
  </cols>
  <sheetData>
    <row r="1" spans="1:6" ht="15.75" thickBot="1" x14ac:dyDescent="0.3">
      <c r="A1" s="51"/>
      <c r="B1" s="50" t="s">
        <v>879</v>
      </c>
      <c r="C1" s="50" t="s">
        <v>878</v>
      </c>
      <c r="D1" s="50" t="s">
        <v>877</v>
      </c>
      <c r="E1" s="49" t="s">
        <v>876</v>
      </c>
      <c r="F1" s="76">
        <v>0.02</v>
      </c>
    </row>
    <row r="2" spans="1:6" x14ac:dyDescent="0.2">
      <c r="A2" s="45" t="s">
        <v>868</v>
      </c>
      <c r="B2" s="48"/>
      <c r="C2" s="48"/>
      <c r="D2" s="48"/>
      <c r="E2" s="71"/>
    </row>
    <row r="3" spans="1:6" x14ac:dyDescent="0.2">
      <c r="A3" s="47" t="s">
        <v>870</v>
      </c>
      <c r="B3" s="40">
        <f>ROUND(Quarter1!D3*Quarter2!$F$1+Quarter1!D3,0)</f>
        <v>27167</v>
      </c>
      <c r="C3" s="40">
        <f t="shared" ref="C3:D4" si="0">ROUND(B3*$F$1+B3,0)</f>
        <v>27710</v>
      </c>
      <c r="D3" s="40">
        <f t="shared" si="0"/>
        <v>28264</v>
      </c>
      <c r="E3" s="72">
        <f>SUM(B3:D3)</f>
        <v>83141</v>
      </c>
    </row>
    <row r="4" spans="1:6" x14ac:dyDescent="0.2">
      <c r="A4" s="47" t="s">
        <v>869</v>
      </c>
      <c r="B4" s="43">
        <f>ROUND(Quarter1!D4*Quarter2!$F$1+Quarter1!D4,0)</f>
        <v>2833</v>
      </c>
      <c r="C4" s="43">
        <f t="shared" si="0"/>
        <v>2890</v>
      </c>
      <c r="D4" s="43">
        <f t="shared" si="0"/>
        <v>2948</v>
      </c>
      <c r="E4" s="73">
        <f>SUM(B4:D4)</f>
        <v>8671</v>
      </c>
    </row>
    <row r="5" spans="1:6" x14ac:dyDescent="0.2">
      <c r="A5" s="41" t="s">
        <v>868</v>
      </c>
      <c r="B5" s="40">
        <f>SUM(B3:B4)</f>
        <v>30000</v>
      </c>
      <c r="C5" s="40">
        <f>SUM(C3:C4)</f>
        <v>30600</v>
      </c>
      <c r="D5" s="40">
        <f>SUM(D3:D4)</f>
        <v>31212</v>
      </c>
      <c r="E5" s="73">
        <f>SUM(E3:E4)</f>
        <v>91812</v>
      </c>
    </row>
    <row r="6" spans="1:6" x14ac:dyDescent="0.2">
      <c r="A6" s="45" t="s">
        <v>875</v>
      </c>
      <c r="B6" s="40"/>
      <c r="C6" s="40"/>
      <c r="D6" s="40"/>
      <c r="E6" s="40"/>
    </row>
    <row r="7" spans="1:6" x14ac:dyDescent="0.2">
      <c r="A7" s="47" t="s">
        <v>867</v>
      </c>
      <c r="B7" s="40">
        <f>ROUND(Quarter1!D7*Quarter2!$F$1+Quarter1!D7,0)</f>
        <v>8882</v>
      </c>
      <c r="C7" s="40">
        <f t="shared" ref="C7:D9" si="1">ROUND(B7*$F$1+B7,0)</f>
        <v>9060</v>
      </c>
      <c r="D7" s="40">
        <f t="shared" si="1"/>
        <v>9241</v>
      </c>
      <c r="E7" s="72">
        <f>SUM(B7:D7)</f>
        <v>27183</v>
      </c>
    </row>
    <row r="8" spans="1:6" x14ac:dyDescent="0.2">
      <c r="A8" s="47" t="s">
        <v>866</v>
      </c>
      <c r="B8" s="43">
        <f>ROUND(Quarter1!D8*Quarter2!$F$1+Quarter1!D8,0)</f>
        <v>139</v>
      </c>
      <c r="C8" s="43">
        <f t="shared" si="1"/>
        <v>142</v>
      </c>
      <c r="D8" s="43">
        <f t="shared" si="1"/>
        <v>145</v>
      </c>
      <c r="E8" s="73">
        <f>SUM(B8:D8)</f>
        <v>426</v>
      </c>
    </row>
    <row r="9" spans="1:6" x14ac:dyDescent="0.2">
      <c r="A9" s="47" t="s">
        <v>865</v>
      </c>
      <c r="B9" s="43">
        <f>ROUND(Quarter1!D9*Quarter2!$F$1+Quarter1!D9,0)</f>
        <v>81</v>
      </c>
      <c r="C9" s="43">
        <f t="shared" si="1"/>
        <v>83</v>
      </c>
      <c r="D9" s="43">
        <f t="shared" si="1"/>
        <v>85</v>
      </c>
      <c r="E9" s="73">
        <f>SUM(B9:D9)</f>
        <v>249</v>
      </c>
    </row>
    <row r="10" spans="1:6" x14ac:dyDescent="0.2">
      <c r="A10" s="41" t="s">
        <v>864</v>
      </c>
      <c r="B10" s="40">
        <f>SUM(B7:B9)</f>
        <v>9102</v>
      </c>
      <c r="C10" s="40">
        <f>SUM(C7:C9)</f>
        <v>9285</v>
      </c>
      <c r="D10" s="40">
        <f>SUM(D7:D9)</f>
        <v>9471</v>
      </c>
      <c r="E10" s="73">
        <f>SUM(E7:E9)</f>
        <v>27858</v>
      </c>
    </row>
    <row r="11" spans="1:6" x14ac:dyDescent="0.2">
      <c r="A11" s="45" t="s">
        <v>863</v>
      </c>
      <c r="B11" s="40">
        <f>B5-B10</f>
        <v>20898</v>
      </c>
      <c r="C11" s="40">
        <f>C5-C10</f>
        <v>21315</v>
      </c>
      <c r="D11" s="40">
        <f>D5-D10</f>
        <v>21741</v>
      </c>
      <c r="E11" s="74">
        <f>E5-E10</f>
        <v>63954</v>
      </c>
    </row>
    <row r="12" spans="1:6" x14ac:dyDescent="0.2">
      <c r="A12" s="46"/>
      <c r="B12" s="40"/>
      <c r="C12" s="40"/>
      <c r="D12" s="40"/>
      <c r="E12" s="40"/>
    </row>
    <row r="13" spans="1:6" x14ac:dyDescent="0.2">
      <c r="A13" s="45" t="s">
        <v>862</v>
      </c>
      <c r="B13" s="40"/>
      <c r="C13" s="40"/>
      <c r="D13" s="40"/>
      <c r="E13" s="40"/>
    </row>
    <row r="14" spans="1:6" x14ac:dyDescent="0.2">
      <c r="A14" s="44" t="s">
        <v>861</v>
      </c>
      <c r="B14" s="40">
        <f>ROUND(Quarter1!D14*Quarter2!$F$1+Quarter1!D14,0)</f>
        <v>1953</v>
      </c>
      <c r="C14" s="40">
        <f t="shared" ref="C14:D24" si="2">ROUND(B14*$F$1+B14,0)</f>
        <v>1992</v>
      </c>
      <c r="D14" s="40">
        <f t="shared" si="2"/>
        <v>2032</v>
      </c>
      <c r="E14" s="72">
        <f t="shared" ref="E14:E24" si="3">SUM(B14:D14)</f>
        <v>5977</v>
      </c>
    </row>
    <row r="15" spans="1:6" x14ac:dyDescent="0.2">
      <c r="A15" s="44" t="s">
        <v>860</v>
      </c>
      <c r="B15" s="43">
        <f>ROUND(Quarter1!D15*Quarter2!$F$1+Quarter1!D15,0)</f>
        <v>53</v>
      </c>
      <c r="C15" s="43">
        <f t="shared" si="2"/>
        <v>54</v>
      </c>
      <c r="D15" s="43">
        <f t="shared" si="2"/>
        <v>55</v>
      </c>
      <c r="E15" s="73">
        <f t="shared" si="3"/>
        <v>162</v>
      </c>
    </row>
    <row r="16" spans="1:6" x14ac:dyDescent="0.2">
      <c r="A16" s="44" t="s">
        <v>859</v>
      </c>
      <c r="B16" s="43">
        <f>ROUND(Quarter1!D16*Quarter2!$F$1+Quarter1!D16,0)</f>
        <v>404</v>
      </c>
      <c r="C16" s="43">
        <f t="shared" si="2"/>
        <v>412</v>
      </c>
      <c r="D16" s="43">
        <f t="shared" si="2"/>
        <v>420</v>
      </c>
      <c r="E16" s="73">
        <f t="shared" si="3"/>
        <v>1236</v>
      </c>
    </row>
    <row r="17" spans="1:5" x14ac:dyDescent="0.2">
      <c r="A17" s="44" t="s">
        <v>858</v>
      </c>
      <c r="B17" s="43">
        <f>ROUND(Quarter1!D17*Quarter2!$F$1+Quarter1!D17,0)</f>
        <v>73</v>
      </c>
      <c r="C17" s="43">
        <f t="shared" si="2"/>
        <v>74</v>
      </c>
      <c r="D17" s="43">
        <f t="shared" si="2"/>
        <v>75</v>
      </c>
      <c r="E17" s="73">
        <f t="shared" si="3"/>
        <v>222</v>
      </c>
    </row>
    <row r="18" spans="1:5" x14ac:dyDescent="0.2">
      <c r="A18" s="44" t="s">
        <v>857</v>
      </c>
      <c r="B18" s="43">
        <f>ROUND(Quarter1!D18*Quarter2!$F$1+Quarter1!D18,0)</f>
        <v>245</v>
      </c>
      <c r="C18" s="43">
        <f t="shared" si="2"/>
        <v>250</v>
      </c>
      <c r="D18" s="43">
        <f t="shared" si="2"/>
        <v>255</v>
      </c>
      <c r="E18" s="73">
        <f t="shared" si="3"/>
        <v>750</v>
      </c>
    </row>
    <row r="19" spans="1:5" x14ac:dyDescent="0.2">
      <c r="A19" s="44" t="s">
        <v>889</v>
      </c>
      <c r="B19" s="43">
        <f>ROUND(Quarter1!D19*Quarter2!$F$1+Quarter1!D19,0)</f>
        <v>8489</v>
      </c>
      <c r="C19" s="43">
        <f t="shared" si="2"/>
        <v>8659</v>
      </c>
      <c r="D19" s="43">
        <f t="shared" si="2"/>
        <v>8832</v>
      </c>
      <c r="E19" s="73">
        <f t="shared" si="3"/>
        <v>25980</v>
      </c>
    </row>
    <row r="20" spans="1:5" x14ac:dyDescent="0.2">
      <c r="A20" s="44" t="s">
        <v>856</v>
      </c>
      <c r="B20" s="43">
        <f>ROUND(Quarter1!D20*Quarter2!$F$1+Quarter1!D20,0)</f>
        <v>116</v>
      </c>
      <c r="C20" s="43">
        <f t="shared" si="2"/>
        <v>118</v>
      </c>
      <c r="D20" s="43">
        <f t="shared" si="2"/>
        <v>120</v>
      </c>
      <c r="E20" s="73">
        <f t="shared" si="3"/>
        <v>354</v>
      </c>
    </row>
    <row r="21" spans="1:5" x14ac:dyDescent="0.2">
      <c r="A21" s="44" t="s">
        <v>855</v>
      </c>
      <c r="B21" s="43">
        <f>ROUND(Quarter1!D21*Quarter2!$F$1+Quarter1!D21,0)</f>
        <v>139</v>
      </c>
      <c r="C21" s="43">
        <f t="shared" si="2"/>
        <v>142</v>
      </c>
      <c r="D21" s="43">
        <f t="shared" si="2"/>
        <v>145</v>
      </c>
      <c r="E21" s="73">
        <f t="shared" si="3"/>
        <v>426</v>
      </c>
    </row>
    <row r="22" spans="1:5" x14ac:dyDescent="0.2">
      <c r="A22" s="44" t="s">
        <v>854</v>
      </c>
      <c r="B22" s="43">
        <f>ROUND(Quarter1!D22*Quarter2!$F$1+Quarter1!D22,0)</f>
        <v>53</v>
      </c>
      <c r="C22" s="43">
        <f t="shared" si="2"/>
        <v>54</v>
      </c>
      <c r="D22" s="43">
        <f t="shared" si="2"/>
        <v>55</v>
      </c>
      <c r="E22" s="73">
        <f t="shared" si="3"/>
        <v>162</v>
      </c>
    </row>
    <row r="23" spans="1:5" x14ac:dyDescent="0.2">
      <c r="A23" s="44" t="s">
        <v>853</v>
      </c>
      <c r="B23" s="43">
        <f>ROUND(Quarter1!D23*Quarter2!$F$1+Quarter1!D23,0)</f>
        <v>96</v>
      </c>
      <c r="C23" s="43">
        <f t="shared" si="2"/>
        <v>98</v>
      </c>
      <c r="D23" s="43">
        <f t="shared" si="2"/>
        <v>100</v>
      </c>
      <c r="E23" s="73">
        <f t="shared" si="3"/>
        <v>294</v>
      </c>
    </row>
    <row r="24" spans="1:5" x14ac:dyDescent="0.2">
      <c r="A24" s="44" t="s">
        <v>852</v>
      </c>
      <c r="B24" s="43">
        <f>ROUND(Quarter1!D24*Quarter2!$F$1+Quarter1!D24,0)</f>
        <v>33</v>
      </c>
      <c r="C24" s="43">
        <f t="shared" si="2"/>
        <v>34</v>
      </c>
      <c r="D24" s="43">
        <f t="shared" si="2"/>
        <v>35</v>
      </c>
      <c r="E24" s="73">
        <f t="shared" si="3"/>
        <v>102</v>
      </c>
    </row>
    <row r="25" spans="1:5" x14ac:dyDescent="0.2">
      <c r="A25" s="45" t="s">
        <v>851</v>
      </c>
      <c r="B25" s="40">
        <f>SUM(B14:B24)</f>
        <v>11654</v>
      </c>
      <c r="C25" s="40">
        <f>SUM(C14:C24)</f>
        <v>11887</v>
      </c>
      <c r="D25" s="40">
        <f>SUM(D14:D24)</f>
        <v>12124</v>
      </c>
      <c r="E25" s="74">
        <f>SUM(E14:E24)</f>
        <v>35665</v>
      </c>
    </row>
    <row r="26" spans="1:5" x14ac:dyDescent="0.2">
      <c r="A26" s="42"/>
      <c r="B26" s="40"/>
      <c r="C26" s="40"/>
      <c r="D26" s="40"/>
      <c r="E26" s="40"/>
    </row>
    <row r="27" spans="1:5" x14ac:dyDescent="0.2">
      <c r="A27" s="45" t="s">
        <v>850</v>
      </c>
      <c r="B27" s="40">
        <f>B11-B25</f>
        <v>9244</v>
      </c>
      <c r="C27" s="40">
        <f>C11-C25</f>
        <v>9428</v>
      </c>
      <c r="D27" s="40">
        <f>D11-D25</f>
        <v>9617</v>
      </c>
      <c r="E27" s="75">
        <f>E11-E25</f>
        <v>28289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7"/>
  <sheetViews>
    <sheetView zoomScaleNormal="100" workbookViewId="0">
      <selection activeCell="L6" sqref="L6"/>
    </sheetView>
  </sheetViews>
  <sheetFormatPr defaultRowHeight="12.75" x14ac:dyDescent="0.2"/>
  <cols>
    <col min="1" max="1" width="20.5703125" style="39" bestFit="1" customWidth="1"/>
    <col min="2" max="5" width="8.7109375" style="38" bestFit="1" customWidth="1"/>
    <col min="6" max="6" width="4.85546875" style="38" customWidth="1"/>
    <col min="7" max="256" width="9.140625" style="38"/>
    <col min="257" max="257" width="20.5703125" style="38" bestFit="1" customWidth="1"/>
    <col min="258" max="261" width="8.7109375" style="38" bestFit="1" customWidth="1"/>
    <col min="262" max="512" width="9.140625" style="38"/>
    <col min="513" max="513" width="20.5703125" style="38" bestFit="1" customWidth="1"/>
    <col min="514" max="517" width="8.7109375" style="38" bestFit="1" customWidth="1"/>
    <col min="518" max="768" width="9.140625" style="38"/>
    <col min="769" max="769" width="20.5703125" style="38" bestFit="1" customWidth="1"/>
    <col min="770" max="773" width="8.7109375" style="38" bestFit="1" customWidth="1"/>
    <col min="774" max="1024" width="9.140625" style="38"/>
    <col min="1025" max="1025" width="20.5703125" style="38" bestFit="1" customWidth="1"/>
    <col min="1026" max="1029" width="8.7109375" style="38" bestFit="1" customWidth="1"/>
    <col min="1030" max="1280" width="9.140625" style="38"/>
    <col min="1281" max="1281" width="20.5703125" style="38" bestFit="1" customWidth="1"/>
    <col min="1282" max="1285" width="8.7109375" style="38" bestFit="1" customWidth="1"/>
    <col min="1286" max="1536" width="9.140625" style="38"/>
    <col min="1537" max="1537" width="20.5703125" style="38" bestFit="1" customWidth="1"/>
    <col min="1538" max="1541" width="8.7109375" style="38" bestFit="1" customWidth="1"/>
    <col min="1542" max="1792" width="9.140625" style="38"/>
    <col min="1793" max="1793" width="20.5703125" style="38" bestFit="1" customWidth="1"/>
    <col min="1794" max="1797" width="8.7109375" style="38" bestFit="1" customWidth="1"/>
    <col min="1798" max="2048" width="9.140625" style="38"/>
    <col min="2049" max="2049" width="20.5703125" style="38" bestFit="1" customWidth="1"/>
    <col min="2050" max="2053" width="8.7109375" style="38" bestFit="1" customWidth="1"/>
    <col min="2054" max="2304" width="9.140625" style="38"/>
    <col min="2305" max="2305" width="20.5703125" style="38" bestFit="1" customWidth="1"/>
    <col min="2306" max="2309" width="8.7109375" style="38" bestFit="1" customWidth="1"/>
    <col min="2310" max="2560" width="9.140625" style="38"/>
    <col min="2561" max="2561" width="20.5703125" style="38" bestFit="1" customWidth="1"/>
    <col min="2562" max="2565" width="8.7109375" style="38" bestFit="1" customWidth="1"/>
    <col min="2566" max="2816" width="9.140625" style="38"/>
    <col min="2817" max="2817" width="20.5703125" style="38" bestFit="1" customWidth="1"/>
    <col min="2818" max="2821" width="8.7109375" style="38" bestFit="1" customWidth="1"/>
    <col min="2822" max="3072" width="9.140625" style="38"/>
    <col min="3073" max="3073" width="20.5703125" style="38" bestFit="1" customWidth="1"/>
    <col min="3074" max="3077" width="8.7109375" style="38" bestFit="1" customWidth="1"/>
    <col min="3078" max="3328" width="9.140625" style="38"/>
    <col min="3329" max="3329" width="20.5703125" style="38" bestFit="1" customWidth="1"/>
    <col min="3330" max="3333" width="8.7109375" style="38" bestFit="1" customWidth="1"/>
    <col min="3334" max="3584" width="9.140625" style="38"/>
    <col min="3585" max="3585" width="20.5703125" style="38" bestFit="1" customWidth="1"/>
    <col min="3586" max="3589" width="8.7109375" style="38" bestFit="1" customWidth="1"/>
    <col min="3590" max="3840" width="9.140625" style="38"/>
    <col min="3841" max="3841" width="20.5703125" style="38" bestFit="1" customWidth="1"/>
    <col min="3842" max="3845" width="8.7109375" style="38" bestFit="1" customWidth="1"/>
    <col min="3846" max="4096" width="9.140625" style="38"/>
    <col min="4097" max="4097" width="20.5703125" style="38" bestFit="1" customWidth="1"/>
    <col min="4098" max="4101" width="8.7109375" style="38" bestFit="1" customWidth="1"/>
    <col min="4102" max="4352" width="9.140625" style="38"/>
    <col min="4353" max="4353" width="20.5703125" style="38" bestFit="1" customWidth="1"/>
    <col min="4354" max="4357" width="8.7109375" style="38" bestFit="1" customWidth="1"/>
    <col min="4358" max="4608" width="9.140625" style="38"/>
    <col min="4609" max="4609" width="20.5703125" style="38" bestFit="1" customWidth="1"/>
    <col min="4610" max="4613" width="8.7109375" style="38" bestFit="1" customWidth="1"/>
    <col min="4614" max="4864" width="9.140625" style="38"/>
    <col min="4865" max="4865" width="20.5703125" style="38" bestFit="1" customWidth="1"/>
    <col min="4866" max="4869" width="8.7109375" style="38" bestFit="1" customWidth="1"/>
    <col min="4870" max="5120" width="9.140625" style="38"/>
    <col min="5121" max="5121" width="20.5703125" style="38" bestFit="1" customWidth="1"/>
    <col min="5122" max="5125" width="8.7109375" style="38" bestFit="1" customWidth="1"/>
    <col min="5126" max="5376" width="9.140625" style="38"/>
    <col min="5377" max="5377" width="20.5703125" style="38" bestFit="1" customWidth="1"/>
    <col min="5378" max="5381" width="8.7109375" style="38" bestFit="1" customWidth="1"/>
    <col min="5382" max="5632" width="9.140625" style="38"/>
    <col min="5633" max="5633" width="20.5703125" style="38" bestFit="1" customWidth="1"/>
    <col min="5634" max="5637" width="8.7109375" style="38" bestFit="1" customWidth="1"/>
    <col min="5638" max="5888" width="9.140625" style="38"/>
    <col min="5889" max="5889" width="20.5703125" style="38" bestFit="1" customWidth="1"/>
    <col min="5890" max="5893" width="8.7109375" style="38" bestFit="1" customWidth="1"/>
    <col min="5894" max="6144" width="9.140625" style="38"/>
    <col min="6145" max="6145" width="20.5703125" style="38" bestFit="1" customWidth="1"/>
    <col min="6146" max="6149" width="8.7109375" style="38" bestFit="1" customWidth="1"/>
    <col min="6150" max="6400" width="9.140625" style="38"/>
    <col min="6401" max="6401" width="20.5703125" style="38" bestFit="1" customWidth="1"/>
    <col min="6402" max="6405" width="8.7109375" style="38" bestFit="1" customWidth="1"/>
    <col min="6406" max="6656" width="9.140625" style="38"/>
    <col min="6657" max="6657" width="20.5703125" style="38" bestFit="1" customWidth="1"/>
    <col min="6658" max="6661" width="8.7109375" style="38" bestFit="1" customWidth="1"/>
    <col min="6662" max="6912" width="9.140625" style="38"/>
    <col min="6913" max="6913" width="20.5703125" style="38" bestFit="1" customWidth="1"/>
    <col min="6914" max="6917" width="8.7109375" style="38" bestFit="1" customWidth="1"/>
    <col min="6918" max="7168" width="9.140625" style="38"/>
    <col min="7169" max="7169" width="20.5703125" style="38" bestFit="1" customWidth="1"/>
    <col min="7170" max="7173" width="8.7109375" style="38" bestFit="1" customWidth="1"/>
    <col min="7174" max="7424" width="9.140625" style="38"/>
    <col min="7425" max="7425" width="20.5703125" style="38" bestFit="1" customWidth="1"/>
    <col min="7426" max="7429" width="8.7109375" style="38" bestFit="1" customWidth="1"/>
    <col min="7430" max="7680" width="9.140625" style="38"/>
    <col min="7681" max="7681" width="20.5703125" style="38" bestFit="1" customWidth="1"/>
    <col min="7682" max="7685" width="8.7109375" style="38" bestFit="1" customWidth="1"/>
    <col min="7686" max="7936" width="9.140625" style="38"/>
    <col min="7937" max="7937" width="20.5703125" style="38" bestFit="1" customWidth="1"/>
    <col min="7938" max="7941" width="8.7109375" style="38" bestFit="1" customWidth="1"/>
    <col min="7942" max="8192" width="9.140625" style="38"/>
    <col min="8193" max="8193" width="20.5703125" style="38" bestFit="1" customWidth="1"/>
    <col min="8194" max="8197" width="8.7109375" style="38" bestFit="1" customWidth="1"/>
    <col min="8198" max="8448" width="9.140625" style="38"/>
    <col min="8449" max="8449" width="20.5703125" style="38" bestFit="1" customWidth="1"/>
    <col min="8450" max="8453" width="8.7109375" style="38" bestFit="1" customWidth="1"/>
    <col min="8454" max="8704" width="9.140625" style="38"/>
    <col min="8705" max="8705" width="20.5703125" style="38" bestFit="1" customWidth="1"/>
    <col min="8706" max="8709" width="8.7109375" style="38" bestFit="1" customWidth="1"/>
    <col min="8710" max="8960" width="9.140625" style="38"/>
    <col min="8961" max="8961" width="20.5703125" style="38" bestFit="1" customWidth="1"/>
    <col min="8962" max="8965" width="8.7109375" style="38" bestFit="1" customWidth="1"/>
    <col min="8966" max="9216" width="9.140625" style="38"/>
    <col min="9217" max="9217" width="20.5703125" style="38" bestFit="1" customWidth="1"/>
    <col min="9218" max="9221" width="8.7109375" style="38" bestFit="1" customWidth="1"/>
    <col min="9222" max="9472" width="9.140625" style="38"/>
    <col min="9473" max="9473" width="20.5703125" style="38" bestFit="1" customWidth="1"/>
    <col min="9474" max="9477" width="8.7109375" style="38" bestFit="1" customWidth="1"/>
    <col min="9478" max="9728" width="9.140625" style="38"/>
    <col min="9729" max="9729" width="20.5703125" style="38" bestFit="1" customWidth="1"/>
    <col min="9730" max="9733" width="8.7109375" style="38" bestFit="1" customWidth="1"/>
    <col min="9734" max="9984" width="9.140625" style="38"/>
    <col min="9985" max="9985" width="20.5703125" style="38" bestFit="1" customWidth="1"/>
    <col min="9986" max="9989" width="8.7109375" style="38" bestFit="1" customWidth="1"/>
    <col min="9990" max="10240" width="9.140625" style="38"/>
    <col min="10241" max="10241" width="20.5703125" style="38" bestFit="1" customWidth="1"/>
    <col min="10242" max="10245" width="8.7109375" style="38" bestFit="1" customWidth="1"/>
    <col min="10246" max="10496" width="9.140625" style="38"/>
    <col min="10497" max="10497" width="20.5703125" style="38" bestFit="1" customWidth="1"/>
    <col min="10498" max="10501" width="8.7109375" style="38" bestFit="1" customWidth="1"/>
    <col min="10502" max="10752" width="9.140625" style="38"/>
    <col min="10753" max="10753" width="20.5703125" style="38" bestFit="1" customWidth="1"/>
    <col min="10754" max="10757" width="8.7109375" style="38" bestFit="1" customWidth="1"/>
    <col min="10758" max="11008" width="9.140625" style="38"/>
    <col min="11009" max="11009" width="20.5703125" style="38" bestFit="1" customWidth="1"/>
    <col min="11010" max="11013" width="8.7109375" style="38" bestFit="1" customWidth="1"/>
    <col min="11014" max="11264" width="9.140625" style="38"/>
    <col min="11265" max="11265" width="20.5703125" style="38" bestFit="1" customWidth="1"/>
    <col min="11266" max="11269" width="8.7109375" style="38" bestFit="1" customWidth="1"/>
    <col min="11270" max="11520" width="9.140625" style="38"/>
    <col min="11521" max="11521" width="20.5703125" style="38" bestFit="1" customWidth="1"/>
    <col min="11522" max="11525" width="8.7109375" style="38" bestFit="1" customWidth="1"/>
    <col min="11526" max="11776" width="9.140625" style="38"/>
    <col min="11777" max="11777" width="20.5703125" style="38" bestFit="1" customWidth="1"/>
    <col min="11778" max="11781" width="8.7109375" style="38" bestFit="1" customWidth="1"/>
    <col min="11782" max="12032" width="9.140625" style="38"/>
    <col min="12033" max="12033" width="20.5703125" style="38" bestFit="1" customWidth="1"/>
    <col min="12034" max="12037" width="8.7109375" style="38" bestFit="1" customWidth="1"/>
    <col min="12038" max="12288" width="9.140625" style="38"/>
    <col min="12289" max="12289" width="20.5703125" style="38" bestFit="1" customWidth="1"/>
    <col min="12290" max="12293" width="8.7109375" style="38" bestFit="1" customWidth="1"/>
    <col min="12294" max="12544" width="9.140625" style="38"/>
    <col min="12545" max="12545" width="20.5703125" style="38" bestFit="1" customWidth="1"/>
    <col min="12546" max="12549" width="8.7109375" style="38" bestFit="1" customWidth="1"/>
    <col min="12550" max="12800" width="9.140625" style="38"/>
    <col min="12801" max="12801" width="20.5703125" style="38" bestFit="1" customWidth="1"/>
    <col min="12802" max="12805" width="8.7109375" style="38" bestFit="1" customWidth="1"/>
    <col min="12806" max="13056" width="9.140625" style="38"/>
    <col min="13057" max="13057" width="20.5703125" style="38" bestFit="1" customWidth="1"/>
    <col min="13058" max="13061" width="8.7109375" style="38" bestFit="1" customWidth="1"/>
    <col min="13062" max="13312" width="9.140625" style="38"/>
    <col min="13313" max="13313" width="20.5703125" style="38" bestFit="1" customWidth="1"/>
    <col min="13314" max="13317" width="8.7109375" style="38" bestFit="1" customWidth="1"/>
    <col min="13318" max="13568" width="9.140625" style="38"/>
    <col min="13569" max="13569" width="20.5703125" style="38" bestFit="1" customWidth="1"/>
    <col min="13570" max="13573" width="8.7109375" style="38" bestFit="1" customWidth="1"/>
    <col min="13574" max="13824" width="9.140625" style="38"/>
    <col min="13825" max="13825" width="20.5703125" style="38" bestFit="1" customWidth="1"/>
    <col min="13826" max="13829" width="8.7109375" style="38" bestFit="1" customWidth="1"/>
    <col min="13830" max="14080" width="9.140625" style="38"/>
    <col min="14081" max="14081" width="20.5703125" style="38" bestFit="1" customWidth="1"/>
    <col min="14082" max="14085" width="8.7109375" style="38" bestFit="1" customWidth="1"/>
    <col min="14086" max="14336" width="9.140625" style="38"/>
    <col min="14337" max="14337" width="20.5703125" style="38" bestFit="1" customWidth="1"/>
    <col min="14338" max="14341" width="8.7109375" style="38" bestFit="1" customWidth="1"/>
    <col min="14342" max="14592" width="9.140625" style="38"/>
    <col min="14593" max="14593" width="20.5703125" style="38" bestFit="1" customWidth="1"/>
    <col min="14594" max="14597" width="8.7109375" style="38" bestFit="1" customWidth="1"/>
    <col min="14598" max="14848" width="9.140625" style="38"/>
    <col min="14849" max="14849" width="20.5703125" style="38" bestFit="1" customWidth="1"/>
    <col min="14850" max="14853" width="8.7109375" style="38" bestFit="1" customWidth="1"/>
    <col min="14854" max="15104" width="9.140625" style="38"/>
    <col min="15105" max="15105" width="20.5703125" style="38" bestFit="1" customWidth="1"/>
    <col min="15106" max="15109" width="8.7109375" style="38" bestFit="1" customWidth="1"/>
    <col min="15110" max="15360" width="9.140625" style="38"/>
    <col min="15361" max="15361" width="20.5703125" style="38" bestFit="1" customWidth="1"/>
    <col min="15362" max="15365" width="8.7109375" style="38" bestFit="1" customWidth="1"/>
    <col min="15366" max="15616" width="9.140625" style="38"/>
    <col min="15617" max="15617" width="20.5703125" style="38" bestFit="1" customWidth="1"/>
    <col min="15618" max="15621" width="8.7109375" style="38" bestFit="1" customWidth="1"/>
    <col min="15622" max="15872" width="9.140625" style="38"/>
    <col min="15873" max="15873" width="20.5703125" style="38" bestFit="1" customWidth="1"/>
    <col min="15874" max="15877" width="8.7109375" style="38" bestFit="1" customWidth="1"/>
    <col min="15878" max="16128" width="9.140625" style="38"/>
    <col min="16129" max="16129" width="20.5703125" style="38" bestFit="1" customWidth="1"/>
    <col min="16130" max="16133" width="8.7109375" style="38" bestFit="1" customWidth="1"/>
    <col min="16134" max="16384" width="9.140625" style="38"/>
  </cols>
  <sheetData>
    <row r="1" spans="1:6" ht="15.75" thickBot="1" x14ac:dyDescent="0.3">
      <c r="A1" s="51"/>
      <c r="B1" s="50" t="s">
        <v>883</v>
      </c>
      <c r="C1" s="50" t="s">
        <v>882</v>
      </c>
      <c r="D1" s="50" t="s">
        <v>881</v>
      </c>
      <c r="E1" s="49" t="s">
        <v>880</v>
      </c>
      <c r="F1" s="76">
        <v>0.02</v>
      </c>
    </row>
    <row r="2" spans="1:6" x14ac:dyDescent="0.2">
      <c r="A2" s="45" t="s">
        <v>868</v>
      </c>
      <c r="B2" s="48"/>
      <c r="C2" s="48"/>
      <c r="D2" s="48"/>
      <c r="E2" s="71"/>
    </row>
    <row r="3" spans="1:6" x14ac:dyDescent="0.2">
      <c r="A3" s="47" t="s">
        <v>870</v>
      </c>
      <c r="B3" s="40">
        <f>ROUND(Quarter2!D3*Quarter3!$F$1+Quarter2!D3,0)</f>
        <v>28829</v>
      </c>
      <c r="C3" s="40">
        <f t="shared" ref="C3:D4" si="0">ROUND(B3*$F$1+B3,0)</f>
        <v>29406</v>
      </c>
      <c r="D3" s="40">
        <f t="shared" si="0"/>
        <v>29994</v>
      </c>
      <c r="E3" s="72">
        <f>SUM(B3:D3)</f>
        <v>88229</v>
      </c>
    </row>
    <row r="4" spans="1:6" x14ac:dyDescent="0.2">
      <c r="A4" s="47" t="s">
        <v>869</v>
      </c>
      <c r="B4" s="43">
        <f>ROUND(Quarter2!D4*Quarter3!$F$1+Quarter2!D4,0)</f>
        <v>3007</v>
      </c>
      <c r="C4" s="43">
        <f t="shared" si="0"/>
        <v>3067</v>
      </c>
      <c r="D4" s="43">
        <f t="shared" si="0"/>
        <v>3128</v>
      </c>
      <c r="E4" s="73">
        <f>SUM(B4:D4)</f>
        <v>9202</v>
      </c>
    </row>
    <row r="5" spans="1:6" x14ac:dyDescent="0.2">
      <c r="A5" s="41" t="s">
        <v>868</v>
      </c>
      <c r="B5" s="40">
        <f>SUM(B3:B4)</f>
        <v>31836</v>
      </c>
      <c r="C5" s="40">
        <f>SUM(C3:C4)</f>
        <v>32473</v>
      </c>
      <c r="D5" s="40">
        <f>SUM(D3:D4)</f>
        <v>33122</v>
      </c>
      <c r="E5" s="73">
        <f>SUM(E3:E4)</f>
        <v>97431</v>
      </c>
    </row>
    <row r="6" spans="1:6" x14ac:dyDescent="0.2">
      <c r="A6" s="45" t="s">
        <v>875</v>
      </c>
      <c r="B6" s="40"/>
      <c r="C6" s="40"/>
      <c r="D6" s="40"/>
      <c r="E6" s="40"/>
    </row>
    <row r="7" spans="1:6" x14ac:dyDescent="0.2">
      <c r="A7" s="47" t="s">
        <v>867</v>
      </c>
      <c r="B7" s="40">
        <f>ROUND(Quarter2!D7*Quarter3!$F$1+Quarter2!D7,0)</f>
        <v>9426</v>
      </c>
      <c r="C7" s="40">
        <f t="shared" ref="C7:D9" si="1">ROUND(B7*$F$1+B7,0)</f>
        <v>9615</v>
      </c>
      <c r="D7" s="40">
        <f t="shared" si="1"/>
        <v>9807</v>
      </c>
      <c r="E7" s="72">
        <f>SUM(B7:D7)</f>
        <v>28848</v>
      </c>
    </row>
    <row r="8" spans="1:6" x14ac:dyDescent="0.2">
      <c r="A8" s="47" t="s">
        <v>866</v>
      </c>
      <c r="B8" s="43">
        <f>ROUND(Quarter2!D8*Quarter3!$F$1+Quarter2!D8,0)</f>
        <v>148</v>
      </c>
      <c r="C8" s="43">
        <f t="shared" si="1"/>
        <v>151</v>
      </c>
      <c r="D8" s="43">
        <f t="shared" si="1"/>
        <v>154</v>
      </c>
      <c r="E8" s="73">
        <f>SUM(B8:D8)</f>
        <v>453</v>
      </c>
    </row>
    <row r="9" spans="1:6" x14ac:dyDescent="0.2">
      <c r="A9" s="47" t="s">
        <v>865</v>
      </c>
      <c r="B9" s="43">
        <f>ROUND(Quarter2!D9*Quarter3!$F$1+Quarter2!D9,0)</f>
        <v>87</v>
      </c>
      <c r="C9" s="43">
        <f t="shared" si="1"/>
        <v>89</v>
      </c>
      <c r="D9" s="43">
        <f t="shared" si="1"/>
        <v>91</v>
      </c>
      <c r="E9" s="73">
        <f>SUM(B9:D9)</f>
        <v>267</v>
      </c>
    </row>
    <row r="10" spans="1:6" x14ac:dyDescent="0.2">
      <c r="A10" s="41" t="s">
        <v>864</v>
      </c>
      <c r="B10" s="40">
        <f>SUM(B7:B9)</f>
        <v>9661</v>
      </c>
      <c r="C10" s="40">
        <f>SUM(C7:C9)</f>
        <v>9855</v>
      </c>
      <c r="D10" s="40">
        <f>SUM(D7:D9)</f>
        <v>10052</v>
      </c>
      <c r="E10" s="73">
        <f>SUM(E7:E9)</f>
        <v>29568</v>
      </c>
    </row>
    <row r="11" spans="1:6" x14ac:dyDescent="0.2">
      <c r="A11" s="45" t="s">
        <v>863</v>
      </c>
      <c r="B11" s="40">
        <f>B5-B10</f>
        <v>22175</v>
      </c>
      <c r="C11" s="40">
        <f>C5-C10</f>
        <v>22618</v>
      </c>
      <c r="D11" s="40">
        <f>D5-D10</f>
        <v>23070</v>
      </c>
      <c r="E11" s="74">
        <f>E5-E10</f>
        <v>67863</v>
      </c>
    </row>
    <row r="12" spans="1:6" x14ac:dyDescent="0.2">
      <c r="A12" s="46"/>
      <c r="B12" s="40"/>
      <c r="C12" s="40"/>
      <c r="D12" s="40"/>
      <c r="E12" s="40"/>
    </row>
    <row r="13" spans="1:6" x14ac:dyDescent="0.2">
      <c r="A13" s="45" t="s">
        <v>862</v>
      </c>
      <c r="B13" s="40"/>
      <c r="C13" s="40"/>
      <c r="D13" s="40"/>
      <c r="E13" s="40"/>
    </row>
    <row r="14" spans="1:6" x14ac:dyDescent="0.2">
      <c r="A14" s="44" t="s">
        <v>861</v>
      </c>
      <c r="B14" s="40">
        <f>ROUND(Quarter2!D14*Quarter3!$F$1+Quarter2!D14,0)</f>
        <v>2073</v>
      </c>
      <c r="C14" s="40">
        <f t="shared" ref="C14:D24" si="2">ROUND(B14*$F$1+B14,0)</f>
        <v>2114</v>
      </c>
      <c r="D14" s="40">
        <f t="shared" si="2"/>
        <v>2156</v>
      </c>
      <c r="E14" s="72">
        <f t="shared" ref="E14:E24" si="3">SUM(B14:D14)</f>
        <v>6343</v>
      </c>
    </row>
    <row r="15" spans="1:6" x14ac:dyDescent="0.2">
      <c r="A15" s="44" t="s">
        <v>860</v>
      </c>
      <c r="B15" s="43">
        <f>ROUND(Quarter2!D15*Quarter3!$F$1+Quarter2!D15,0)</f>
        <v>56</v>
      </c>
      <c r="C15" s="43">
        <f t="shared" si="2"/>
        <v>57</v>
      </c>
      <c r="D15" s="43">
        <f t="shared" si="2"/>
        <v>58</v>
      </c>
      <c r="E15" s="73">
        <f t="shared" si="3"/>
        <v>171</v>
      </c>
    </row>
    <row r="16" spans="1:6" x14ac:dyDescent="0.2">
      <c r="A16" s="44" t="s">
        <v>859</v>
      </c>
      <c r="B16" s="43">
        <f>ROUND(Quarter2!D16*Quarter3!$F$1+Quarter2!D16,0)</f>
        <v>428</v>
      </c>
      <c r="C16" s="43">
        <f t="shared" si="2"/>
        <v>437</v>
      </c>
      <c r="D16" s="43">
        <f t="shared" si="2"/>
        <v>446</v>
      </c>
      <c r="E16" s="73">
        <f t="shared" si="3"/>
        <v>1311</v>
      </c>
    </row>
    <row r="17" spans="1:5" x14ac:dyDescent="0.2">
      <c r="A17" s="44" t="s">
        <v>858</v>
      </c>
      <c r="B17" s="43">
        <f>ROUND(Quarter2!D17*Quarter3!$F$1+Quarter2!D17,0)</f>
        <v>77</v>
      </c>
      <c r="C17" s="43">
        <f t="shared" si="2"/>
        <v>79</v>
      </c>
      <c r="D17" s="43">
        <f t="shared" si="2"/>
        <v>81</v>
      </c>
      <c r="E17" s="73">
        <f t="shared" si="3"/>
        <v>237</v>
      </c>
    </row>
    <row r="18" spans="1:5" x14ac:dyDescent="0.2">
      <c r="A18" s="44" t="s">
        <v>857</v>
      </c>
      <c r="B18" s="43">
        <f>ROUND(Quarter2!D18*Quarter3!$F$1+Quarter2!D18,0)</f>
        <v>260</v>
      </c>
      <c r="C18" s="43">
        <f t="shared" si="2"/>
        <v>265</v>
      </c>
      <c r="D18" s="43">
        <f t="shared" si="2"/>
        <v>270</v>
      </c>
      <c r="E18" s="73">
        <f t="shared" si="3"/>
        <v>795</v>
      </c>
    </row>
    <row r="19" spans="1:5" x14ac:dyDescent="0.2">
      <c r="A19" s="44" t="s">
        <v>889</v>
      </c>
      <c r="B19" s="43">
        <f>ROUND(Quarter2!D19*Quarter3!$F$1+Quarter2!D19,0)</f>
        <v>9009</v>
      </c>
      <c r="C19" s="43">
        <f t="shared" si="2"/>
        <v>9189</v>
      </c>
      <c r="D19" s="43">
        <f t="shared" si="2"/>
        <v>9373</v>
      </c>
      <c r="E19" s="73">
        <f t="shared" si="3"/>
        <v>27571</v>
      </c>
    </row>
    <row r="20" spans="1:5" x14ac:dyDescent="0.2">
      <c r="A20" s="44" t="s">
        <v>856</v>
      </c>
      <c r="B20" s="43">
        <f>ROUND(Quarter2!D20*Quarter3!$F$1+Quarter2!D20,0)</f>
        <v>122</v>
      </c>
      <c r="C20" s="43">
        <f t="shared" si="2"/>
        <v>124</v>
      </c>
      <c r="D20" s="43">
        <f t="shared" si="2"/>
        <v>126</v>
      </c>
      <c r="E20" s="73">
        <f t="shared" si="3"/>
        <v>372</v>
      </c>
    </row>
    <row r="21" spans="1:5" x14ac:dyDescent="0.2">
      <c r="A21" s="44" t="s">
        <v>855</v>
      </c>
      <c r="B21" s="43">
        <f>ROUND(Quarter2!D21*Quarter3!$F$1+Quarter2!D21,0)</f>
        <v>148</v>
      </c>
      <c r="C21" s="43">
        <f t="shared" si="2"/>
        <v>151</v>
      </c>
      <c r="D21" s="43">
        <f t="shared" si="2"/>
        <v>154</v>
      </c>
      <c r="E21" s="73">
        <f t="shared" si="3"/>
        <v>453</v>
      </c>
    </row>
    <row r="22" spans="1:5" x14ac:dyDescent="0.2">
      <c r="A22" s="44" t="s">
        <v>854</v>
      </c>
      <c r="B22" s="43">
        <f>ROUND(Quarter2!D22*Quarter3!$F$1+Quarter2!D22,0)</f>
        <v>56</v>
      </c>
      <c r="C22" s="43">
        <f t="shared" si="2"/>
        <v>57</v>
      </c>
      <c r="D22" s="43">
        <f t="shared" si="2"/>
        <v>58</v>
      </c>
      <c r="E22" s="73">
        <f t="shared" si="3"/>
        <v>171</v>
      </c>
    </row>
    <row r="23" spans="1:5" x14ac:dyDescent="0.2">
      <c r="A23" s="44" t="s">
        <v>853</v>
      </c>
      <c r="B23" s="43">
        <f>ROUND(Quarter2!D23*Quarter3!$F$1+Quarter2!D23,0)</f>
        <v>102</v>
      </c>
      <c r="C23" s="43">
        <f t="shared" si="2"/>
        <v>104</v>
      </c>
      <c r="D23" s="43">
        <f t="shared" si="2"/>
        <v>106</v>
      </c>
      <c r="E23" s="73">
        <f t="shared" si="3"/>
        <v>312</v>
      </c>
    </row>
    <row r="24" spans="1:5" x14ac:dyDescent="0.2">
      <c r="A24" s="44" t="s">
        <v>852</v>
      </c>
      <c r="B24" s="43">
        <f>ROUND(Quarter2!D24*Quarter3!$F$1+Quarter2!D24,0)</f>
        <v>36</v>
      </c>
      <c r="C24" s="43">
        <f t="shared" si="2"/>
        <v>37</v>
      </c>
      <c r="D24" s="43">
        <f t="shared" si="2"/>
        <v>38</v>
      </c>
      <c r="E24" s="73">
        <f t="shared" si="3"/>
        <v>111</v>
      </c>
    </row>
    <row r="25" spans="1:5" x14ac:dyDescent="0.2">
      <c r="A25" s="45" t="s">
        <v>851</v>
      </c>
      <c r="B25" s="40">
        <f>SUM(B14:B24)</f>
        <v>12367</v>
      </c>
      <c r="C25" s="40">
        <f>SUM(C14:C24)</f>
        <v>12614</v>
      </c>
      <c r="D25" s="40">
        <f>SUM(D14:D24)</f>
        <v>12866</v>
      </c>
      <c r="E25" s="74">
        <f>SUM(E14:E24)</f>
        <v>37847</v>
      </c>
    </row>
    <row r="26" spans="1:5" x14ac:dyDescent="0.2">
      <c r="A26" s="42"/>
      <c r="B26" s="40"/>
      <c r="C26" s="40"/>
      <c r="D26" s="40"/>
      <c r="E26" s="40"/>
    </row>
    <row r="27" spans="1:5" x14ac:dyDescent="0.2">
      <c r="A27" s="45" t="s">
        <v>850</v>
      </c>
      <c r="B27" s="40">
        <f>B11-B25</f>
        <v>9808</v>
      </c>
      <c r="C27" s="40">
        <f>C11-C25</f>
        <v>10004</v>
      </c>
      <c r="D27" s="40">
        <f>D11-D25</f>
        <v>10204</v>
      </c>
      <c r="E27" s="75">
        <f>E11-E25</f>
        <v>30016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7"/>
  <sheetViews>
    <sheetView zoomScaleNormal="100" workbookViewId="0">
      <selection activeCell="L6" sqref="L6"/>
    </sheetView>
  </sheetViews>
  <sheetFormatPr defaultRowHeight="12.75" x14ac:dyDescent="0.2"/>
  <cols>
    <col min="1" max="1" width="20.5703125" style="39" bestFit="1" customWidth="1"/>
    <col min="2" max="5" width="8.7109375" style="38" bestFit="1" customWidth="1"/>
    <col min="6" max="6" width="4.85546875" style="38" customWidth="1"/>
    <col min="7" max="256" width="9.140625" style="38"/>
    <col min="257" max="257" width="20.5703125" style="38" bestFit="1" customWidth="1"/>
    <col min="258" max="261" width="8.7109375" style="38" bestFit="1" customWidth="1"/>
    <col min="262" max="512" width="9.140625" style="38"/>
    <col min="513" max="513" width="20.5703125" style="38" bestFit="1" customWidth="1"/>
    <col min="514" max="517" width="8.7109375" style="38" bestFit="1" customWidth="1"/>
    <col min="518" max="768" width="9.140625" style="38"/>
    <col min="769" max="769" width="20.5703125" style="38" bestFit="1" customWidth="1"/>
    <col min="770" max="773" width="8.7109375" style="38" bestFit="1" customWidth="1"/>
    <col min="774" max="1024" width="9.140625" style="38"/>
    <col min="1025" max="1025" width="20.5703125" style="38" bestFit="1" customWidth="1"/>
    <col min="1026" max="1029" width="8.7109375" style="38" bestFit="1" customWidth="1"/>
    <col min="1030" max="1280" width="9.140625" style="38"/>
    <col min="1281" max="1281" width="20.5703125" style="38" bestFit="1" customWidth="1"/>
    <col min="1282" max="1285" width="8.7109375" style="38" bestFit="1" customWidth="1"/>
    <col min="1286" max="1536" width="9.140625" style="38"/>
    <col min="1537" max="1537" width="20.5703125" style="38" bestFit="1" customWidth="1"/>
    <col min="1538" max="1541" width="8.7109375" style="38" bestFit="1" customWidth="1"/>
    <col min="1542" max="1792" width="9.140625" style="38"/>
    <col min="1793" max="1793" width="20.5703125" style="38" bestFit="1" customWidth="1"/>
    <col min="1794" max="1797" width="8.7109375" style="38" bestFit="1" customWidth="1"/>
    <col min="1798" max="2048" width="9.140625" style="38"/>
    <col min="2049" max="2049" width="20.5703125" style="38" bestFit="1" customWidth="1"/>
    <col min="2050" max="2053" width="8.7109375" style="38" bestFit="1" customWidth="1"/>
    <col min="2054" max="2304" width="9.140625" style="38"/>
    <col min="2305" max="2305" width="20.5703125" style="38" bestFit="1" customWidth="1"/>
    <col min="2306" max="2309" width="8.7109375" style="38" bestFit="1" customWidth="1"/>
    <col min="2310" max="2560" width="9.140625" style="38"/>
    <col min="2561" max="2561" width="20.5703125" style="38" bestFit="1" customWidth="1"/>
    <col min="2562" max="2565" width="8.7109375" style="38" bestFit="1" customWidth="1"/>
    <col min="2566" max="2816" width="9.140625" style="38"/>
    <col min="2817" max="2817" width="20.5703125" style="38" bestFit="1" customWidth="1"/>
    <col min="2818" max="2821" width="8.7109375" style="38" bestFit="1" customWidth="1"/>
    <col min="2822" max="3072" width="9.140625" style="38"/>
    <col min="3073" max="3073" width="20.5703125" style="38" bestFit="1" customWidth="1"/>
    <col min="3074" max="3077" width="8.7109375" style="38" bestFit="1" customWidth="1"/>
    <col min="3078" max="3328" width="9.140625" style="38"/>
    <col min="3329" max="3329" width="20.5703125" style="38" bestFit="1" customWidth="1"/>
    <col min="3330" max="3333" width="8.7109375" style="38" bestFit="1" customWidth="1"/>
    <col min="3334" max="3584" width="9.140625" style="38"/>
    <col min="3585" max="3585" width="20.5703125" style="38" bestFit="1" customWidth="1"/>
    <col min="3586" max="3589" width="8.7109375" style="38" bestFit="1" customWidth="1"/>
    <col min="3590" max="3840" width="9.140625" style="38"/>
    <col min="3841" max="3841" width="20.5703125" style="38" bestFit="1" customWidth="1"/>
    <col min="3842" max="3845" width="8.7109375" style="38" bestFit="1" customWidth="1"/>
    <col min="3846" max="4096" width="9.140625" style="38"/>
    <col min="4097" max="4097" width="20.5703125" style="38" bestFit="1" customWidth="1"/>
    <col min="4098" max="4101" width="8.7109375" style="38" bestFit="1" customWidth="1"/>
    <col min="4102" max="4352" width="9.140625" style="38"/>
    <col min="4353" max="4353" width="20.5703125" style="38" bestFit="1" customWidth="1"/>
    <col min="4354" max="4357" width="8.7109375" style="38" bestFit="1" customWidth="1"/>
    <col min="4358" max="4608" width="9.140625" style="38"/>
    <col min="4609" max="4609" width="20.5703125" style="38" bestFit="1" customWidth="1"/>
    <col min="4610" max="4613" width="8.7109375" style="38" bestFit="1" customWidth="1"/>
    <col min="4614" max="4864" width="9.140625" style="38"/>
    <col min="4865" max="4865" width="20.5703125" style="38" bestFit="1" customWidth="1"/>
    <col min="4866" max="4869" width="8.7109375" style="38" bestFit="1" customWidth="1"/>
    <col min="4870" max="5120" width="9.140625" style="38"/>
    <col min="5121" max="5121" width="20.5703125" style="38" bestFit="1" customWidth="1"/>
    <col min="5122" max="5125" width="8.7109375" style="38" bestFit="1" customWidth="1"/>
    <col min="5126" max="5376" width="9.140625" style="38"/>
    <col min="5377" max="5377" width="20.5703125" style="38" bestFit="1" customWidth="1"/>
    <col min="5378" max="5381" width="8.7109375" style="38" bestFit="1" customWidth="1"/>
    <col min="5382" max="5632" width="9.140625" style="38"/>
    <col min="5633" max="5633" width="20.5703125" style="38" bestFit="1" customWidth="1"/>
    <col min="5634" max="5637" width="8.7109375" style="38" bestFit="1" customWidth="1"/>
    <col min="5638" max="5888" width="9.140625" style="38"/>
    <col min="5889" max="5889" width="20.5703125" style="38" bestFit="1" customWidth="1"/>
    <col min="5890" max="5893" width="8.7109375" style="38" bestFit="1" customWidth="1"/>
    <col min="5894" max="6144" width="9.140625" style="38"/>
    <col min="6145" max="6145" width="20.5703125" style="38" bestFit="1" customWidth="1"/>
    <col min="6146" max="6149" width="8.7109375" style="38" bestFit="1" customWidth="1"/>
    <col min="6150" max="6400" width="9.140625" style="38"/>
    <col min="6401" max="6401" width="20.5703125" style="38" bestFit="1" customWidth="1"/>
    <col min="6402" max="6405" width="8.7109375" style="38" bestFit="1" customWidth="1"/>
    <col min="6406" max="6656" width="9.140625" style="38"/>
    <col min="6657" max="6657" width="20.5703125" style="38" bestFit="1" customWidth="1"/>
    <col min="6658" max="6661" width="8.7109375" style="38" bestFit="1" customWidth="1"/>
    <col min="6662" max="6912" width="9.140625" style="38"/>
    <col min="6913" max="6913" width="20.5703125" style="38" bestFit="1" customWidth="1"/>
    <col min="6914" max="6917" width="8.7109375" style="38" bestFit="1" customWidth="1"/>
    <col min="6918" max="7168" width="9.140625" style="38"/>
    <col min="7169" max="7169" width="20.5703125" style="38" bestFit="1" customWidth="1"/>
    <col min="7170" max="7173" width="8.7109375" style="38" bestFit="1" customWidth="1"/>
    <col min="7174" max="7424" width="9.140625" style="38"/>
    <col min="7425" max="7425" width="20.5703125" style="38" bestFit="1" customWidth="1"/>
    <col min="7426" max="7429" width="8.7109375" style="38" bestFit="1" customWidth="1"/>
    <col min="7430" max="7680" width="9.140625" style="38"/>
    <col min="7681" max="7681" width="20.5703125" style="38" bestFit="1" customWidth="1"/>
    <col min="7682" max="7685" width="8.7109375" style="38" bestFit="1" customWidth="1"/>
    <col min="7686" max="7936" width="9.140625" style="38"/>
    <col min="7937" max="7937" width="20.5703125" style="38" bestFit="1" customWidth="1"/>
    <col min="7938" max="7941" width="8.7109375" style="38" bestFit="1" customWidth="1"/>
    <col min="7942" max="8192" width="9.140625" style="38"/>
    <col min="8193" max="8193" width="20.5703125" style="38" bestFit="1" customWidth="1"/>
    <col min="8194" max="8197" width="8.7109375" style="38" bestFit="1" customWidth="1"/>
    <col min="8198" max="8448" width="9.140625" style="38"/>
    <col min="8449" max="8449" width="20.5703125" style="38" bestFit="1" customWidth="1"/>
    <col min="8450" max="8453" width="8.7109375" style="38" bestFit="1" customWidth="1"/>
    <col min="8454" max="8704" width="9.140625" style="38"/>
    <col min="8705" max="8705" width="20.5703125" style="38" bestFit="1" customWidth="1"/>
    <col min="8706" max="8709" width="8.7109375" style="38" bestFit="1" customWidth="1"/>
    <col min="8710" max="8960" width="9.140625" style="38"/>
    <col min="8961" max="8961" width="20.5703125" style="38" bestFit="1" customWidth="1"/>
    <col min="8962" max="8965" width="8.7109375" style="38" bestFit="1" customWidth="1"/>
    <col min="8966" max="9216" width="9.140625" style="38"/>
    <col min="9217" max="9217" width="20.5703125" style="38" bestFit="1" customWidth="1"/>
    <col min="9218" max="9221" width="8.7109375" style="38" bestFit="1" customWidth="1"/>
    <col min="9222" max="9472" width="9.140625" style="38"/>
    <col min="9473" max="9473" width="20.5703125" style="38" bestFit="1" customWidth="1"/>
    <col min="9474" max="9477" width="8.7109375" style="38" bestFit="1" customWidth="1"/>
    <col min="9478" max="9728" width="9.140625" style="38"/>
    <col min="9729" max="9729" width="20.5703125" style="38" bestFit="1" customWidth="1"/>
    <col min="9730" max="9733" width="8.7109375" style="38" bestFit="1" customWidth="1"/>
    <col min="9734" max="9984" width="9.140625" style="38"/>
    <col min="9985" max="9985" width="20.5703125" style="38" bestFit="1" customWidth="1"/>
    <col min="9986" max="9989" width="8.7109375" style="38" bestFit="1" customWidth="1"/>
    <col min="9990" max="10240" width="9.140625" style="38"/>
    <col min="10241" max="10241" width="20.5703125" style="38" bestFit="1" customWidth="1"/>
    <col min="10242" max="10245" width="8.7109375" style="38" bestFit="1" customWidth="1"/>
    <col min="10246" max="10496" width="9.140625" style="38"/>
    <col min="10497" max="10497" width="20.5703125" style="38" bestFit="1" customWidth="1"/>
    <col min="10498" max="10501" width="8.7109375" style="38" bestFit="1" customWidth="1"/>
    <col min="10502" max="10752" width="9.140625" style="38"/>
    <col min="10753" max="10753" width="20.5703125" style="38" bestFit="1" customWidth="1"/>
    <col min="10754" max="10757" width="8.7109375" style="38" bestFit="1" customWidth="1"/>
    <col min="10758" max="11008" width="9.140625" style="38"/>
    <col min="11009" max="11009" width="20.5703125" style="38" bestFit="1" customWidth="1"/>
    <col min="11010" max="11013" width="8.7109375" style="38" bestFit="1" customWidth="1"/>
    <col min="11014" max="11264" width="9.140625" style="38"/>
    <col min="11265" max="11265" width="20.5703125" style="38" bestFit="1" customWidth="1"/>
    <col min="11266" max="11269" width="8.7109375" style="38" bestFit="1" customWidth="1"/>
    <col min="11270" max="11520" width="9.140625" style="38"/>
    <col min="11521" max="11521" width="20.5703125" style="38" bestFit="1" customWidth="1"/>
    <col min="11522" max="11525" width="8.7109375" style="38" bestFit="1" customWidth="1"/>
    <col min="11526" max="11776" width="9.140625" style="38"/>
    <col min="11777" max="11777" width="20.5703125" style="38" bestFit="1" customWidth="1"/>
    <col min="11778" max="11781" width="8.7109375" style="38" bestFit="1" customWidth="1"/>
    <col min="11782" max="12032" width="9.140625" style="38"/>
    <col min="12033" max="12033" width="20.5703125" style="38" bestFit="1" customWidth="1"/>
    <col min="12034" max="12037" width="8.7109375" style="38" bestFit="1" customWidth="1"/>
    <col min="12038" max="12288" width="9.140625" style="38"/>
    <col min="12289" max="12289" width="20.5703125" style="38" bestFit="1" customWidth="1"/>
    <col min="12290" max="12293" width="8.7109375" style="38" bestFit="1" customWidth="1"/>
    <col min="12294" max="12544" width="9.140625" style="38"/>
    <col min="12545" max="12545" width="20.5703125" style="38" bestFit="1" customWidth="1"/>
    <col min="12546" max="12549" width="8.7109375" style="38" bestFit="1" customWidth="1"/>
    <col min="12550" max="12800" width="9.140625" style="38"/>
    <col min="12801" max="12801" width="20.5703125" style="38" bestFit="1" customWidth="1"/>
    <col min="12802" max="12805" width="8.7109375" style="38" bestFit="1" customWidth="1"/>
    <col min="12806" max="13056" width="9.140625" style="38"/>
    <col min="13057" max="13057" width="20.5703125" style="38" bestFit="1" customWidth="1"/>
    <col min="13058" max="13061" width="8.7109375" style="38" bestFit="1" customWidth="1"/>
    <col min="13062" max="13312" width="9.140625" style="38"/>
    <col min="13313" max="13313" width="20.5703125" style="38" bestFit="1" customWidth="1"/>
    <col min="13314" max="13317" width="8.7109375" style="38" bestFit="1" customWidth="1"/>
    <col min="13318" max="13568" width="9.140625" style="38"/>
    <col min="13569" max="13569" width="20.5703125" style="38" bestFit="1" customWidth="1"/>
    <col min="13570" max="13573" width="8.7109375" style="38" bestFit="1" customWidth="1"/>
    <col min="13574" max="13824" width="9.140625" style="38"/>
    <col min="13825" max="13825" width="20.5703125" style="38" bestFit="1" customWidth="1"/>
    <col min="13826" max="13829" width="8.7109375" style="38" bestFit="1" customWidth="1"/>
    <col min="13830" max="14080" width="9.140625" style="38"/>
    <col min="14081" max="14081" width="20.5703125" style="38" bestFit="1" customWidth="1"/>
    <col min="14082" max="14085" width="8.7109375" style="38" bestFit="1" customWidth="1"/>
    <col min="14086" max="14336" width="9.140625" style="38"/>
    <col min="14337" max="14337" width="20.5703125" style="38" bestFit="1" customWidth="1"/>
    <col min="14338" max="14341" width="8.7109375" style="38" bestFit="1" customWidth="1"/>
    <col min="14342" max="14592" width="9.140625" style="38"/>
    <col min="14593" max="14593" width="20.5703125" style="38" bestFit="1" customWidth="1"/>
    <col min="14594" max="14597" width="8.7109375" style="38" bestFit="1" customWidth="1"/>
    <col min="14598" max="14848" width="9.140625" style="38"/>
    <col min="14849" max="14849" width="20.5703125" style="38" bestFit="1" customWidth="1"/>
    <col min="14850" max="14853" width="8.7109375" style="38" bestFit="1" customWidth="1"/>
    <col min="14854" max="15104" width="9.140625" style="38"/>
    <col min="15105" max="15105" width="20.5703125" style="38" bestFit="1" customWidth="1"/>
    <col min="15106" max="15109" width="8.7109375" style="38" bestFit="1" customWidth="1"/>
    <col min="15110" max="15360" width="9.140625" style="38"/>
    <col min="15361" max="15361" width="20.5703125" style="38" bestFit="1" customWidth="1"/>
    <col min="15362" max="15365" width="8.7109375" style="38" bestFit="1" customWidth="1"/>
    <col min="15366" max="15616" width="9.140625" style="38"/>
    <col min="15617" max="15617" width="20.5703125" style="38" bestFit="1" customWidth="1"/>
    <col min="15618" max="15621" width="8.7109375" style="38" bestFit="1" customWidth="1"/>
    <col min="15622" max="15872" width="9.140625" style="38"/>
    <col min="15873" max="15873" width="20.5703125" style="38" bestFit="1" customWidth="1"/>
    <col min="15874" max="15877" width="8.7109375" style="38" bestFit="1" customWidth="1"/>
    <col min="15878" max="16128" width="9.140625" style="38"/>
    <col min="16129" max="16129" width="20.5703125" style="38" bestFit="1" customWidth="1"/>
    <col min="16130" max="16133" width="8.7109375" style="38" bestFit="1" customWidth="1"/>
    <col min="16134" max="16384" width="9.140625" style="38"/>
  </cols>
  <sheetData>
    <row r="1" spans="1:6" ht="15.75" thickBot="1" x14ac:dyDescent="0.3">
      <c r="A1" s="51"/>
      <c r="B1" s="50" t="s">
        <v>887</v>
      </c>
      <c r="C1" s="50" t="s">
        <v>886</v>
      </c>
      <c r="D1" s="50" t="s">
        <v>885</v>
      </c>
      <c r="E1" s="49" t="s">
        <v>884</v>
      </c>
      <c r="F1" s="76">
        <v>0.02</v>
      </c>
    </row>
    <row r="2" spans="1:6" x14ac:dyDescent="0.2">
      <c r="A2" s="45" t="s">
        <v>868</v>
      </c>
      <c r="B2" s="48"/>
      <c r="C2" s="48"/>
      <c r="D2" s="48"/>
      <c r="E2" s="71"/>
    </row>
    <row r="3" spans="1:6" x14ac:dyDescent="0.2">
      <c r="A3" s="47" t="s">
        <v>870</v>
      </c>
      <c r="B3" s="40">
        <f>ROUND(Quarter3!D3*Quarter4!$F$1+Quarter3!D3,0)</f>
        <v>30594</v>
      </c>
      <c r="C3" s="40">
        <f t="shared" ref="C3:D4" si="0">ROUND(B3*$F$1+B3,0)</f>
        <v>31206</v>
      </c>
      <c r="D3" s="40">
        <f t="shared" si="0"/>
        <v>31830</v>
      </c>
      <c r="E3" s="72">
        <f>SUM(B3:D3)</f>
        <v>93630</v>
      </c>
    </row>
    <row r="4" spans="1:6" x14ac:dyDescent="0.2">
      <c r="A4" s="47" t="s">
        <v>869</v>
      </c>
      <c r="B4" s="43">
        <f>ROUND(Quarter3!D4*Quarter4!$F$1+Quarter3!D4,0)</f>
        <v>3191</v>
      </c>
      <c r="C4" s="43">
        <f t="shared" si="0"/>
        <v>3255</v>
      </c>
      <c r="D4" s="43">
        <f t="shared" si="0"/>
        <v>3320</v>
      </c>
      <c r="E4" s="73">
        <f>SUM(B4:D4)</f>
        <v>9766</v>
      </c>
    </row>
    <row r="5" spans="1:6" x14ac:dyDescent="0.2">
      <c r="A5" s="41" t="s">
        <v>868</v>
      </c>
      <c r="B5" s="40">
        <f>SUM(B3:B4)</f>
        <v>33785</v>
      </c>
      <c r="C5" s="40">
        <f>SUM(C3:C4)</f>
        <v>34461</v>
      </c>
      <c r="D5" s="40">
        <f>SUM(D3:D4)</f>
        <v>35150</v>
      </c>
      <c r="E5" s="73">
        <f>SUM(E3:E4)</f>
        <v>103396</v>
      </c>
    </row>
    <row r="6" spans="1:6" x14ac:dyDescent="0.2">
      <c r="A6" s="45" t="s">
        <v>875</v>
      </c>
      <c r="B6" s="40"/>
      <c r="C6" s="40"/>
      <c r="D6" s="40"/>
      <c r="E6" s="40"/>
    </row>
    <row r="7" spans="1:6" x14ac:dyDescent="0.2">
      <c r="A7" s="47" t="s">
        <v>867</v>
      </c>
      <c r="B7" s="40">
        <f>ROUND(Quarter3!D7*Quarter4!$F$1+Quarter3!D7,0)</f>
        <v>10003</v>
      </c>
      <c r="C7" s="40">
        <f t="shared" ref="C7:D9" si="1">ROUND(B7*$F$1+B7,0)</f>
        <v>10203</v>
      </c>
      <c r="D7" s="40">
        <f t="shared" si="1"/>
        <v>10407</v>
      </c>
      <c r="E7" s="72">
        <f>SUM(B7:D7)</f>
        <v>30613</v>
      </c>
    </row>
    <row r="8" spans="1:6" x14ac:dyDescent="0.2">
      <c r="A8" s="47" t="s">
        <v>866</v>
      </c>
      <c r="B8" s="43">
        <f>ROUND(Quarter3!D8*Quarter4!$F$1+Quarter3!D8,0)</f>
        <v>157</v>
      </c>
      <c r="C8" s="43">
        <f t="shared" si="1"/>
        <v>160</v>
      </c>
      <c r="D8" s="43">
        <f t="shared" si="1"/>
        <v>163</v>
      </c>
      <c r="E8" s="73">
        <f>SUM(B8:D8)</f>
        <v>480</v>
      </c>
    </row>
    <row r="9" spans="1:6" x14ac:dyDescent="0.2">
      <c r="A9" s="47" t="s">
        <v>865</v>
      </c>
      <c r="B9" s="43">
        <f>ROUND(Quarter3!D9*Quarter4!$F$1+Quarter3!D9,0)</f>
        <v>93</v>
      </c>
      <c r="C9" s="43">
        <f t="shared" si="1"/>
        <v>95</v>
      </c>
      <c r="D9" s="43">
        <f t="shared" si="1"/>
        <v>97</v>
      </c>
      <c r="E9" s="73">
        <f>SUM(B9:D9)</f>
        <v>285</v>
      </c>
    </row>
    <row r="10" spans="1:6" x14ac:dyDescent="0.2">
      <c r="A10" s="41" t="s">
        <v>864</v>
      </c>
      <c r="B10" s="40">
        <f>SUM(B7:B9)</f>
        <v>10253</v>
      </c>
      <c r="C10" s="40">
        <f>SUM(C7:C9)</f>
        <v>10458</v>
      </c>
      <c r="D10" s="40">
        <f>SUM(D7:D9)</f>
        <v>10667</v>
      </c>
      <c r="E10" s="73">
        <f>SUM(E7:E9)</f>
        <v>31378</v>
      </c>
    </row>
    <row r="11" spans="1:6" x14ac:dyDescent="0.2">
      <c r="A11" s="45" t="s">
        <v>863</v>
      </c>
      <c r="B11" s="40">
        <f>B5-B10</f>
        <v>23532</v>
      </c>
      <c r="C11" s="40">
        <f>C5-C10</f>
        <v>24003</v>
      </c>
      <c r="D11" s="40">
        <f>D5-D10</f>
        <v>24483</v>
      </c>
      <c r="E11" s="74">
        <f>E5-E10</f>
        <v>72018</v>
      </c>
    </row>
    <row r="12" spans="1:6" x14ac:dyDescent="0.2">
      <c r="A12" s="46"/>
      <c r="B12" s="40"/>
      <c r="C12" s="40"/>
      <c r="D12" s="40"/>
      <c r="E12" s="40"/>
    </row>
    <row r="13" spans="1:6" x14ac:dyDescent="0.2">
      <c r="A13" s="45" t="s">
        <v>862</v>
      </c>
      <c r="B13" s="40"/>
      <c r="C13" s="40"/>
      <c r="D13" s="40"/>
      <c r="E13" s="40"/>
    </row>
    <row r="14" spans="1:6" x14ac:dyDescent="0.2">
      <c r="A14" s="44" t="s">
        <v>861</v>
      </c>
      <c r="B14" s="40">
        <f>ROUND(Quarter3!D14*Quarter4!$F$1+Quarter3!D14,0)</f>
        <v>2199</v>
      </c>
      <c r="C14" s="40">
        <f t="shared" ref="C14:D24" si="2">ROUND(B14*$F$1+B14,0)</f>
        <v>2243</v>
      </c>
      <c r="D14" s="40">
        <f t="shared" si="2"/>
        <v>2288</v>
      </c>
      <c r="E14" s="72">
        <f t="shared" ref="E14:E24" si="3">SUM(B14:D14)</f>
        <v>6730</v>
      </c>
    </row>
    <row r="15" spans="1:6" x14ac:dyDescent="0.2">
      <c r="A15" s="44" t="s">
        <v>860</v>
      </c>
      <c r="B15" s="43">
        <f>ROUND(Quarter3!D15*Quarter4!$F$1+Quarter3!D15,0)</f>
        <v>59</v>
      </c>
      <c r="C15" s="43">
        <f t="shared" si="2"/>
        <v>60</v>
      </c>
      <c r="D15" s="43">
        <f t="shared" si="2"/>
        <v>61</v>
      </c>
      <c r="E15" s="73">
        <f t="shared" si="3"/>
        <v>180</v>
      </c>
    </row>
    <row r="16" spans="1:6" x14ac:dyDescent="0.2">
      <c r="A16" s="44" t="s">
        <v>859</v>
      </c>
      <c r="B16" s="43">
        <f>ROUND(Quarter3!D16*Quarter4!$F$1+Quarter3!D16,0)</f>
        <v>455</v>
      </c>
      <c r="C16" s="43">
        <f t="shared" si="2"/>
        <v>464</v>
      </c>
      <c r="D16" s="43">
        <f t="shared" si="2"/>
        <v>473</v>
      </c>
      <c r="E16" s="73">
        <f t="shared" si="3"/>
        <v>1392</v>
      </c>
    </row>
    <row r="17" spans="1:5" x14ac:dyDescent="0.2">
      <c r="A17" s="44" t="s">
        <v>858</v>
      </c>
      <c r="B17" s="43">
        <f>ROUND(Quarter3!D17*Quarter4!$F$1+Quarter3!D17,0)</f>
        <v>83</v>
      </c>
      <c r="C17" s="43">
        <f t="shared" si="2"/>
        <v>85</v>
      </c>
      <c r="D17" s="43">
        <f t="shared" si="2"/>
        <v>87</v>
      </c>
      <c r="E17" s="73">
        <f t="shared" si="3"/>
        <v>255</v>
      </c>
    </row>
    <row r="18" spans="1:5" x14ac:dyDescent="0.2">
      <c r="A18" s="44" t="s">
        <v>857</v>
      </c>
      <c r="B18" s="43">
        <f>ROUND(Quarter3!D18*Quarter4!$F$1+Quarter3!D18,0)</f>
        <v>275</v>
      </c>
      <c r="C18" s="43">
        <f t="shared" si="2"/>
        <v>281</v>
      </c>
      <c r="D18" s="43">
        <f t="shared" si="2"/>
        <v>287</v>
      </c>
      <c r="E18" s="73">
        <f t="shared" si="3"/>
        <v>843</v>
      </c>
    </row>
    <row r="19" spans="1:5" x14ac:dyDescent="0.2">
      <c r="A19" s="44" t="s">
        <v>889</v>
      </c>
      <c r="B19" s="43">
        <f>ROUND(Quarter3!D19*Quarter4!$F$1+Quarter3!D19,0)</f>
        <v>9560</v>
      </c>
      <c r="C19" s="43">
        <f t="shared" si="2"/>
        <v>9751</v>
      </c>
      <c r="D19" s="43">
        <f t="shared" si="2"/>
        <v>9946</v>
      </c>
      <c r="E19" s="73">
        <f t="shared" si="3"/>
        <v>29257</v>
      </c>
    </row>
    <row r="20" spans="1:5" x14ac:dyDescent="0.2">
      <c r="A20" s="44" t="s">
        <v>856</v>
      </c>
      <c r="B20" s="43">
        <f>ROUND(Quarter3!D20*Quarter4!$F$1+Quarter3!D20,0)</f>
        <v>129</v>
      </c>
      <c r="C20" s="43">
        <f t="shared" si="2"/>
        <v>132</v>
      </c>
      <c r="D20" s="43">
        <f t="shared" si="2"/>
        <v>135</v>
      </c>
      <c r="E20" s="73">
        <f t="shared" si="3"/>
        <v>396</v>
      </c>
    </row>
    <row r="21" spans="1:5" x14ac:dyDescent="0.2">
      <c r="A21" s="44" t="s">
        <v>855</v>
      </c>
      <c r="B21" s="43">
        <f>ROUND(Quarter3!D21*Quarter4!$F$1+Quarter3!D21,0)</f>
        <v>157</v>
      </c>
      <c r="C21" s="43">
        <f t="shared" si="2"/>
        <v>160</v>
      </c>
      <c r="D21" s="43">
        <f t="shared" si="2"/>
        <v>163</v>
      </c>
      <c r="E21" s="73">
        <f t="shared" si="3"/>
        <v>480</v>
      </c>
    </row>
    <row r="22" spans="1:5" x14ac:dyDescent="0.2">
      <c r="A22" s="44" t="s">
        <v>854</v>
      </c>
      <c r="B22" s="43">
        <f>ROUND(Quarter3!D22*Quarter4!$F$1+Quarter3!D22,0)</f>
        <v>59</v>
      </c>
      <c r="C22" s="43">
        <f t="shared" si="2"/>
        <v>60</v>
      </c>
      <c r="D22" s="43">
        <f t="shared" si="2"/>
        <v>61</v>
      </c>
      <c r="E22" s="73">
        <f t="shared" si="3"/>
        <v>180</v>
      </c>
    </row>
    <row r="23" spans="1:5" x14ac:dyDescent="0.2">
      <c r="A23" s="44" t="s">
        <v>853</v>
      </c>
      <c r="B23" s="43">
        <f>ROUND(Quarter3!D23*Quarter4!$F$1+Quarter3!D23,0)</f>
        <v>108</v>
      </c>
      <c r="C23" s="43">
        <f t="shared" si="2"/>
        <v>110</v>
      </c>
      <c r="D23" s="43">
        <f t="shared" si="2"/>
        <v>112</v>
      </c>
      <c r="E23" s="73">
        <f t="shared" si="3"/>
        <v>330</v>
      </c>
    </row>
    <row r="24" spans="1:5" x14ac:dyDescent="0.2">
      <c r="A24" s="44" t="s">
        <v>852</v>
      </c>
      <c r="B24" s="43">
        <f>ROUND(Quarter3!D24*Quarter4!$F$1+Quarter3!D24,0)</f>
        <v>39</v>
      </c>
      <c r="C24" s="43">
        <f t="shared" si="2"/>
        <v>40</v>
      </c>
      <c r="D24" s="43">
        <f t="shared" si="2"/>
        <v>41</v>
      </c>
      <c r="E24" s="73">
        <f t="shared" si="3"/>
        <v>120</v>
      </c>
    </row>
    <row r="25" spans="1:5" x14ac:dyDescent="0.2">
      <c r="A25" s="45" t="s">
        <v>851</v>
      </c>
      <c r="B25" s="40">
        <f>SUM(B14:B24)</f>
        <v>13123</v>
      </c>
      <c r="C25" s="40">
        <f>SUM(C14:C24)</f>
        <v>13386</v>
      </c>
      <c r="D25" s="40">
        <f>SUM(D14:D24)</f>
        <v>13654</v>
      </c>
      <c r="E25" s="74">
        <f>SUM(E14:E24)</f>
        <v>40163</v>
      </c>
    </row>
    <row r="26" spans="1:5" x14ac:dyDescent="0.2">
      <c r="A26" s="42"/>
      <c r="B26" s="40"/>
      <c r="C26" s="40"/>
      <c r="D26" s="40"/>
      <c r="E26" s="40"/>
    </row>
    <row r="27" spans="1:5" x14ac:dyDescent="0.2">
      <c r="A27" s="45" t="s">
        <v>850</v>
      </c>
      <c r="B27" s="40">
        <f>B11-B25</f>
        <v>10409</v>
      </c>
      <c r="C27" s="40">
        <f>C11-C25</f>
        <v>10617</v>
      </c>
      <c r="D27" s="40">
        <f>D11-D25</f>
        <v>10829</v>
      </c>
      <c r="E27" s="75">
        <f>E11-E25</f>
        <v>31855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27"/>
  <sheetViews>
    <sheetView workbookViewId="0">
      <selection activeCell="J8" sqref="J8"/>
    </sheetView>
  </sheetViews>
  <sheetFormatPr defaultRowHeight="15" x14ac:dyDescent="0.25"/>
  <cols>
    <col min="1" max="1" width="17.5703125" style="79" bestFit="1" customWidth="1"/>
    <col min="2" max="5" width="9.140625" style="79" bestFit="1" customWidth="1"/>
    <col min="6" max="6" width="10" style="79" bestFit="1" customWidth="1"/>
    <col min="7" max="16384" width="9.140625" style="79"/>
  </cols>
  <sheetData>
    <row r="1" spans="1:6" x14ac:dyDescent="0.25">
      <c r="A1" s="77"/>
      <c r="B1" s="78" t="s">
        <v>871</v>
      </c>
      <c r="C1" s="78" t="s">
        <v>876</v>
      </c>
      <c r="D1" s="78" t="s">
        <v>880</v>
      </c>
      <c r="E1" s="78" t="s">
        <v>884</v>
      </c>
      <c r="F1" s="78" t="s">
        <v>888</v>
      </c>
    </row>
    <row r="2" spans="1:6" x14ac:dyDescent="0.25">
      <c r="A2" s="80" t="s">
        <v>868</v>
      </c>
      <c r="B2" s="81"/>
      <c r="C2" s="81"/>
      <c r="D2" s="81"/>
      <c r="E2" s="81"/>
      <c r="F2" s="77"/>
    </row>
    <row r="3" spans="1:6" x14ac:dyDescent="0.25">
      <c r="A3" s="82" t="s">
        <v>870</v>
      </c>
      <c r="B3" s="88">
        <f>Quarter1!E3</f>
        <v>78346</v>
      </c>
      <c r="C3" s="88">
        <f>Quarter2!E3</f>
        <v>83141</v>
      </c>
      <c r="D3" s="88">
        <f>Quarter3!E3</f>
        <v>88229</v>
      </c>
      <c r="E3" s="88">
        <f>Quarter4!E3</f>
        <v>93630</v>
      </c>
      <c r="F3" s="83">
        <f>SUM(B3:E3)</f>
        <v>343346</v>
      </c>
    </row>
    <row r="4" spans="1:6" x14ac:dyDescent="0.25">
      <c r="A4" s="82" t="s">
        <v>869</v>
      </c>
      <c r="B4" s="89">
        <f>Quarter1!E4</f>
        <v>8170</v>
      </c>
      <c r="C4" s="89">
        <f>Quarter2!E4</f>
        <v>8671</v>
      </c>
      <c r="D4" s="89">
        <f>Quarter3!E4</f>
        <v>9202</v>
      </c>
      <c r="E4" s="89">
        <f>Quarter4!E4</f>
        <v>9766</v>
      </c>
      <c r="F4" s="83">
        <f>SUM(B4:E4)</f>
        <v>35809</v>
      </c>
    </row>
    <row r="5" spans="1:6" x14ac:dyDescent="0.25">
      <c r="A5" s="85" t="s">
        <v>868</v>
      </c>
      <c r="B5" s="84">
        <f>B3+B4</f>
        <v>86516</v>
      </c>
      <c r="C5" s="84">
        <f>C3+C4</f>
        <v>91812</v>
      </c>
      <c r="D5" s="84">
        <f>D3+D4</f>
        <v>97431</v>
      </c>
      <c r="E5" s="84">
        <f>E3+E4</f>
        <v>103396</v>
      </c>
      <c r="F5" s="84">
        <f>F3+F4</f>
        <v>379155</v>
      </c>
    </row>
    <row r="6" spans="1:6" x14ac:dyDescent="0.25">
      <c r="A6" s="80" t="s">
        <v>875</v>
      </c>
      <c r="B6" s="83"/>
      <c r="C6" s="83"/>
      <c r="D6" s="83"/>
      <c r="E6" s="83"/>
      <c r="F6" s="83"/>
    </row>
    <row r="7" spans="1:6" x14ac:dyDescent="0.25">
      <c r="A7" s="82" t="s">
        <v>867</v>
      </c>
      <c r="B7" s="88">
        <f>Quarter1!E7</f>
        <v>25615</v>
      </c>
      <c r="C7" s="88">
        <f>Quarter2!E7</f>
        <v>27183</v>
      </c>
      <c r="D7" s="88">
        <f>Quarter3!E7</f>
        <v>28848</v>
      </c>
      <c r="E7" s="88">
        <f>Quarter4!E7</f>
        <v>30613</v>
      </c>
      <c r="F7" s="83">
        <f>SUM(B7:E7)</f>
        <v>112259</v>
      </c>
    </row>
    <row r="8" spans="1:6" x14ac:dyDescent="0.25">
      <c r="A8" s="82" t="s">
        <v>866</v>
      </c>
      <c r="B8" s="89">
        <f>Quarter1!E8</f>
        <v>399</v>
      </c>
      <c r="C8" s="89">
        <f>Quarter2!E8</f>
        <v>426</v>
      </c>
      <c r="D8" s="89">
        <f>Quarter3!E8</f>
        <v>453</v>
      </c>
      <c r="E8" s="89">
        <f>Quarter4!E8</f>
        <v>480</v>
      </c>
      <c r="F8" s="84">
        <f>SUM(B8:E8)</f>
        <v>1758</v>
      </c>
    </row>
    <row r="9" spans="1:6" x14ac:dyDescent="0.25">
      <c r="A9" s="82" t="s">
        <v>865</v>
      </c>
      <c r="B9" s="89">
        <f>Quarter1!E9</f>
        <v>231</v>
      </c>
      <c r="C9" s="89">
        <f>Quarter2!E9</f>
        <v>249</v>
      </c>
      <c r="D9" s="89">
        <f>Quarter3!E9</f>
        <v>267</v>
      </c>
      <c r="E9" s="89">
        <f>Quarter4!E9</f>
        <v>285</v>
      </c>
      <c r="F9" s="84">
        <f>SUM(B9:E9)</f>
        <v>1032</v>
      </c>
    </row>
    <row r="10" spans="1:6" x14ac:dyDescent="0.25">
      <c r="A10" s="85" t="s">
        <v>864</v>
      </c>
      <c r="B10" s="84">
        <f>SUM(B7:B9)</f>
        <v>26245</v>
      </c>
      <c r="C10" s="84">
        <f>SUM(C7:C9)</f>
        <v>27858</v>
      </c>
      <c r="D10" s="84">
        <f>SUM(D7:D9)</f>
        <v>29568</v>
      </c>
      <c r="E10" s="84">
        <f>SUM(E7:E9)</f>
        <v>31378</v>
      </c>
      <c r="F10" s="84">
        <f>SUM(F7:F9)</f>
        <v>115049</v>
      </c>
    </row>
    <row r="11" spans="1:6" x14ac:dyDescent="0.25">
      <c r="A11" s="85" t="s">
        <v>863</v>
      </c>
      <c r="B11" s="84">
        <f>B5-B10</f>
        <v>60271</v>
      </c>
      <c r="C11" s="84">
        <f>C5-C10</f>
        <v>63954</v>
      </c>
      <c r="D11" s="84">
        <f>D5-D10</f>
        <v>67863</v>
      </c>
      <c r="E11" s="84">
        <f>E5-E10</f>
        <v>72018</v>
      </c>
      <c r="F11" s="84">
        <f>F5-F10</f>
        <v>264106</v>
      </c>
    </row>
    <row r="12" spans="1:6" x14ac:dyDescent="0.25">
      <c r="A12" s="86"/>
      <c r="B12" s="83"/>
      <c r="C12" s="83"/>
      <c r="D12" s="83"/>
      <c r="E12" s="83"/>
      <c r="F12" s="83"/>
    </row>
    <row r="13" spans="1:6" x14ac:dyDescent="0.25">
      <c r="A13" s="80" t="s">
        <v>862</v>
      </c>
      <c r="B13" s="83"/>
      <c r="C13" s="83"/>
      <c r="D13" s="83"/>
      <c r="E13" s="83"/>
      <c r="F13" s="83"/>
    </row>
    <row r="14" spans="1:6" x14ac:dyDescent="0.25">
      <c r="A14" s="87" t="s">
        <v>861</v>
      </c>
      <c r="B14" s="88">
        <f>Quarter1!E14</f>
        <v>5632</v>
      </c>
      <c r="C14" s="88">
        <f>Quarter2!E14</f>
        <v>5977</v>
      </c>
      <c r="D14" s="88">
        <f>Quarter3!E14</f>
        <v>6343</v>
      </c>
      <c r="E14" s="88">
        <f>Quarter4!E14</f>
        <v>6730</v>
      </c>
      <c r="F14" s="83">
        <f t="shared" ref="F14:F24" si="0">SUM(B14:E14)</f>
        <v>24682</v>
      </c>
    </row>
    <row r="15" spans="1:6" x14ac:dyDescent="0.25">
      <c r="A15" s="87" t="s">
        <v>860</v>
      </c>
      <c r="B15" s="89">
        <f>Quarter1!E15</f>
        <v>153</v>
      </c>
      <c r="C15" s="89">
        <f>Quarter2!E15</f>
        <v>162</v>
      </c>
      <c r="D15" s="89">
        <f>Quarter3!E15</f>
        <v>171</v>
      </c>
      <c r="E15" s="89">
        <f>Quarter4!E15</f>
        <v>180</v>
      </c>
      <c r="F15" s="84">
        <f t="shared" si="0"/>
        <v>666</v>
      </c>
    </row>
    <row r="16" spans="1:6" x14ac:dyDescent="0.25">
      <c r="A16" s="87" t="s">
        <v>859</v>
      </c>
      <c r="B16" s="89">
        <f>Quarter1!E16</f>
        <v>1164</v>
      </c>
      <c r="C16" s="89">
        <f>Quarter2!E16</f>
        <v>1236</v>
      </c>
      <c r="D16" s="89">
        <f>Quarter3!E16</f>
        <v>1311</v>
      </c>
      <c r="E16" s="89">
        <f>Quarter4!E16</f>
        <v>1392</v>
      </c>
      <c r="F16" s="84">
        <f t="shared" si="0"/>
        <v>5103</v>
      </c>
    </row>
    <row r="17" spans="1:6" x14ac:dyDescent="0.25">
      <c r="A17" s="87" t="s">
        <v>858</v>
      </c>
      <c r="B17" s="89">
        <f>Quarter1!E17</f>
        <v>213</v>
      </c>
      <c r="C17" s="89">
        <f>Quarter2!E17</f>
        <v>222</v>
      </c>
      <c r="D17" s="89">
        <f>Quarter3!E17</f>
        <v>237</v>
      </c>
      <c r="E17" s="89">
        <f>Quarter4!E17</f>
        <v>255</v>
      </c>
      <c r="F17" s="84">
        <f t="shared" si="0"/>
        <v>927</v>
      </c>
    </row>
    <row r="18" spans="1:6" x14ac:dyDescent="0.25">
      <c r="A18" s="87" t="s">
        <v>857</v>
      </c>
      <c r="B18" s="89">
        <f>Quarter1!E18</f>
        <v>705</v>
      </c>
      <c r="C18" s="89">
        <f>Quarter2!E18</f>
        <v>750</v>
      </c>
      <c r="D18" s="89">
        <f>Quarter3!E18</f>
        <v>795</v>
      </c>
      <c r="E18" s="89">
        <f>Quarter4!E18</f>
        <v>843</v>
      </c>
      <c r="F18" s="84">
        <f t="shared" si="0"/>
        <v>3093</v>
      </c>
    </row>
    <row r="19" spans="1:6" x14ac:dyDescent="0.25">
      <c r="A19" s="87" t="s">
        <v>889</v>
      </c>
      <c r="B19" s="89">
        <f>Quarter1!E19</f>
        <v>24483</v>
      </c>
      <c r="C19" s="89">
        <f>Quarter2!E19</f>
        <v>25980</v>
      </c>
      <c r="D19" s="89">
        <f>Quarter3!E19</f>
        <v>27571</v>
      </c>
      <c r="E19" s="89">
        <f>Quarter4!E19</f>
        <v>29257</v>
      </c>
      <c r="F19" s="84">
        <f t="shared" si="0"/>
        <v>107291</v>
      </c>
    </row>
    <row r="20" spans="1:6" x14ac:dyDescent="0.25">
      <c r="A20" s="87" t="s">
        <v>856</v>
      </c>
      <c r="B20" s="89">
        <f>Quarter1!E20</f>
        <v>336</v>
      </c>
      <c r="C20" s="89">
        <f>Quarter2!E20</f>
        <v>354</v>
      </c>
      <c r="D20" s="89">
        <f>Quarter3!E20</f>
        <v>372</v>
      </c>
      <c r="E20" s="89">
        <f>Quarter4!E20</f>
        <v>396</v>
      </c>
      <c r="F20" s="84">
        <f t="shared" si="0"/>
        <v>1458</v>
      </c>
    </row>
    <row r="21" spans="1:6" x14ac:dyDescent="0.25">
      <c r="A21" s="87" t="s">
        <v>855</v>
      </c>
      <c r="B21" s="89">
        <f>Quarter1!E21</f>
        <v>399</v>
      </c>
      <c r="C21" s="89">
        <f>Quarter2!E21</f>
        <v>426</v>
      </c>
      <c r="D21" s="89">
        <f>Quarter3!E21</f>
        <v>453</v>
      </c>
      <c r="E21" s="89">
        <f>Quarter4!E21</f>
        <v>480</v>
      </c>
      <c r="F21" s="84">
        <f t="shared" si="0"/>
        <v>1758</v>
      </c>
    </row>
    <row r="22" spans="1:6" x14ac:dyDescent="0.25">
      <c r="A22" s="87" t="s">
        <v>854</v>
      </c>
      <c r="B22" s="89">
        <f>Quarter1!E22</f>
        <v>153</v>
      </c>
      <c r="C22" s="89">
        <f>Quarter2!E22</f>
        <v>162</v>
      </c>
      <c r="D22" s="89">
        <f>Quarter3!E22</f>
        <v>171</v>
      </c>
      <c r="E22" s="89">
        <f>Quarter4!E22</f>
        <v>180</v>
      </c>
      <c r="F22" s="84">
        <f t="shared" si="0"/>
        <v>666</v>
      </c>
    </row>
    <row r="23" spans="1:6" x14ac:dyDescent="0.25">
      <c r="A23" s="87" t="s">
        <v>853</v>
      </c>
      <c r="B23" s="89">
        <f>Quarter1!E23</f>
        <v>276</v>
      </c>
      <c r="C23" s="89">
        <f>Quarter2!E23</f>
        <v>294</v>
      </c>
      <c r="D23" s="89">
        <f>Quarter3!E23</f>
        <v>312</v>
      </c>
      <c r="E23" s="89">
        <f>Quarter4!E23</f>
        <v>330</v>
      </c>
      <c r="F23" s="84">
        <f t="shared" si="0"/>
        <v>1212</v>
      </c>
    </row>
    <row r="24" spans="1:6" x14ac:dyDescent="0.25">
      <c r="A24" s="87" t="s">
        <v>852</v>
      </c>
      <c r="B24" s="89">
        <f>Quarter1!E24</f>
        <v>93</v>
      </c>
      <c r="C24" s="89">
        <f>Quarter2!E24</f>
        <v>102</v>
      </c>
      <c r="D24" s="89">
        <f>Quarter3!E24</f>
        <v>111</v>
      </c>
      <c r="E24" s="89">
        <f>Quarter4!E24</f>
        <v>120</v>
      </c>
      <c r="F24" s="84">
        <f t="shared" si="0"/>
        <v>426</v>
      </c>
    </row>
    <row r="25" spans="1:6" x14ac:dyDescent="0.25">
      <c r="A25" s="85" t="s">
        <v>851</v>
      </c>
      <c r="B25" s="84">
        <f>SUM(B14:B24)</f>
        <v>33607</v>
      </c>
      <c r="C25" s="84">
        <f>SUM(C14:C24)</f>
        <v>35665</v>
      </c>
      <c r="D25" s="84">
        <f>SUM(D14:D24)</f>
        <v>37847</v>
      </c>
      <c r="E25" s="84">
        <f>SUM(E14:E24)</f>
        <v>40163</v>
      </c>
      <c r="F25" s="84">
        <f>SUM(F14:F24)</f>
        <v>147282</v>
      </c>
    </row>
    <row r="26" spans="1:6" x14ac:dyDescent="0.25">
      <c r="A26" s="80"/>
      <c r="B26" s="83"/>
      <c r="C26" s="83"/>
      <c r="D26" s="83"/>
      <c r="E26" s="83"/>
      <c r="F26" s="83"/>
    </row>
    <row r="27" spans="1:6" x14ac:dyDescent="0.25">
      <c r="A27" s="85" t="s">
        <v>850</v>
      </c>
      <c r="B27" s="83">
        <f>B11-B25</f>
        <v>26664</v>
      </c>
      <c r="C27" s="83">
        <f>C11-C25</f>
        <v>28289</v>
      </c>
      <c r="D27" s="83">
        <f>D11-D25</f>
        <v>30016</v>
      </c>
      <c r="E27" s="83">
        <f>E11-E25</f>
        <v>31855</v>
      </c>
      <c r="F27" s="83">
        <f>F11-F25</f>
        <v>116824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pageSetUpPr autoPageBreaks="0"/>
  </sheetPr>
  <dimension ref="A1:I12"/>
  <sheetViews>
    <sheetView zoomScale="175" zoomScaleNormal="175" workbookViewId="0"/>
  </sheetViews>
  <sheetFormatPr defaultRowHeight="15" x14ac:dyDescent="0.25"/>
  <cols>
    <col min="1" max="1" width="15.85546875" style="4" customWidth="1"/>
    <col min="2" max="9" width="6.85546875" style="4" customWidth="1"/>
    <col min="10" max="16384" width="9.140625" style="4"/>
  </cols>
  <sheetData>
    <row r="1" spans="1:9" s="13" customFormat="1" x14ac:dyDescent="0.25">
      <c r="A1" s="14"/>
      <c r="B1" s="22">
        <v>40187</v>
      </c>
      <c r="C1" s="22">
        <v>40223</v>
      </c>
      <c r="D1" s="22">
        <v>40292</v>
      </c>
      <c r="E1" s="22">
        <v>40344</v>
      </c>
      <c r="F1" s="22">
        <v>40374</v>
      </c>
      <c r="G1" s="22">
        <v>40442</v>
      </c>
      <c r="H1" s="22">
        <v>40453</v>
      </c>
      <c r="I1" s="22">
        <v>40487</v>
      </c>
    </row>
    <row r="2" spans="1:9" x14ac:dyDescent="0.25">
      <c r="A2" s="5" t="s">
        <v>784</v>
      </c>
      <c r="B2" s="7">
        <v>243</v>
      </c>
      <c r="C2" s="7">
        <v>663</v>
      </c>
      <c r="D2" s="7">
        <v>498</v>
      </c>
      <c r="E2" s="7">
        <v>118</v>
      </c>
      <c r="F2" s="7">
        <v>215</v>
      </c>
      <c r="G2" s="7">
        <v>547</v>
      </c>
      <c r="H2" s="7">
        <v>541</v>
      </c>
      <c r="I2" s="7">
        <v>616</v>
      </c>
    </row>
    <row r="3" spans="1:9" x14ac:dyDescent="0.25">
      <c r="A3" s="5" t="s">
        <v>785</v>
      </c>
      <c r="B3" s="8">
        <v>279</v>
      </c>
      <c r="C3" s="8">
        <v>157</v>
      </c>
      <c r="D3" s="8">
        <v>151</v>
      </c>
      <c r="E3" s="8">
        <v>540</v>
      </c>
      <c r="F3" s="8">
        <v>406</v>
      </c>
      <c r="G3" s="8">
        <v>549</v>
      </c>
      <c r="H3" s="8">
        <v>365</v>
      </c>
      <c r="I3" s="8">
        <v>424</v>
      </c>
    </row>
    <row r="4" spans="1:9" x14ac:dyDescent="0.25">
      <c r="A4" s="5" t="s">
        <v>783</v>
      </c>
      <c r="B4" s="8">
        <v>571</v>
      </c>
      <c r="C4" s="8">
        <v>304</v>
      </c>
      <c r="D4" s="9">
        <v>693</v>
      </c>
      <c r="E4" s="8">
        <v>372</v>
      </c>
      <c r="F4" s="8">
        <v>254</v>
      </c>
      <c r="G4" s="8">
        <v>231</v>
      </c>
      <c r="H4" s="8">
        <v>133</v>
      </c>
      <c r="I4" s="8">
        <v>169</v>
      </c>
    </row>
    <row r="5" spans="1:9" x14ac:dyDescent="0.25">
      <c r="A5" s="5" t="s">
        <v>786</v>
      </c>
      <c r="B5" s="8">
        <v>537</v>
      </c>
      <c r="C5" s="8">
        <v>641</v>
      </c>
      <c r="D5" s="8">
        <v>396</v>
      </c>
      <c r="E5" s="8">
        <v>132</v>
      </c>
      <c r="F5" s="8">
        <v>212</v>
      </c>
      <c r="G5" s="8">
        <v>687</v>
      </c>
      <c r="H5" s="8">
        <v>207</v>
      </c>
      <c r="I5" s="8">
        <v>404</v>
      </c>
    </row>
    <row r="6" spans="1:9" x14ac:dyDescent="0.25">
      <c r="A6" s="5" t="s">
        <v>787</v>
      </c>
      <c r="B6" s="9">
        <v>244</v>
      </c>
      <c r="C6" s="9">
        <v>157</v>
      </c>
      <c r="D6" s="9">
        <v>158</v>
      </c>
      <c r="E6" s="9">
        <v>633</v>
      </c>
      <c r="F6" s="9">
        <v>347</v>
      </c>
      <c r="G6" s="9">
        <v>337</v>
      </c>
      <c r="H6" s="9">
        <v>191</v>
      </c>
      <c r="I6" s="9">
        <v>552</v>
      </c>
    </row>
    <row r="7" spans="1:9" x14ac:dyDescent="0.25">
      <c r="A7" s="6" t="s">
        <v>776</v>
      </c>
      <c r="B7" s="11">
        <v>554</v>
      </c>
      <c r="C7" s="11">
        <v>160</v>
      </c>
      <c r="D7" s="10">
        <v>257</v>
      </c>
      <c r="E7" s="11">
        <v>620</v>
      </c>
      <c r="F7" s="11">
        <v>604</v>
      </c>
      <c r="G7" s="11">
        <v>671</v>
      </c>
      <c r="H7" s="10">
        <v>666</v>
      </c>
      <c r="I7" s="11">
        <v>150</v>
      </c>
    </row>
    <row r="8" spans="1:9" x14ac:dyDescent="0.25">
      <c r="A8" s="6" t="s">
        <v>777</v>
      </c>
      <c r="B8" s="11">
        <v>113</v>
      </c>
      <c r="C8" s="11">
        <v>539</v>
      </c>
      <c r="D8" s="10">
        <v>314</v>
      </c>
      <c r="E8" s="11">
        <v>209</v>
      </c>
      <c r="F8" s="11">
        <v>515</v>
      </c>
      <c r="G8" s="11">
        <v>448</v>
      </c>
      <c r="H8" s="10">
        <v>573</v>
      </c>
      <c r="I8" s="11">
        <v>427</v>
      </c>
    </row>
    <row r="9" spans="1:9" x14ac:dyDescent="0.25">
      <c r="A9" s="6" t="s">
        <v>788</v>
      </c>
      <c r="B9" s="11">
        <v>404</v>
      </c>
      <c r="C9" s="11">
        <v>576</v>
      </c>
      <c r="D9" s="10">
        <v>312</v>
      </c>
      <c r="E9" s="11">
        <v>537</v>
      </c>
      <c r="F9" s="11">
        <v>174</v>
      </c>
      <c r="G9" s="11">
        <v>650</v>
      </c>
      <c r="H9" s="10">
        <v>321</v>
      </c>
      <c r="I9" s="11">
        <v>221</v>
      </c>
    </row>
    <row r="10" spans="1:9" x14ac:dyDescent="0.25">
      <c r="A10" s="6" t="s">
        <v>789</v>
      </c>
      <c r="B10" s="11">
        <v>440</v>
      </c>
      <c r="C10" s="11">
        <v>234</v>
      </c>
      <c r="D10" s="10">
        <v>680</v>
      </c>
      <c r="E10" s="11">
        <v>496</v>
      </c>
      <c r="F10" s="11">
        <v>384</v>
      </c>
      <c r="G10" s="11">
        <v>244</v>
      </c>
      <c r="H10" s="10">
        <v>602</v>
      </c>
      <c r="I10" s="11">
        <v>406</v>
      </c>
    </row>
    <row r="11" spans="1:9" x14ac:dyDescent="0.25">
      <c r="B11" s="12"/>
    </row>
    <row r="12" spans="1:9" x14ac:dyDescent="0.25">
      <c r="B12" s="12"/>
    </row>
  </sheetData>
  <sortState columnSort="1" ref="B1:I10">
    <sortCondition ref="B1: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HidingTitles</vt:lpstr>
      <vt:lpstr>MissingTitles</vt:lpstr>
      <vt:lpstr>LargeValueFormats</vt:lpstr>
      <vt:lpstr>Quarter1</vt:lpstr>
      <vt:lpstr>Quarter2</vt:lpstr>
      <vt:lpstr>Quarter3</vt:lpstr>
      <vt:lpstr>Quarter4</vt:lpstr>
      <vt:lpstr>Summary</vt:lpstr>
      <vt:lpstr>RowColumnTitles</vt:lpstr>
      <vt:lpstr>DoubleSpacedPrint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Windows User</cp:lastModifiedBy>
  <cp:lastPrinted>2013-10-30T22:58:36Z</cp:lastPrinted>
  <dcterms:created xsi:type="dcterms:W3CDTF">2010-02-26T03:18:03Z</dcterms:created>
  <dcterms:modified xsi:type="dcterms:W3CDTF">2013-10-31T21:07:28Z</dcterms:modified>
</cp:coreProperties>
</file>