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416"/>
  <workbookPr codeName="ThisWorkbook" autoCompressPictures="0"/>
  <bookViews>
    <workbookView xWindow="21740" yWindow="4480" windowWidth="28840" windowHeight="17100" tabRatio="873" firstSheet="1" activeTab="1"/>
  </bookViews>
  <sheets>
    <sheet name="YearData" sheetId="26" state="hidden" r:id="rId1"/>
    <sheet name="ColumnBar" sheetId="4" r:id="rId2"/>
    <sheet name="Chart2007 Samples" sheetId="21" state="hidden" r:id="rId3"/>
    <sheet name="Line Chart" sheetId="5" r:id="rId4"/>
    <sheet name="PieChart" sheetId="23" r:id="rId5"/>
    <sheet name="AreaChart" sheetId="24" r:id="rId6"/>
    <sheet name="StockData" sheetId="27" r:id="rId7"/>
    <sheet name="XY (Scatter) Chart" sheetId="28" r:id="rId8"/>
    <sheet name="Doughnut" sheetId="31" r:id="rId9"/>
    <sheet name="Bubble" sheetId="30" r:id="rId10"/>
    <sheet name="Radar" sheetId="29" r:id="rId11"/>
    <sheet name="Combination" sheetId="6" state="hidden" r:id="rId12"/>
    <sheet name="XY Chart" sheetId="20" state="hidden" r:id="rId13"/>
  </sheets>
  <definedNames>
    <definedName name="_xlnm._FilterDatabase" localSheetId="2" hidden="1">'Chart2007 Samples'!$B$44:$B$48</definedName>
    <definedName name="_xlnm._FilterDatabase" localSheetId="1" hidden="1">ColumnBar!$A$4:$A$8</definedName>
    <definedName name="_xlnm._FilterDatabase" localSheetId="8" hidden="1">Doughnut!#REF!</definedName>
    <definedName name="_xlnm._FilterDatabase" localSheetId="0" hidden="1">YearData!#REF!</definedName>
    <definedName name="ee" localSheetId="8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8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8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8" hidden="1">{"FirstQ",#N/A,FALSE,"Budget2000";"SecondQ",#N/A,FALSE,"Budget2000"}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8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8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8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8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8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31" l="1"/>
  <c r="E6" i="31"/>
  <c r="E7" i="31"/>
  <c r="E8" i="31"/>
  <c r="E9" i="31"/>
  <c r="E10" i="31"/>
  <c r="E11" i="31"/>
  <c r="E12" i="31"/>
  <c r="E13" i="31"/>
  <c r="E14" i="31"/>
  <c r="E15" i="31"/>
  <c r="E16" i="31"/>
  <c r="E18" i="31"/>
  <c r="B18" i="31"/>
  <c r="D18" i="31"/>
  <c r="C18" i="31"/>
  <c r="I45" i="21"/>
  <c r="I46" i="21"/>
  <c r="I47" i="21"/>
  <c r="I48" i="21"/>
  <c r="I51" i="21"/>
  <c r="H51" i="21"/>
  <c r="G51" i="21"/>
  <c r="F51" i="21"/>
  <c r="E51" i="21"/>
  <c r="D51" i="21"/>
  <c r="C51" i="21"/>
  <c r="C50" i="21"/>
  <c r="D50" i="21"/>
  <c r="E50" i="21"/>
  <c r="F50" i="21"/>
  <c r="G50" i="21"/>
  <c r="H50" i="21"/>
  <c r="I50" i="21"/>
  <c r="J45" i="21"/>
  <c r="J46" i="21"/>
  <c r="J47" i="21"/>
  <c r="J48" i="21"/>
  <c r="J50" i="21"/>
  <c r="H5" i="4"/>
  <c r="H6" i="4"/>
  <c r="H7" i="4"/>
  <c r="H8" i="4"/>
  <c r="H11" i="4"/>
  <c r="G11" i="4"/>
  <c r="F11" i="4"/>
  <c r="E11" i="4"/>
  <c r="D11" i="4"/>
  <c r="C11" i="4"/>
  <c r="B11" i="4"/>
  <c r="B10" i="4"/>
  <c r="C10" i="4"/>
  <c r="D10" i="4"/>
  <c r="E10" i="4"/>
  <c r="F10" i="4"/>
  <c r="G10" i="4"/>
  <c r="H10" i="4"/>
  <c r="I5" i="4"/>
  <c r="I6" i="4"/>
  <c r="I7" i="4"/>
  <c r="I8" i="4"/>
  <c r="I10" i="4"/>
  <c r="D18" i="26"/>
  <c r="B18" i="26"/>
  <c r="C18" i="26"/>
  <c r="E18" i="26"/>
  <c r="D20" i="26"/>
  <c r="C20" i="26"/>
  <c r="B20" i="26"/>
  <c r="E16" i="26"/>
  <c r="E15" i="26"/>
  <c r="E14" i="26"/>
  <c r="E13" i="26"/>
  <c r="E12" i="26"/>
  <c r="E11" i="26"/>
  <c r="E10" i="26"/>
  <c r="E9" i="26"/>
  <c r="E8" i="26"/>
  <c r="E7" i="26"/>
  <c r="E6" i="26"/>
  <c r="E5" i="26"/>
  <c r="C20" i="31"/>
  <c r="D20" i="31"/>
  <c r="B20" i="31"/>
</calcChain>
</file>

<file path=xl/sharedStrings.xml><?xml version="1.0" encoding="utf-8"?>
<sst xmlns="http://schemas.openxmlformats.org/spreadsheetml/2006/main" count="225" uniqueCount="85">
  <si>
    <t>World-wide Sales - Millions of Dollars</t>
  </si>
  <si>
    <t>Jan</t>
  </si>
  <si>
    <t>Feb</t>
  </si>
  <si>
    <t>Mar</t>
  </si>
  <si>
    <t>Apr</t>
  </si>
  <si>
    <t>May</t>
  </si>
  <si>
    <t>Jun</t>
  </si>
  <si>
    <t>Total</t>
  </si>
  <si>
    <t>% of Total</t>
  </si>
  <si>
    <t>Domestic</t>
  </si>
  <si>
    <t>Europe</t>
  </si>
  <si>
    <t>Asia</t>
  </si>
  <si>
    <t>Latin America</t>
  </si>
  <si>
    <t>Average</t>
  </si>
  <si>
    <t>Sales</t>
  </si>
  <si>
    <t>Miles</t>
  </si>
  <si>
    <t>MPG</t>
  </si>
  <si>
    <t>Month</t>
  </si>
  <si>
    <t>Monday</t>
  </si>
  <si>
    <t>Tuesday</t>
  </si>
  <si>
    <t>Wednesday</t>
  </si>
  <si>
    <t>Thursday</t>
  </si>
  <si>
    <t>Friday</t>
  </si>
  <si>
    <t>Saturday</t>
  </si>
  <si>
    <t>Date</t>
  </si>
  <si>
    <t>Jul</t>
  </si>
  <si>
    <t>Aug</t>
  </si>
  <si>
    <t>Sep</t>
  </si>
  <si>
    <t>Oct</t>
  </si>
  <si>
    <t>Nov</t>
  </si>
  <si>
    <t>Dec</t>
  </si>
  <si>
    <t>Age</t>
  </si>
  <si>
    <t>Time</t>
  </si>
  <si>
    <t>10K Race Results - 99 Participants - Age vs Time Comparison</t>
  </si>
  <si>
    <t>Two Trees Olive Oil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</si>
  <si>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</si>
  <si>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</si>
  <si>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</si>
  <si>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</si>
  <si>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</si>
  <si>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</si>
  <si>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</si>
  <si>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</si>
  <si>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</si>
  <si>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</si>
  <si>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</si>
  <si>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Department</t>
  </si>
  <si>
    <t>Project &amp; Contract Services</t>
  </si>
  <si>
    <t>Research Center</t>
  </si>
  <si>
    <t>Manufacturing</t>
  </si>
  <si>
    <t>ADC</t>
  </si>
  <si>
    <t>Professional Training Group</t>
  </si>
  <si>
    <t>Process Development</t>
  </si>
  <si>
    <t>Quality Assurance</t>
  </si>
  <si>
    <t>Engineering/Maintenance</t>
  </si>
  <si>
    <t>Quality Control</t>
  </si>
  <si>
    <t>Operations</t>
  </si>
  <si>
    <t>International Clinical Safety</t>
  </si>
  <si>
    <t>Executive Education</t>
  </si>
  <si>
    <t>Pharmacokinetics</t>
  </si>
  <si>
    <t>Environmental Health/Safety</t>
  </si>
  <si>
    <t>Peptide Chemistry</t>
  </si>
  <si>
    <t>Logistics</t>
  </si>
  <si>
    <t>Research/Development</t>
  </si>
  <si>
    <t>Audit Services</t>
  </si>
  <si>
    <t>Major Mfg Projects</t>
  </si>
  <si>
    <t>Engineering/Operations</t>
  </si>
  <si>
    <t>Admin Training</t>
  </si>
  <si>
    <t>Manufacturing Admin</t>
  </si>
  <si>
    <t>Compliance</t>
  </si>
  <si>
    <t>Salaries</t>
  </si>
  <si>
    <t>High</t>
  </si>
  <si>
    <t>Low</t>
  </si>
  <si>
    <t>Close</t>
  </si>
  <si>
    <t>Open</t>
  </si>
  <si>
    <t>Orders</t>
  </si>
  <si>
    <t>Shipments</t>
  </si>
  <si>
    <t>Salary</t>
  </si>
  <si>
    <t>Rating</t>
  </si>
  <si>
    <t>US Sales</t>
  </si>
  <si>
    <t>Other Sales</t>
  </si>
  <si>
    <t>Volume</t>
  </si>
  <si>
    <t>NO OBSTACLES - Home Division</t>
  </si>
  <si>
    <t>NO OBSTACLES - Sport Division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</si>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</sst>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(* #,##0.00_);_(* \(#,##0.00\);_(* &quot;-&quot;??_);_(@_)"/>
    <numFmt numFmtId="164" formatCode="0.0"/>
    <numFmt numFmtId="165" formatCode="0.0%"/>
    <numFmt numFmtId="166" formatCode="_(* #,##0.0_);_(* \(#,##0.0\);_(* &quot;-&quot;??_);_(@_)"/>
    <numFmt numFmtId="167" formatCode="_(* #,##0_);_(* \(#,##0\);_(* &quot;-&quot;??_);_(@_)"/>
    <numFmt numFmtId="168" formatCode="[$-409]mmm\-yy;@"/>
    <numFmt numFmtId="169" formatCode="h:mm:ss;@"/>
    <numFmt numFmtId="170" formatCode="_(* #,##0.00000_);_(* \(#,##0.00000\);_(* &quot;-&quot;??_);_(@_)"/>
    <numFmt numFmtId="171" formatCode="_(* #,##0.0000000_);_(* \(#,##0.0000000\);_(* &quot;-&quot;??_);_(@_)"/>
    <numFmt numFmtId="172" formatCode="_(* #,##0.000000000_);_(* \(#,##0.000000000\);_(* &quot;-&quot;??_);_(@_)"/>
    <numFmt numFmtId="173" formatCode="_(* #,##0.00000000000_);_(* \(#,##0.00000000000\);_(* &quot;-&quot;??_);_(@_)"/>
    <numFmt numFmtId="174" formatCode="0.0000000000000"/>
    <numFmt numFmtId="175" formatCode="_(* #,##0.0000_);_(* \(#,##0.0000\);_(* &quot;-&quot;??_);_(@_)"/>
    <numFmt numFmtId="176" formatCode="mmm\-yyyy"/>
    <numFmt numFmtId="177" formatCode="m/d/yy;@"/>
    <numFmt numFmtId="178" formatCode="#,##0.0000000000"/>
  </numFmts>
  <fonts count="4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i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6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</font>
    <font>
      <b/>
      <sz val="14"/>
      <name val="Calibri"/>
      <family val="2"/>
    </font>
    <font>
      <b/>
      <i/>
      <sz val="20"/>
      <color indexed="17"/>
      <name val="Calibri"/>
      <family val="2"/>
    </font>
    <font>
      <sz val="18"/>
      <name val="Calibri"/>
      <family val="2"/>
    </font>
    <font>
      <b/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8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5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43" fontId="3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0" fontId="5" fillId="22" borderId="7"/>
    <xf numFmtId="0" fontId="23" fillId="23" borderId="0" applyNumberFormat="0" applyBorder="0" applyAlignment="0" applyProtection="0"/>
    <xf numFmtId="0" fontId="4" fillId="0" borderId="0"/>
    <xf numFmtId="0" fontId="11" fillId="0" borderId="0"/>
    <xf numFmtId="0" fontId="11" fillId="24" borderId="8" applyNumberFormat="0" applyFont="0" applyAlignment="0" applyProtection="0"/>
    <xf numFmtId="0" fontId="24" fillId="20" borderId="9" applyNumberFormat="0" applyAlignment="0" applyProtection="0"/>
    <xf numFmtId="0" fontId="25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3" fillId="0" borderId="0"/>
    <xf numFmtId="43" fontId="38" fillId="0" borderId="0" applyFont="0" applyFill="0" applyBorder="0" applyAlignment="0" applyProtection="0"/>
    <xf numFmtId="0" fontId="2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21">
    <xf numFmtId="0" fontId="0" fillId="0" borderId="0" xfId="0"/>
    <xf numFmtId="0" fontId="7" fillId="0" borderId="0" xfId="40" applyFont="1"/>
    <xf numFmtId="0" fontId="8" fillId="0" borderId="0" xfId="40" applyFont="1" applyAlignment="1">
      <alignment horizontal="centerContinuous"/>
    </xf>
    <xf numFmtId="0" fontId="9" fillId="0" borderId="0" xfId="40" applyFont="1" applyAlignment="1">
      <alignment horizontal="right"/>
    </xf>
    <xf numFmtId="0" fontId="9" fillId="0" borderId="0" xfId="40" applyFont="1"/>
    <xf numFmtId="3" fontId="7" fillId="0" borderId="0" xfId="29" applyNumberFormat="1" applyFont="1" applyFill="1"/>
    <xf numFmtId="165" fontId="7" fillId="0" borderId="0" xfId="40" applyNumberFormat="1" applyFont="1" applyFill="1"/>
    <xf numFmtId="3" fontId="7" fillId="0" borderId="0" xfId="40" applyNumberFormat="1" applyFont="1"/>
    <xf numFmtId="0" fontId="7" fillId="0" borderId="0" xfId="40" applyFont="1" applyFill="1"/>
    <xf numFmtId="10" fontId="7" fillId="0" borderId="0" xfId="40" applyNumberFormat="1" applyFont="1" applyFill="1"/>
    <xf numFmtId="40" fontId="7" fillId="0" borderId="0" xfId="29" applyFont="1" applyFill="1"/>
    <xf numFmtId="0" fontId="11" fillId="0" borderId="0" xfId="41" applyAlignment="1">
      <alignment horizontal="right"/>
    </xf>
    <xf numFmtId="0" fontId="11" fillId="0" borderId="0" xfId="41"/>
    <xf numFmtId="169" fontId="11" fillId="0" borderId="0" xfId="41" applyNumberFormat="1"/>
    <xf numFmtId="173" fontId="3" fillId="0" borderId="0" xfId="28" applyNumberFormat="1"/>
    <xf numFmtId="171" fontId="3" fillId="0" borderId="0" xfId="28" applyNumberFormat="1"/>
    <xf numFmtId="172" fontId="3" fillId="0" borderId="0" xfId="28" applyNumberFormat="1"/>
    <xf numFmtId="43" fontId="0" fillId="0" borderId="0" xfId="28" applyFont="1"/>
    <xf numFmtId="0" fontId="0" fillId="0" borderId="0" xfId="0" applyAlignment="1">
      <alignment horizontal="right"/>
    </xf>
    <xf numFmtId="170" fontId="0" fillId="0" borderId="0" xfId="28" applyNumberFormat="1" applyFont="1"/>
    <xf numFmtId="0" fontId="7" fillId="25" borderId="0" xfId="40" applyFont="1" applyFill="1"/>
    <xf numFmtId="0" fontId="9" fillId="25" borderId="0" xfId="40" applyFont="1" applyFill="1" applyAlignment="1">
      <alignment horizontal="right"/>
    </xf>
    <xf numFmtId="3" fontId="7" fillId="25" borderId="0" xfId="29" applyNumberFormat="1" applyFont="1" applyFill="1"/>
    <xf numFmtId="0" fontId="29" fillId="0" borderId="0" xfId="40" applyFont="1"/>
    <xf numFmtId="0" fontId="30" fillId="0" borderId="0" xfId="40" applyFont="1"/>
    <xf numFmtId="38" fontId="30" fillId="0" borderId="0" xfId="29" applyNumberFormat="1" applyFont="1"/>
    <xf numFmtId="14" fontId="30" fillId="0" borderId="0" xfId="40" applyNumberFormat="1" applyFont="1"/>
    <xf numFmtId="0" fontId="31" fillId="0" borderId="0" xfId="40" applyFont="1" applyAlignment="1">
      <alignment horizontal="right"/>
    </xf>
    <xf numFmtId="0" fontId="31" fillId="0" borderId="0" xfId="40" applyFont="1"/>
    <xf numFmtId="3" fontId="29" fillId="0" borderId="0" xfId="29" applyNumberFormat="1" applyFont="1" applyFill="1"/>
    <xf numFmtId="165" fontId="29" fillId="0" borderId="0" xfId="40" applyNumberFormat="1" applyFont="1" applyFill="1"/>
    <xf numFmtId="3" fontId="29" fillId="0" borderId="0" xfId="40" applyNumberFormat="1" applyFont="1"/>
    <xf numFmtId="0" fontId="29" fillId="0" borderId="0" xfId="40" applyFont="1" applyFill="1"/>
    <xf numFmtId="10" fontId="29" fillId="0" borderId="0" xfId="40" applyNumberFormat="1" applyFont="1" applyFill="1"/>
    <xf numFmtId="0" fontId="33" fillId="0" borderId="0" xfId="0" applyFont="1" applyAlignment="1">
      <alignment horizontal="left"/>
    </xf>
    <xf numFmtId="0" fontId="28" fillId="0" borderId="0" xfId="40" applyFont="1" applyFill="1" applyBorder="1" applyAlignment="1"/>
    <xf numFmtId="0" fontId="29" fillId="0" borderId="0" xfId="40" applyFont="1" applyAlignment="1">
      <alignment horizontal="right"/>
    </xf>
    <xf numFmtId="0" fontId="29" fillId="26" borderId="0" xfId="40" applyFont="1" applyFill="1"/>
    <xf numFmtId="0" fontId="31" fillId="26" borderId="0" xfId="40" applyFont="1" applyFill="1" applyAlignment="1">
      <alignment horizontal="right"/>
    </xf>
    <xf numFmtId="3" fontId="29" fillId="26" borderId="0" xfId="29" applyNumberFormat="1" applyFont="1" applyFill="1"/>
    <xf numFmtId="0" fontId="29" fillId="26" borderId="0" xfId="40" applyFont="1" applyFill="1" applyAlignment="1">
      <alignment horizontal="right" wrapText="1"/>
    </xf>
    <xf numFmtId="0" fontId="29" fillId="26" borderId="0" xfId="40" applyFont="1" applyFill="1" applyAlignment="1">
      <alignment horizontal="right"/>
    </xf>
    <xf numFmtId="0" fontId="35" fillId="0" borderId="0" xfId="40" applyFont="1" applyAlignment="1">
      <alignment horizontal="left"/>
    </xf>
    <xf numFmtId="0" fontId="35" fillId="0" borderId="0" xfId="40" applyFont="1" applyAlignment="1">
      <alignment horizontal="right"/>
    </xf>
    <xf numFmtId="49" fontId="30" fillId="0" borderId="0" xfId="40" applyNumberFormat="1" applyFont="1" applyAlignment="1">
      <alignment horizontal="left"/>
    </xf>
    <xf numFmtId="167" fontId="30" fillId="0" borderId="0" xfId="28" applyNumberFormat="1" applyFont="1"/>
    <xf numFmtId="164" fontId="30" fillId="0" borderId="0" xfId="40" applyNumberFormat="1" applyFont="1"/>
    <xf numFmtId="0" fontId="30" fillId="0" borderId="0" xfId="40" applyFont="1" applyAlignment="1">
      <alignment horizontal="left"/>
    </xf>
    <xf numFmtId="171" fontId="0" fillId="0" borderId="0" xfId="28" applyNumberFormat="1" applyFont="1"/>
    <xf numFmtId="20" fontId="0" fillId="0" borderId="0" xfId="0" applyNumberFormat="1"/>
    <xf numFmtId="169" fontId="0" fillId="0" borderId="0" xfId="0" applyNumberFormat="1"/>
    <xf numFmtId="174" fontId="0" fillId="0" borderId="0" xfId="0" applyNumberFormat="1"/>
    <xf numFmtId="0" fontId="36" fillId="0" borderId="0" xfId="40" applyFont="1" applyFill="1" applyBorder="1" applyAlignment="1"/>
    <xf numFmtId="0" fontId="37" fillId="0" borderId="0" xfId="40" applyFont="1" applyBorder="1" applyAlignment="1"/>
    <xf numFmtId="3" fontId="30" fillId="0" borderId="0" xfId="29" applyNumberFormat="1" applyFont="1" applyFill="1"/>
    <xf numFmtId="0" fontId="35" fillId="0" borderId="0" xfId="40" applyFont="1"/>
    <xf numFmtId="165" fontId="30" fillId="0" borderId="0" xfId="40" applyNumberFormat="1" applyFont="1" applyFill="1"/>
    <xf numFmtId="3" fontId="30" fillId="0" borderId="0" xfId="40" applyNumberFormat="1" applyFont="1"/>
    <xf numFmtId="0" fontId="30" fillId="0" borderId="0" xfId="40" applyFont="1" applyFill="1"/>
    <xf numFmtId="10" fontId="30" fillId="0" borderId="0" xfId="40" applyNumberFormat="1" applyFont="1" applyFill="1"/>
    <xf numFmtId="40" fontId="30" fillId="0" borderId="0" xfId="29" applyFont="1" applyFill="1"/>
    <xf numFmtId="0" fontId="31" fillId="27" borderId="8" xfId="47" applyFont="1" applyFill="1" applyBorder="1" applyAlignment="1" applyProtection="1">
      <alignment vertical="top"/>
    </xf>
    <xf numFmtId="0" fontId="29" fillId="0" borderId="0" xfId="47" applyFont="1" applyProtection="1"/>
    <xf numFmtId="0" fontId="3" fillId="0" borderId="0" xfId="47" applyAlignment="1">
      <alignment horizontal="right"/>
    </xf>
    <xf numFmtId="0" fontId="3" fillId="0" borderId="0" xfId="47"/>
    <xf numFmtId="43" fontId="0" fillId="0" borderId="0" xfId="54" applyFont="1"/>
    <xf numFmtId="173" fontId="3" fillId="0" borderId="0" xfId="54" applyNumberFormat="1"/>
    <xf numFmtId="171" fontId="3" fillId="0" borderId="0" xfId="54" applyNumberFormat="1"/>
    <xf numFmtId="172" fontId="3" fillId="0" borderId="0" xfId="54" applyNumberFormat="1"/>
    <xf numFmtId="20" fontId="3" fillId="0" borderId="0" xfId="47" applyNumberFormat="1"/>
    <xf numFmtId="175" fontId="0" fillId="0" borderId="0" xfId="54" applyNumberFormat="1" applyFont="1"/>
    <xf numFmtId="171" fontId="0" fillId="0" borderId="0" xfId="54" applyNumberFormat="1" applyFont="1"/>
    <xf numFmtId="169" fontId="3" fillId="0" borderId="0" xfId="47" applyNumberFormat="1"/>
    <xf numFmtId="170" fontId="0" fillId="0" borderId="0" xfId="54" applyNumberFormat="1" applyFont="1"/>
    <xf numFmtId="0" fontId="30" fillId="0" borderId="0" xfId="47" applyFont="1"/>
    <xf numFmtId="0" fontId="28" fillId="0" borderId="0" xfId="47" applyFont="1" applyAlignment="1"/>
    <xf numFmtId="0" fontId="1" fillId="0" borderId="0" xfId="52" applyFont="1"/>
    <xf numFmtId="166" fontId="39" fillId="0" borderId="0" xfId="28" applyNumberFormat="1" applyFont="1"/>
    <xf numFmtId="167" fontId="39" fillId="0" borderId="0" xfId="28" applyNumberFormat="1" applyFont="1"/>
    <xf numFmtId="176" fontId="35" fillId="0" borderId="0" xfId="40" applyNumberFormat="1" applyFont="1" applyAlignment="1">
      <alignment horizontal="right"/>
    </xf>
    <xf numFmtId="176" fontId="30" fillId="0" borderId="0" xfId="40" applyNumberFormat="1" applyFont="1"/>
    <xf numFmtId="166" fontId="40" fillId="0" borderId="0" xfId="28" applyNumberFormat="1" applyFont="1" applyAlignment="1">
      <alignment horizontal="center"/>
    </xf>
    <xf numFmtId="0" fontId="41" fillId="0" borderId="0" xfId="52" applyFont="1"/>
    <xf numFmtId="167" fontId="40" fillId="0" borderId="0" xfId="28" applyNumberFormat="1" applyFont="1" applyAlignment="1">
      <alignment horizontal="center"/>
    </xf>
    <xf numFmtId="177" fontId="40" fillId="0" borderId="0" xfId="0" applyNumberFormat="1" applyFont="1" applyAlignment="1">
      <alignment horizontal="center"/>
    </xf>
    <xf numFmtId="177" fontId="39" fillId="0" borderId="0" xfId="0" applyNumberFormat="1" applyFont="1"/>
    <xf numFmtId="177" fontId="1" fillId="0" borderId="0" xfId="52" applyNumberFormat="1" applyFont="1"/>
    <xf numFmtId="178" fontId="3" fillId="0" borderId="0" xfId="47" applyNumberFormat="1"/>
    <xf numFmtId="0" fontId="26" fillId="0" borderId="0" xfId="41" applyFont="1" applyAlignment="1">
      <alignment horizontal="right"/>
    </xf>
    <xf numFmtId="0" fontId="41" fillId="25" borderId="0" xfId="52" applyFont="1" applyFill="1"/>
    <xf numFmtId="0" fontId="1" fillId="25" borderId="0" xfId="52" applyFont="1" applyFill="1"/>
    <xf numFmtId="0" fontId="40" fillId="0" borderId="0" xfId="40" applyFont="1" applyAlignment="1">
      <alignment horizontal="right"/>
    </xf>
    <xf numFmtId="0" fontId="39" fillId="0" borderId="0" xfId="40" applyFont="1"/>
    <xf numFmtId="168" fontId="39" fillId="0" borderId="0" xfId="40" applyNumberFormat="1" applyFont="1"/>
    <xf numFmtId="38" fontId="39" fillId="0" borderId="0" xfId="29" applyNumberFormat="1" applyFont="1"/>
    <xf numFmtId="17" fontId="39" fillId="0" borderId="0" xfId="40" applyNumberFormat="1" applyFont="1"/>
    <xf numFmtId="0" fontId="11" fillId="0" borderId="0" xfId="41" applyFont="1"/>
    <xf numFmtId="169" fontId="11" fillId="0" borderId="0" xfId="41" applyNumberFormat="1" applyFont="1"/>
    <xf numFmtId="0" fontId="42" fillId="0" borderId="0" xfId="47" applyFont="1"/>
    <xf numFmtId="3" fontId="39" fillId="0" borderId="0" xfId="29" applyNumberFormat="1" applyFont="1" applyFill="1"/>
    <xf numFmtId="3" fontId="39" fillId="0" borderId="0" xfId="40" applyNumberFormat="1" applyFont="1"/>
    <xf numFmtId="0" fontId="40" fillId="0" borderId="0" xfId="40" applyFont="1"/>
    <xf numFmtId="165" fontId="39" fillId="0" borderId="0" xfId="40" applyNumberFormat="1" applyFont="1" applyFill="1"/>
    <xf numFmtId="0" fontId="40" fillId="0" borderId="0" xfId="47" applyFont="1"/>
    <xf numFmtId="0" fontId="43" fillId="0" borderId="0" xfId="41" applyFont="1"/>
    <xf numFmtId="0" fontId="39" fillId="0" borderId="0" xfId="47" applyFont="1"/>
    <xf numFmtId="49" fontId="44" fillId="0" borderId="0" xfId="41" applyNumberFormat="1" applyFont="1" applyAlignment="1">
      <alignment horizontal="right"/>
    </xf>
    <xf numFmtId="0" fontId="40" fillId="0" borderId="19" xfId="47" applyFont="1" applyFill="1" applyBorder="1"/>
    <xf numFmtId="0" fontId="40" fillId="0" borderId="0" xfId="47" applyFont="1" applyAlignment="1">
      <alignment horizontal="right"/>
    </xf>
    <xf numFmtId="20" fontId="39" fillId="0" borderId="0" xfId="47" applyNumberFormat="1" applyFont="1"/>
    <xf numFmtId="167" fontId="39" fillId="0" borderId="0" xfId="47" applyNumberFormat="1" applyFont="1"/>
    <xf numFmtId="0" fontId="36" fillId="26" borderId="15" xfId="40" applyFont="1" applyFill="1" applyBorder="1" applyAlignment="1">
      <alignment horizontal="center"/>
    </xf>
    <xf numFmtId="0" fontId="36" fillId="26" borderId="16" xfId="40" applyFont="1" applyFill="1" applyBorder="1" applyAlignment="1">
      <alignment horizontal="center"/>
    </xf>
    <xf numFmtId="0" fontId="36" fillId="26" borderId="17" xfId="40" applyFont="1" applyFill="1" applyBorder="1" applyAlignment="1">
      <alignment horizontal="center"/>
    </xf>
    <xf numFmtId="0" fontId="37" fillId="0" borderId="18" xfId="40" applyFont="1" applyBorder="1" applyAlignment="1">
      <alignment horizontal="center"/>
    </xf>
    <xf numFmtId="0" fontId="32" fillId="0" borderId="14" xfId="40" applyFont="1" applyBorder="1" applyAlignment="1">
      <alignment horizontal="center"/>
    </xf>
    <xf numFmtId="0" fontId="34" fillId="26" borderId="11" xfId="47" applyFont="1" applyFill="1" applyBorder="1" applyAlignment="1">
      <alignment horizontal="center" vertical="center"/>
    </xf>
    <xf numFmtId="0" fontId="34" fillId="26" borderId="12" xfId="47" applyFont="1" applyFill="1" applyBorder="1" applyAlignment="1">
      <alignment horizontal="center" vertical="center"/>
    </xf>
    <xf numFmtId="0" fontId="34" fillId="26" borderId="13" xfId="47" applyFont="1" applyFill="1" applyBorder="1" applyAlignment="1">
      <alignment horizontal="center" vertical="center"/>
    </xf>
    <xf numFmtId="0" fontId="6" fillId="0" borderId="0" xfId="40" applyFont="1" applyFill="1" applyBorder="1" applyAlignment="1">
      <alignment horizontal="center"/>
    </xf>
    <xf numFmtId="0" fontId="28" fillId="0" borderId="0" xfId="0" applyFont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48"/>
    <cellStyle name="Comma 3" xfId="53"/>
    <cellStyle name="Comma 3 2" xfId="54"/>
    <cellStyle name="Comma_Chartdata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MyBlue" xfId="38"/>
    <cellStyle name="Neutral" xfId="39" builtinId="28" customBuiltin="1"/>
    <cellStyle name="Normal" xfId="0" builtinId="0"/>
    <cellStyle name="Normal 2" xfId="47"/>
    <cellStyle name="Normal 3" xfId="49"/>
    <cellStyle name="Normal 4" xfId="50"/>
    <cellStyle name="Normal 5" xfId="52"/>
    <cellStyle name="Normal_Chartdata" xfId="40"/>
    <cellStyle name="Normal_Sheet1" xfId="41"/>
    <cellStyle name="Note" xfId="42" builtinId="10" customBuiltin="1"/>
    <cellStyle name="Output" xfId="43" builtinId="21" customBuiltin="1"/>
    <cellStyle name="Percent 2" xfId="51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YearData!$B$4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YearData!$A$5:$A$16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YearData!$B$5:$B$16</c:f>
              <c:numCache>
                <c:formatCode>#,##0</c:formatCode>
                <c:ptCount val="12"/>
                <c:pt idx="0">
                  <c:v>80.0</c:v>
                </c:pt>
                <c:pt idx="1">
                  <c:v>140.0</c:v>
                </c:pt>
                <c:pt idx="2">
                  <c:v>125.0</c:v>
                </c:pt>
                <c:pt idx="3">
                  <c:v>130.0</c:v>
                </c:pt>
                <c:pt idx="4">
                  <c:v>140.0</c:v>
                </c:pt>
                <c:pt idx="5">
                  <c:v>170.0</c:v>
                </c:pt>
                <c:pt idx="6" formatCode="General">
                  <c:v>190.0</c:v>
                </c:pt>
                <c:pt idx="7" formatCode="General">
                  <c:v>210.0</c:v>
                </c:pt>
                <c:pt idx="8" formatCode="General">
                  <c:v>160.0</c:v>
                </c:pt>
                <c:pt idx="9" formatCode="General">
                  <c:v>210.0</c:v>
                </c:pt>
                <c:pt idx="10" formatCode="General">
                  <c:v>250.0</c:v>
                </c:pt>
                <c:pt idx="11">
                  <c:v>300.0</c:v>
                </c:pt>
              </c:numCache>
            </c:numRef>
          </c:val>
        </c:ser>
        <c:ser>
          <c:idx val="1"/>
          <c:order val="1"/>
          <c:tx>
            <c:strRef>
              <c:f>YearData!$C$4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YearData!$A$5:$A$16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YearData!$C$5:$C$16</c:f>
              <c:numCache>
                <c:formatCode>#,##0</c:formatCode>
                <c:ptCount val="12"/>
                <c:pt idx="0">
                  <c:v>60.0</c:v>
                </c:pt>
                <c:pt idx="1">
                  <c:v>80.0</c:v>
                </c:pt>
                <c:pt idx="2">
                  <c:v>80.0</c:v>
                </c:pt>
                <c:pt idx="3">
                  <c:v>100.0</c:v>
                </c:pt>
                <c:pt idx="4">
                  <c:v>90.0</c:v>
                </c:pt>
                <c:pt idx="5">
                  <c:v>100.0</c:v>
                </c:pt>
                <c:pt idx="6" formatCode="General">
                  <c:v>120.0</c:v>
                </c:pt>
                <c:pt idx="7" formatCode="General">
                  <c:v>130.0</c:v>
                </c:pt>
                <c:pt idx="8" formatCode="General">
                  <c:v>140.0</c:v>
                </c:pt>
                <c:pt idx="9" formatCode="General">
                  <c:v>130.0</c:v>
                </c:pt>
                <c:pt idx="10" formatCode="General">
                  <c:v>125.0</c:v>
                </c:pt>
                <c:pt idx="11">
                  <c:v>135.0</c:v>
                </c:pt>
              </c:numCache>
            </c:numRef>
          </c:val>
        </c:ser>
        <c:ser>
          <c:idx val="2"/>
          <c:order val="2"/>
          <c:tx>
            <c:strRef>
              <c:f>YearData!$D$4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YearData!$A$5:$A$16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YearData!$D$5:$D$16</c:f>
              <c:numCache>
                <c:formatCode>#,##0</c:formatCode>
                <c:ptCount val="12"/>
                <c:pt idx="0">
                  <c:v>110.0</c:v>
                </c:pt>
                <c:pt idx="1">
                  <c:v>120.0</c:v>
                </c:pt>
                <c:pt idx="2">
                  <c:v>110.0</c:v>
                </c:pt>
                <c:pt idx="3">
                  <c:v>120.0</c:v>
                </c:pt>
                <c:pt idx="4">
                  <c:v>140.0</c:v>
                </c:pt>
                <c:pt idx="5">
                  <c:v>130.0</c:v>
                </c:pt>
                <c:pt idx="6" formatCode="General">
                  <c:v>145.0</c:v>
                </c:pt>
                <c:pt idx="7" formatCode="General">
                  <c:v>160.0</c:v>
                </c:pt>
                <c:pt idx="8" formatCode="General">
                  <c:v>185.0</c:v>
                </c:pt>
                <c:pt idx="9" formatCode="General">
                  <c:v>180.0</c:v>
                </c:pt>
                <c:pt idx="10" formatCode="General">
                  <c:v>190.0</c:v>
                </c:pt>
                <c:pt idx="11">
                  <c:v>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2139683128"/>
        <c:axId val="2139686104"/>
      </c:barChart>
      <c:catAx>
        <c:axId val="21396831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139686104"/>
        <c:crosses val="autoZero"/>
        <c:auto val="1"/>
        <c:lblAlgn val="ctr"/>
        <c:lblOffset val="100"/>
        <c:noMultiLvlLbl val="0"/>
      </c:catAx>
      <c:valAx>
        <c:axId val="2139686104"/>
        <c:scaling>
          <c:orientation val="minMax"/>
        </c:scaling>
        <c:delete val="0"/>
        <c:axPos val="t"/>
        <c:majorGridlines/>
        <c:numFmt formatCode="#,##0" sourceLinked="1"/>
        <c:majorTickMark val="out"/>
        <c:minorTickMark val="none"/>
        <c:tickLblPos val="nextTo"/>
        <c:crossAx val="213968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defRPr>
            </a:pPr>
            <a:r>
              <a:rPr lang="en-US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rPr>
              <a:t>Regional Sales by Month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'Chart2007 Samples'!$C$44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Samples'!$C$45:$C$48</c:f>
              <c:numCache>
                <c:formatCode>#,##0</c:formatCode>
                <c:ptCount val="4"/>
                <c:pt idx="0">
                  <c:v>80.0</c:v>
                </c:pt>
                <c:pt idx="1">
                  <c:v>60.0</c:v>
                </c:pt>
                <c:pt idx="2">
                  <c:v>110.0</c:v>
                </c:pt>
                <c:pt idx="3">
                  <c:v>40.0</c:v>
                </c:pt>
              </c:numCache>
            </c:numRef>
          </c:val>
        </c:ser>
        <c:ser>
          <c:idx val="1"/>
          <c:order val="1"/>
          <c:tx>
            <c:strRef>
              <c:f>'Chart2007 Samples'!$D$44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Samples'!$D$45:$D$48</c:f>
              <c:numCache>
                <c:formatCode>#,##0</c:formatCode>
                <c:ptCount val="4"/>
                <c:pt idx="0">
                  <c:v>130.0</c:v>
                </c:pt>
                <c:pt idx="1">
                  <c:v>80.0</c:v>
                </c:pt>
                <c:pt idx="2">
                  <c:v>120.0</c:v>
                </c:pt>
                <c:pt idx="3">
                  <c:v>60.0</c:v>
                </c:pt>
              </c:numCache>
            </c:numRef>
          </c:val>
        </c:ser>
        <c:ser>
          <c:idx val="2"/>
          <c:order val="2"/>
          <c:tx>
            <c:strRef>
              <c:f>'Chart2007 Samples'!$E$44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Samples'!$E$45:$E$48</c:f>
              <c:numCache>
                <c:formatCode>#,##0</c:formatCode>
                <c:ptCount val="4"/>
                <c:pt idx="0">
                  <c:v>125.0</c:v>
                </c:pt>
                <c:pt idx="1">
                  <c:v>80.0</c:v>
                </c:pt>
                <c:pt idx="2">
                  <c:v>110.0</c:v>
                </c:pt>
                <c:pt idx="3">
                  <c:v>70.0</c:v>
                </c:pt>
              </c:numCache>
            </c:numRef>
          </c:val>
        </c:ser>
        <c:ser>
          <c:idx val="3"/>
          <c:order val="3"/>
          <c:tx>
            <c:strRef>
              <c:f>'Chart2007 Samples'!$F$44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Samples'!$F$45:$F$48</c:f>
              <c:numCache>
                <c:formatCode>#,##0</c:formatCode>
                <c:ptCount val="4"/>
                <c:pt idx="0">
                  <c:v>130.0</c:v>
                </c:pt>
                <c:pt idx="1">
                  <c:v>100.0</c:v>
                </c:pt>
                <c:pt idx="2">
                  <c:v>120.0</c:v>
                </c:pt>
                <c:pt idx="3">
                  <c:v>60.0</c:v>
                </c:pt>
              </c:numCache>
            </c:numRef>
          </c:val>
        </c:ser>
        <c:ser>
          <c:idx val="4"/>
          <c:order val="4"/>
          <c:tx>
            <c:strRef>
              <c:f>'Chart2007 Samples'!$G$44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Samples'!$G$45:$G$48</c:f>
              <c:numCache>
                <c:formatCode>#,##0</c:formatCode>
                <c:ptCount val="4"/>
                <c:pt idx="0">
                  <c:v>140.0</c:v>
                </c:pt>
                <c:pt idx="1">
                  <c:v>90.0</c:v>
                </c:pt>
                <c:pt idx="2">
                  <c:v>120.0</c:v>
                </c:pt>
                <c:pt idx="3">
                  <c:v>60.0</c:v>
                </c:pt>
              </c:numCache>
            </c:numRef>
          </c:val>
        </c:ser>
        <c:ser>
          <c:idx val="5"/>
          <c:order val="5"/>
          <c:tx>
            <c:strRef>
              <c:f>'Chart2007 Samples'!$H$44</c:f>
              <c:strCache>
                <c:ptCount val="1"/>
                <c:pt idx="0">
                  <c:v>Jun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Samples'!$H$45:$H$48</c:f>
              <c:numCache>
                <c:formatCode>#,##0</c:formatCode>
                <c:ptCount val="4"/>
                <c:pt idx="0">
                  <c:v>180.0</c:v>
                </c:pt>
                <c:pt idx="1">
                  <c:v>100.0</c:v>
                </c:pt>
                <c:pt idx="2">
                  <c:v>130.0</c:v>
                </c:pt>
                <c:pt idx="3">
                  <c:v>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996680"/>
        <c:axId val="2124705432"/>
      </c:barChart>
      <c:catAx>
        <c:axId val="212499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24705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4705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24996680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First-Half Sales</a:t>
            </a:r>
          </a:p>
        </c:rich>
      </c:tx>
      <c:layout>
        <c:manualLayout>
          <c:xMode val="edge"/>
          <c:yMode val="edge"/>
          <c:x val="0.549805019205566"/>
          <c:y val="0.028239207582635"/>
        </c:manualLayout>
      </c:layout>
      <c:overlay val="0"/>
    </c:title>
    <c:autoTitleDeleted val="0"/>
    <c:view3D>
      <c:rotX val="15"/>
      <c:rotY val="21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0336817653891"/>
          <c:y val="0.195607424071991"/>
          <c:w val="0.849027191656603"/>
          <c:h val="0.64495988001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80.0</c:v>
                </c:pt>
                <c:pt idx="1">
                  <c:v>130.0</c:v>
                </c:pt>
                <c:pt idx="2">
                  <c:v>125.0</c:v>
                </c:pt>
                <c:pt idx="3">
                  <c:v>130.0</c:v>
                </c:pt>
                <c:pt idx="4">
                  <c:v>140.0</c:v>
                </c:pt>
                <c:pt idx="5">
                  <c:v>180.0</c:v>
                </c:pt>
              </c:numCache>
            </c:numRef>
          </c:val>
        </c:ser>
        <c:ser>
          <c:idx val="2"/>
          <c:order val="1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110.0</c:v>
                </c:pt>
                <c:pt idx="1">
                  <c:v>120.0</c:v>
                </c:pt>
                <c:pt idx="2">
                  <c:v>110.0</c:v>
                </c:pt>
                <c:pt idx="3">
                  <c:v>120.0</c:v>
                </c:pt>
                <c:pt idx="4">
                  <c:v>120.0</c:v>
                </c:pt>
                <c:pt idx="5">
                  <c:v>130.0</c:v>
                </c:pt>
              </c:numCache>
            </c:numRef>
          </c:val>
        </c:ser>
        <c:ser>
          <c:idx val="1"/>
          <c:order val="2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60.0</c:v>
                </c:pt>
                <c:pt idx="1">
                  <c:v>80.0</c:v>
                </c:pt>
                <c:pt idx="2">
                  <c:v>80.0</c:v>
                </c:pt>
                <c:pt idx="3">
                  <c:v>100.0</c:v>
                </c:pt>
                <c:pt idx="4">
                  <c:v>90.0</c:v>
                </c:pt>
                <c:pt idx="5">
                  <c:v>100.0</c:v>
                </c:pt>
              </c:numCache>
            </c:numRef>
          </c:val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40.0</c:v>
                </c:pt>
                <c:pt idx="1">
                  <c:v>60.0</c:v>
                </c:pt>
                <c:pt idx="2">
                  <c:v>70.0</c:v>
                </c:pt>
                <c:pt idx="3">
                  <c:v>60.0</c:v>
                </c:pt>
                <c:pt idx="4">
                  <c:v>60.0</c:v>
                </c:pt>
                <c:pt idx="5">
                  <c:v>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572600"/>
        <c:axId val="2129575784"/>
        <c:axId val="2129636328"/>
      </c:bar3DChart>
      <c:catAx>
        <c:axId val="212957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29575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9575784"/>
        <c:scaling>
          <c:orientation val="minMax"/>
        </c:scaling>
        <c:delete val="0"/>
        <c:axPos val="r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29572600"/>
        <c:crosses val="autoZero"/>
        <c:crossBetween val="between"/>
      </c:valAx>
      <c:serAx>
        <c:axId val="2129636328"/>
        <c:scaling>
          <c:orientation val="minMax"/>
        </c:scaling>
        <c:delete val="1"/>
        <c:axPos val="b"/>
        <c:majorTickMark val="none"/>
        <c:minorTickMark val="none"/>
        <c:tickLblPos val="none"/>
        <c:crossAx val="2129575784"/>
        <c:crosses val="autoZero"/>
      </c:serAx>
    </c:plotArea>
    <c:legend>
      <c:legendPos val="r"/>
      <c:layout>
        <c:manualLayout>
          <c:xMode val="edge"/>
          <c:yMode val="edge"/>
          <c:x val="0.144206983508275"/>
          <c:y val="0.0543930868048043"/>
          <c:w val="0.201175773752138"/>
          <c:h val="0.407232380979403"/>
        </c:manualLayout>
      </c:layout>
      <c:overlay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defRPr>
            </a:pPr>
            <a:r>
              <a:rPr lang="en-US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rPr>
              <a:t>Regional Sales by Month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'Chart2007 Samples'!$C$44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Samples'!$C$45:$C$48</c:f>
              <c:numCache>
                <c:formatCode>#,##0</c:formatCode>
                <c:ptCount val="4"/>
                <c:pt idx="0">
                  <c:v>80.0</c:v>
                </c:pt>
                <c:pt idx="1">
                  <c:v>60.0</c:v>
                </c:pt>
                <c:pt idx="2">
                  <c:v>110.0</c:v>
                </c:pt>
                <c:pt idx="3">
                  <c:v>40.0</c:v>
                </c:pt>
              </c:numCache>
            </c:numRef>
          </c:val>
        </c:ser>
        <c:ser>
          <c:idx val="1"/>
          <c:order val="1"/>
          <c:tx>
            <c:strRef>
              <c:f>'Chart2007 Samples'!$D$44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Samples'!$D$45:$D$48</c:f>
              <c:numCache>
                <c:formatCode>#,##0</c:formatCode>
                <c:ptCount val="4"/>
                <c:pt idx="0">
                  <c:v>130.0</c:v>
                </c:pt>
                <c:pt idx="1">
                  <c:v>80.0</c:v>
                </c:pt>
                <c:pt idx="2">
                  <c:v>120.0</c:v>
                </c:pt>
                <c:pt idx="3">
                  <c:v>60.0</c:v>
                </c:pt>
              </c:numCache>
            </c:numRef>
          </c:val>
        </c:ser>
        <c:ser>
          <c:idx val="2"/>
          <c:order val="2"/>
          <c:tx>
            <c:strRef>
              <c:f>'Chart2007 Samples'!$E$44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Samples'!$E$45:$E$48</c:f>
              <c:numCache>
                <c:formatCode>#,##0</c:formatCode>
                <c:ptCount val="4"/>
                <c:pt idx="0">
                  <c:v>125.0</c:v>
                </c:pt>
                <c:pt idx="1">
                  <c:v>80.0</c:v>
                </c:pt>
                <c:pt idx="2">
                  <c:v>110.0</c:v>
                </c:pt>
                <c:pt idx="3">
                  <c:v>70.0</c:v>
                </c:pt>
              </c:numCache>
            </c:numRef>
          </c:val>
        </c:ser>
        <c:ser>
          <c:idx val="3"/>
          <c:order val="3"/>
          <c:tx>
            <c:strRef>
              <c:f>'Chart2007 Samples'!$F$44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Samples'!$F$45:$F$48</c:f>
              <c:numCache>
                <c:formatCode>#,##0</c:formatCode>
                <c:ptCount val="4"/>
                <c:pt idx="0">
                  <c:v>130.0</c:v>
                </c:pt>
                <c:pt idx="1">
                  <c:v>100.0</c:v>
                </c:pt>
                <c:pt idx="2">
                  <c:v>120.0</c:v>
                </c:pt>
                <c:pt idx="3">
                  <c:v>60.0</c:v>
                </c:pt>
              </c:numCache>
            </c:numRef>
          </c:val>
        </c:ser>
        <c:ser>
          <c:idx val="4"/>
          <c:order val="4"/>
          <c:tx>
            <c:strRef>
              <c:f>'Chart2007 Samples'!$G$44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Samples'!$G$45:$G$48</c:f>
              <c:numCache>
                <c:formatCode>#,##0</c:formatCode>
                <c:ptCount val="4"/>
                <c:pt idx="0">
                  <c:v>140.0</c:v>
                </c:pt>
                <c:pt idx="1">
                  <c:v>90.0</c:v>
                </c:pt>
                <c:pt idx="2">
                  <c:v>120.0</c:v>
                </c:pt>
                <c:pt idx="3">
                  <c:v>60.0</c:v>
                </c:pt>
              </c:numCache>
            </c:numRef>
          </c:val>
        </c:ser>
        <c:ser>
          <c:idx val="5"/>
          <c:order val="5"/>
          <c:tx>
            <c:strRef>
              <c:f>'Chart2007 Samples'!$H$44</c:f>
              <c:strCache>
                <c:ptCount val="1"/>
                <c:pt idx="0">
                  <c:v>Jun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Samples'!$H$45:$H$48</c:f>
              <c:numCache>
                <c:formatCode>#,##0</c:formatCode>
                <c:ptCount val="4"/>
                <c:pt idx="0">
                  <c:v>180.0</c:v>
                </c:pt>
                <c:pt idx="1">
                  <c:v>100.0</c:v>
                </c:pt>
                <c:pt idx="2">
                  <c:v>130.0</c:v>
                </c:pt>
                <c:pt idx="3">
                  <c:v>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951944"/>
        <c:axId val="2139955176"/>
      </c:barChart>
      <c:catAx>
        <c:axId val="213995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39955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955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39951944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1">
            <a:tint val="50000"/>
            <a:satMod val="300000"/>
          </a:schemeClr>
        </a:gs>
        <a:gs pos="35000">
          <a:schemeClr val="accent1">
            <a:tint val="37000"/>
            <a:satMod val="300000"/>
          </a:schemeClr>
        </a:gs>
        <a:gs pos="100000">
          <a:schemeClr val="accent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1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474628171479"/>
          <c:y val="0.176169072615923"/>
          <c:w val="0.571122484689414"/>
          <c:h val="0.67345654709828"/>
        </c:manualLayout>
      </c:layout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spPr>
            <a:ln w="50800"/>
          </c:spPr>
          <c:marker>
            <c:symbol val="diamond"/>
            <c:size val="4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80.0</c:v>
                </c:pt>
                <c:pt idx="1">
                  <c:v>130.0</c:v>
                </c:pt>
                <c:pt idx="2">
                  <c:v>125.0</c:v>
                </c:pt>
                <c:pt idx="3">
                  <c:v>130.0</c:v>
                </c:pt>
                <c:pt idx="4">
                  <c:v>140.0</c:v>
                </c:pt>
                <c:pt idx="5">
                  <c:v>180.0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spPr>
            <a:ln w="50800"/>
          </c:spPr>
          <c:marker>
            <c:symbol val="square"/>
            <c:size val="4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60.0</c:v>
                </c:pt>
                <c:pt idx="1">
                  <c:v>80.0</c:v>
                </c:pt>
                <c:pt idx="2">
                  <c:v>80.0</c:v>
                </c:pt>
                <c:pt idx="3">
                  <c:v>100.0</c:v>
                </c:pt>
                <c:pt idx="4">
                  <c:v>90.0</c:v>
                </c:pt>
                <c:pt idx="5">
                  <c:v>100.0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spPr>
            <a:ln w="50800"/>
          </c:spPr>
          <c:marker>
            <c:symbol val="triangle"/>
            <c:size val="4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110.0</c:v>
                </c:pt>
                <c:pt idx="1">
                  <c:v>120.0</c:v>
                </c:pt>
                <c:pt idx="2">
                  <c:v>110.0</c:v>
                </c:pt>
                <c:pt idx="3">
                  <c:v>120.0</c:v>
                </c:pt>
                <c:pt idx="4">
                  <c:v>120.0</c:v>
                </c:pt>
                <c:pt idx="5">
                  <c:v>130.0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spPr>
            <a:ln w="50800"/>
          </c:spPr>
          <c:marker>
            <c:symbol val="x"/>
            <c:size val="4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40.0</c:v>
                </c:pt>
                <c:pt idx="1">
                  <c:v>60.0</c:v>
                </c:pt>
                <c:pt idx="2">
                  <c:v>70.0</c:v>
                </c:pt>
                <c:pt idx="3">
                  <c:v>60.0</c:v>
                </c:pt>
                <c:pt idx="4">
                  <c:v>60.0</c:v>
                </c:pt>
                <c:pt idx="5">
                  <c:v>80.0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430264"/>
        <c:axId val="2140433464"/>
      </c:lineChart>
      <c:catAx>
        <c:axId val="2140430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0433464"/>
        <c:crosses val="autoZero"/>
        <c:auto val="1"/>
        <c:lblAlgn val="ctr"/>
        <c:lblOffset val="100"/>
        <c:noMultiLvlLbl val="0"/>
      </c:catAx>
      <c:valAx>
        <c:axId val="2140433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2140430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5263779527559"/>
          <c:y val="0.181986730825314"/>
          <c:w val="0.238069553805774"/>
          <c:h val="0.334868766404201"/>
        </c:manualLayout>
      </c:layout>
      <c:overlay val="0"/>
    </c:legend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" l="0.700000000000001" r="0.700000000000001" t="0.750000000000002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80.0</c:v>
                </c:pt>
                <c:pt idx="1">
                  <c:v>130.0</c:v>
                </c:pt>
                <c:pt idx="2">
                  <c:v>125.0</c:v>
                </c:pt>
                <c:pt idx="3">
                  <c:v>130.0</c:v>
                </c:pt>
                <c:pt idx="4">
                  <c:v>140.0</c:v>
                </c:pt>
                <c:pt idx="5">
                  <c:v>180.0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60.0</c:v>
                </c:pt>
                <c:pt idx="1">
                  <c:v>80.0</c:v>
                </c:pt>
                <c:pt idx="2">
                  <c:v>80.0</c:v>
                </c:pt>
                <c:pt idx="3">
                  <c:v>100.0</c:v>
                </c:pt>
                <c:pt idx="4">
                  <c:v>90.0</c:v>
                </c:pt>
                <c:pt idx="5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110.0</c:v>
                </c:pt>
                <c:pt idx="1">
                  <c:v>120.0</c:v>
                </c:pt>
                <c:pt idx="2">
                  <c:v>110.0</c:v>
                </c:pt>
                <c:pt idx="3">
                  <c:v>120.0</c:v>
                </c:pt>
                <c:pt idx="4">
                  <c:v>120.0</c:v>
                </c:pt>
                <c:pt idx="5">
                  <c:v>130.0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40.0</c:v>
                </c:pt>
                <c:pt idx="1">
                  <c:v>60.0</c:v>
                </c:pt>
                <c:pt idx="2">
                  <c:v>70.0</c:v>
                </c:pt>
                <c:pt idx="3">
                  <c:v>60.0</c:v>
                </c:pt>
                <c:pt idx="4">
                  <c:v>60.0</c:v>
                </c:pt>
                <c:pt idx="5">
                  <c:v>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99880"/>
        <c:axId val="2140003080"/>
      </c:lineChart>
      <c:catAx>
        <c:axId val="2139999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0003080"/>
        <c:crosses val="autoZero"/>
        <c:auto val="1"/>
        <c:lblAlgn val="ctr"/>
        <c:lblOffset val="100"/>
        <c:noMultiLvlLbl val="0"/>
      </c:catAx>
      <c:valAx>
        <c:axId val="2140003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213999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" l="0.700000000000001" r="0.700000000000001" t="0.750000000000002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71264771347459"/>
          <c:y val="0.176169072615923"/>
          <c:w val="0.889941702517234"/>
          <c:h val="0.67345654709828"/>
        </c:manualLayout>
      </c:layout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spPr>
            <a:ln w="50800"/>
          </c:spPr>
          <c:marker>
            <c:symbol val="diamond"/>
            <c:size val="7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80.0</c:v>
                </c:pt>
                <c:pt idx="1">
                  <c:v>130.0</c:v>
                </c:pt>
                <c:pt idx="2">
                  <c:v>125.0</c:v>
                </c:pt>
                <c:pt idx="3">
                  <c:v>130.0</c:v>
                </c:pt>
                <c:pt idx="4">
                  <c:v>140.0</c:v>
                </c:pt>
                <c:pt idx="5">
                  <c:v>180.0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032440"/>
        <c:axId val="2140035528"/>
      </c:lineChart>
      <c:catAx>
        <c:axId val="2140032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0035528"/>
        <c:crosses val="autoZero"/>
        <c:auto val="1"/>
        <c:lblAlgn val="ctr"/>
        <c:lblOffset val="100"/>
        <c:noMultiLvlLbl val="0"/>
      </c:catAx>
      <c:valAx>
        <c:axId val="214003552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2140032440"/>
        <c:crosses val="autoZero"/>
        <c:crossBetween val="between"/>
        <c:majorUnit val="25.0"/>
      </c:valAx>
    </c:plotArea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" l="0.700000000000001" r="0.700000000000001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738339606881"/>
          <c:y val="0.172440870454543"/>
          <c:w val="0.792909790841013"/>
          <c:h val="0.67345654709828"/>
        </c:manualLayout>
      </c:layout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spPr>
            <a:ln w="50800"/>
          </c:spPr>
          <c:marker>
            <c:symbol val="diamond"/>
            <c:size val="7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80.0</c:v>
                </c:pt>
                <c:pt idx="1">
                  <c:v>130.0</c:v>
                </c:pt>
                <c:pt idx="2">
                  <c:v>125.0</c:v>
                </c:pt>
                <c:pt idx="3">
                  <c:v>130.0</c:v>
                </c:pt>
                <c:pt idx="4">
                  <c:v>140.0</c:v>
                </c:pt>
                <c:pt idx="5">
                  <c:v>180.0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062872"/>
        <c:axId val="2140065960"/>
      </c:lineChart>
      <c:catAx>
        <c:axId val="2140062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0065960"/>
        <c:crosses val="autoZero"/>
        <c:auto val="1"/>
        <c:lblAlgn val="ctr"/>
        <c:lblOffset val="100"/>
        <c:noMultiLvlLbl val="0"/>
      </c:catAx>
      <c:valAx>
        <c:axId val="2140065960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40062872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" l="0.700000000000001" r="0.700000000000001" t="0.750000000000002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Domestic Sales in Millions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dPt>
            <c:idx val="1"/>
            <c:bubble3D val="0"/>
            <c:explosion val="14"/>
          </c:dPt>
          <c:dLbls>
            <c:dLbl>
              <c:idx val="0"/>
              <c:layout>
                <c:manualLayout>
                  <c:x val="0.0450124671916013"/>
                  <c:y val="-0.03169072615923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313169291338582"/>
                  <c:y val="-0.1217450422863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322748250218724"/>
                  <c:y val="0.05854111986001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938653762029747"/>
                  <c:y val="0.01473170020414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360153105861769"/>
                  <c:y val="-0.01244459025955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477177384076991"/>
                  <c:y val="-0.04931612715077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80.0</c:v>
                </c:pt>
                <c:pt idx="1">
                  <c:v>130.0</c:v>
                </c:pt>
                <c:pt idx="2">
                  <c:v>125.0</c:v>
                </c:pt>
                <c:pt idx="3">
                  <c:v>130.0</c:v>
                </c:pt>
                <c:pt idx="4">
                  <c:v>140.0</c:v>
                </c:pt>
                <c:pt idx="5">
                  <c:v>180.0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spPr>
    <a:solidFill>
      <a:schemeClr val="accent2"/>
    </a:solidFill>
    <a:ln w="38100" cap="flat" cmpd="sng" algn="ctr">
      <a:solidFill>
        <a:schemeClr val="lt1"/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" l="0.700000000000001" r="0.700000000000001" t="0.750000000000002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LearnMore Corporation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80.0</c:v>
                </c:pt>
                <c:pt idx="1">
                  <c:v>130.0</c:v>
                </c:pt>
                <c:pt idx="2">
                  <c:v>125.0</c:v>
                </c:pt>
                <c:pt idx="3">
                  <c:v>130.0</c:v>
                </c:pt>
                <c:pt idx="4">
                  <c:v>140.0</c:v>
                </c:pt>
                <c:pt idx="5">
                  <c:v>180.0</c:v>
                </c:pt>
              </c:numCache>
            </c:numRef>
          </c:val>
        </c:ser>
        <c:ser>
          <c:idx val="1"/>
          <c:order val="1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60.0</c:v>
                </c:pt>
                <c:pt idx="1">
                  <c:v>80.0</c:v>
                </c:pt>
                <c:pt idx="2">
                  <c:v>80.0</c:v>
                </c:pt>
                <c:pt idx="3">
                  <c:v>100.0</c:v>
                </c:pt>
                <c:pt idx="4">
                  <c:v>90.0</c:v>
                </c:pt>
                <c:pt idx="5">
                  <c:v>100.0</c:v>
                </c:pt>
              </c:numCache>
            </c:numRef>
          </c:val>
        </c:ser>
        <c:ser>
          <c:idx val="2"/>
          <c:order val="2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110.0</c:v>
                </c:pt>
                <c:pt idx="1">
                  <c:v>120.0</c:v>
                </c:pt>
                <c:pt idx="2">
                  <c:v>110.0</c:v>
                </c:pt>
                <c:pt idx="3">
                  <c:v>120.0</c:v>
                </c:pt>
                <c:pt idx="4">
                  <c:v>120.0</c:v>
                </c:pt>
                <c:pt idx="5">
                  <c:v>130.0</c:v>
                </c:pt>
              </c:numCache>
            </c:numRef>
          </c:val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40.0</c:v>
                </c:pt>
                <c:pt idx="1">
                  <c:v>60.0</c:v>
                </c:pt>
                <c:pt idx="2">
                  <c:v>70.0</c:v>
                </c:pt>
                <c:pt idx="3">
                  <c:v>60.0</c:v>
                </c:pt>
                <c:pt idx="4">
                  <c:v>60.0</c:v>
                </c:pt>
                <c:pt idx="5">
                  <c:v>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39345816"/>
        <c:axId val="2139342616"/>
      </c:barChart>
      <c:catAx>
        <c:axId val="2139345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39342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342616"/>
        <c:scaling>
          <c:orientation val="minMax"/>
        </c:scaling>
        <c:delete val="0"/>
        <c:axPos val="b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393458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80750120273343"/>
          <c:y val="0.406309888124252"/>
          <c:w val="0.251825296519021"/>
          <c:h val="0.343804816270739"/>
        </c:manualLayout>
      </c:layout>
      <c:overlay val="0"/>
      <c:spPr>
        <a:gradFill rotWithShape="1">
          <a:gsLst>
            <a:gs pos="0">
              <a:schemeClr val="accent2">
                <a:shade val="51000"/>
                <a:satMod val="130000"/>
              </a:schemeClr>
            </a:gs>
            <a:gs pos="80000">
              <a:schemeClr val="accent2">
                <a:shade val="93000"/>
                <a:satMod val="130000"/>
              </a:schemeClr>
            </a:gs>
            <a:gs pos="100000">
              <a:schemeClr val="accent2"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</c:legend>
    <c:plotVisOnly val="1"/>
    <c:dispBlanksAs val="gap"/>
    <c:showDLblsOverMax val="0"/>
  </c:chart>
  <c:spPr>
    <a:gradFill rotWithShape="1">
      <a:gsLst>
        <a:gs pos="0">
          <a:schemeClr val="accent3">
            <a:shade val="51000"/>
            <a:satMod val="130000"/>
          </a:schemeClr>
        </a:gs>
        <a:gs pos="80000">
          <a:schemeClr val="accent3">
            <a:shade val="93000"/>
            <a:satMod val="130000"/>
          </a:schemeClr>
        </a:gs>
        <a:gs pos="100000">
          <a:schemeClr val="accent3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691091270519"/>
          <c:y val="0.168890160220025"/>
          <c:w val="0.556624973388669"/>
          <c:h val="0.683057865625643"/>
        </c:manualLayout>
      </c:layout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80.0</c:v>
                </c:pt>
                <c:pt idx="1">
                  <c:v>130.0</c:v>
                </c:pt>
                <c:pt idx="2">
                  <c:v>125.0</c:v>
                </c:pt>
                <c:pt idx="3">
                  <c:v>130.0</c:v>
                </c:pt>
                <c:pt idx="4">
                  <c:v>140.0</c:v>
                </c:pt>
                <c:pt idx="5">
                  <c:v>180.0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60.0</c:v>
                </c:pt>
                <c:pt idx="1">
                  <c:v>80.0</c:v>
                </c:pt>
                <c:pt idx="2">
                  <c:v>80.0</c:v>
                </c:pt>
                <c:pt idx="3">
                  <c:v>100.0</c:v>
                </c:pt>
                <c:pt idx="4">
                  <c:v>90.0</c:v>
                </c:pt>
                <c:pt idx="5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110.0</c:v>
                </c:pt>
                <c:pt idx="1">
                  <c:v>120.0</c:v>
                </c:pt>
                <c:pt idx="2">
                  <c:v>110.0</c:v>
                </c:pt>
                <c:pt idx="3">
                  <c:v>120.0</c:v>
                </c:pt>
                <c:pt idx="4">
                  <c:v>120.0</c:v>
                </c:pt>
                <c:pt idx="5">
                  <c:v>130.0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40.0</c:v>
                </c:pt>
                <c:pt idx="1">
                  <c:v>60.0</c:v>
                </c:pt>
                <c:pt idx="2">
                  <c:v>70.0</c:v>
                </c:pt>
                <c:pt idx="3">
                  <c:v>60.0</c:v>
                </c:pt>
                <c:pt idx="4">
                  <c:v>60.0</c:v>
                </c:pt>
                <c:pt idx="5">
                  <c:v>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475176"/>
        <c:axId val="2140478376"/>
      </c:lineChart>
      <c:catAx>
        <c:axId val="2140475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0478376"/>
        <c:crosses val="autoZero"/>
        <c:auto val="1"/>
        <c:lblAlgn val="ctr"/>
        <c:lblOffset val="100"/>
        <c:noMultiLvlLbl val="0"/>
      </c:catAx>
      <c:valAx>
        <c:axId val="2140478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214047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" l="0.700000000000001" r="0.700000000000001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YearData!$B$4</c:f>
              <c:strCache>
                <c:ptCount val="1"/>
                <c:pt idx="0">
                  <c:v>Domestic</c:v>
                </c:pt>
              </c:strCache>
            </c:strRef>
          </c:tx>
          <c:marker>
            <c:symbol val="diamond"/>
            <c:size val="5"/>
          </c:marker>
          <c:cat>
            <c:strRef>
              <c:f>YearData!$A$5:$A$16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YearData!$B$5:$B$16</c:f>
              <c:numCache>
                <c:formatCode>#,##0</c:formatCode>
                <c:ptCount val="12"/>
                <c:pt idx="0">
                  <c:v>80.0</c:v>
                </c:pt>
                <c:pt idx="1">
                  <c:v>140.0</c:v>
                </c:pt>
                <c:pt idx="2">
                  <c:v>125.0</c:v>
                </c:pt>
                <c:pt idx="3">
                  <c:v>130.0</c:v>
                </c:pt>
                <c:pt idx="4">
                  <c:v>140.0</c:v>
                </c:pt>
                <c:pt idx="5">
                  <c:v>170.0</c:v>
                </c:pt>
                <c:pt idx="6" formatCode="General">
                  <c:v>190.0</c:v>
                </c:pt>
                <c:pt idx="7" formatCode="General">
                  <c:v>210.0</c:v>
                </c:pt>
                <c:pt idx="8" formatCode="General">
                  <c:v>160.0</c:v>
                </c:pt>
                <c:pt idx="9" formatCode="General">
                  <c:v>210.0</c:v>
                </c:pt>
                <c:pt idx="10" formatCode="General">
                  <c:v>250.0</c:v>
                </c:pt>
                <c:pt idx="11">
                  <c:v>300.0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YearData!$C$4</c:f>
              <c:strCache>
                <c:ptCount val="1"/>
                <c:pt idx="0">
                  <c:v>Europe</c:v>
                </c:pt>
              </c:strCache>
            </c:strRef>
          </c:tx>
          <c:marker>
            <c:symbol val="square"/>
            <c:size val="5"/>
          </c:marker>
          <c:cat>
            <c:strRef>
              <c:f>YearData!$A$5:$A$16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YearData!$C$5:$C$16</c:f>
              <c:numCache>
                <c:formatCode>#,##0</c:formatCode>
                <c:ptCount val="12"/>
                <c:pt idx="0">
                  <c:v>60.0</c:v>
                </c:pt>
                <c:pt idx="1">
                  <c:v>80.0</c:v>
                </c:pt>
                <c:pt idx="2">
                  <c:v>80.0</c:v>
                </c:pt>
                <c:pt idx="3">
                  <c:v>100.0</c:v>
                </c:pt>
                <c:pt idx="4">
                  <c:v>90.0</c:v>
                </c:pt>
                <c:pt idx="5">
                  <c:v>100.0</c:v>
                </c:pt>
                <c:pt idx="6" formatCode="General">
                  <c:v>120.0</c:v>
                </c:pt>
                <c:pt idx="7" formatCode="General">
                  <c:v>130.0</c:v>
                </c:pt>
                <c:pt idx="8" formatCode="General">
                  <c:v>140.0</c:v>
                </c:pt>
                <c:pt idx="9" formatCode="General">
                  <c:v>130.0</c:v>
                </c:pt>
                <c:pt idx="10" formatCode="General">
                  <c:v>125.0</c:v>
                </c:pt>
                <c:pt idx="11">
                  <c:v>135.0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YearData!$D$4</c:f>
              <c:strCache>
                <c:ptCount val="1"/>
                <c:pt idx="0">
                  <c:v>Asia</c:v>
                </c:pt>
              </c:strCache>
            </c:strRef>
          </c:tx>
          <c:marker>
            <c:symbol val="triangle"/>
            <c:size val="5"/>
          </c:marker>
          <c:cat>
            <c:strRef>
              <c:f>YearData!$A$5:$A$16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YearData!$D$5:$D$16</c:f>
              <c:numCache>
                <c:formatCode>#,##0</c:formatCode>
                <c:ptCount val="12"/>
                <c:pt idx="0">
                  <c:v>110.0</c:v>
                </c:pt>
                <c:pt idx="1">
                  <c:v>120.0</c:v>
                </c:pt>
                <c:pt idx="2">
                  <c:v>110.0</c:v>
                </c:pt>
                <c:pt idx="3">
                  <c:v>120.0</c:v>
                </c:pt>
                <c:pt idx="4">
                  <c:v>140.0</c:v>
                </c:pt>
                <c:pt idx="5">
                  <c:v>130.0</c:v>
                </c:pt>
                <c:pt idx="6" formatCode="General">
                  <c:v>145.0</c:v>
                </c:pt>
                <c:pt idx="7" formatCode="General">
                  <c:v>160.0</c:v>
                </c:pt>
                <c:pt idx="8" formatCode="General">
                  <c:v>185.0</c:v>
                </c:pt>
                <c:pt idx="9" formatCode="General">
                  <c:v>180.0</c:v>
                </c:pt>
                <c:pt idx="10" formatCode="General">
                  <c:v>190.0</c:v>
                </c:pt>
                <c:pt idx="11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82056"/>
        <c:axId val="2124428104"/>
      </c:lineChart>
      <c:catAx>
        <c:axId val="212948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428104"/>
        <c:crosses val="autoZero"/>
        <c:auto val="1"/>
        <c:lblAlgn val="ctr"/>
        <c:lblOffset val="100"/>
        <c:noMultiLvlLbl val="0"/>
      </c:catAx>
      <c:valAx>
        <c:axId val="21244281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2948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3" l="0.700000000000001" r="0.700000000000001" t="0.750000000000003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740877834752"/>
          <c:y val="0.135190855933344"/>
          <c:w val="0.844083563115771"/>
          <c:h val="0.673717992970956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'Line Chart'!$A$2:$A$31</c:f>
              <c:numCache>
                <c:formatCode>mmm\-yyyy</c:formatCode>
                <c:ptCount val="30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</c:numCache>
            </c:numRef>
          </c:cat>
          <c:val>
            <c:numRef>
              <c:f>'Line Chart'!$B$2:$B$31</c:f>
              <c:numCache>
                <c:formatCode>#,##0_);[Red]\(#,##0\)</c:formatCode>
                <c:ptCount val="30"/>
                <c:pt idx="0">
                  <c:v>1.592398E6</c:v>
                </c:pt>
                <c:pt idx="1">
                  <c:v>1.597197E6</c:v>
                </c:pt>
                <c:pt idx="2">
                  <c:v>1.66608E6</c:v>
                </c:pt>
                <c:pt idx="3">
                  <c:v>2.48434E6</c:v>
                </c:pt>
                <c:pt idx="4">
                  <c:v>2.669994E6</c:v>
                </c:pt>
                <c:pt idx="5">
                  <c:v>5.081937E6</c:v>
                </c:pt>
                <c:pt idx="6">
                  <c:v>3.36084E6</c:v>
                </c:pt>
                <c:pt idx="7">
                  <c:v>6.989238E6</c:v>
                </c:pt>
                <c:pt idx="8">
                  <c:v>7.72965E6</c:v>
                </c:pt>
                <c:pt idx="9">
                  <c:v>6.038549E6</c:v>
                </c:pt>
                <c:pt idx="10">
                  <c:v>5.484312E6</c:v>
                </c:pt>
                <c:pt idx="11">
                  <c:v>8.551452E6</c:v>
                </c:pt>
                <c:pt idx="12">
                  <c:v>8.238174E6</c:v>
                </c:pt>
                <c:pt idx="13">
                  <c:v>8.831025E6</c:v>
                </c:pt>
                <c:pt idx="14">
                  <c:v>6.924096E6</c:v>
                </c:pt>
                <c:pt idx="15">
                  <c:v>1.3085376E7</c:v>
                </c:pt>
                <c:pt idx="16">
                  <c:v>8.230572E6</c:v>
                </c:pt>
                <c:pt idx="17">
                  <c:v>1.2352014E7</c:v>
                </c:pt>
                <c:pt idx="18">
                  <c:v>8.24618E6</c:v>
                </c:pt>
                <c:pt idx="19">
                  <c:v>1.2531645E7</c:v>
                </c:pt>
                <c:pt idx="20">
                  <c:v>1.1636328E7</c:v>
                </c:pt>
                <c:pt idx="21">
                  <c:v>1.4015464E7</c:v>
                </c:pt>
                <c:pt idx="22">
                  <c:v>1.92528E7</c:v>
                </c:pt>
                <c:pt idx="23">
                  <c:v>1.9362725E7</c:v>
                </c:pt>
                <c:pt idx="24">
                  <c:v>1.24956E7</c:v>
                </c:pt>
                <c:pt idx="25">
                  <c:v>1.9798587E7</c:v>
                </c:pt>
                <c:pt idx="26">
                  <c:v>1.7511312E7</c:v>
                </c:pt>
                <c:pt idx="27">
                  <c:v>2.2216929E7</c:v>
                </c:pt>
                <c:pt idx="28">
                  <c:v>1.480428E7</c:v>
                </c:pt>
                <c:pt idx="29">
                  <c:v>1.717617E7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538248"/>
        <c:axId val="2140543784"/>
      </c:lineChart>
      <c:dateAx>
        <c:axId val="2140538248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600" b="0" i="0" u="none" strike="noStrike" kern="1200" cap="all" spc="12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43784"/>
        <c:crosses val="autoZero"/>
        <c:auto val="1"/>
        <c:lblOffset val="100"/>
        <c:baseTimeUnit val="months"/>
      </c:dateAx>
      <c:valAx>
        <c:axId val="214054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38248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5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accent5"/>
    </a:solidFill>
    <a:ln w="12700" cap="flat" cmpd="sng" algn="ctr">
      <a:solidFill>
        <a:schemeClr val="accent5">
          <a:shade val="50000"/>
        </a:schemeClr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15658382916906"/>
          <c:y val="0.023478112975940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474628171479"/>
          <c:y val="0.176169072615923"/>
          <c:w val="0.807054452734644"/>
          <c:h val="0.67345654709828"/>
        </c:manualLayout>
      </c:layout>
      <c:lineChart>
        <c:grouping val="standard"/>
        <c:varyColors val="0"/>
        <c:ser>
          <c:idx val="0"/>
          <c:order val="0"/>
          <c:tx>
            <c:strRef>
              <c:f>ColumnBar!$A$5</c:f>
              <c:strCache>
                <c:ptCount val="1"/>
                <c:pt idx="0">
                  <c:v>Domestic</c:v>
                </c:pt>
              </c:strCache>
            </c:strRef>
          </c:tx>
          <c:spPr>
            <a:ln w="50800"/>
          </c:spPr>
          <c:marker>
            <c:symbol val="diamond"/>
            <c:size val="4"/>
          </c:marker>
          <c:cat>
            <c:strRef>
              <c:f>ColumnBar!$B$4:$G$4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ColumnBar!$B$5:$G$5</c:f>
              <c:numCache>
                <c:formatCode>#,##0</c:formatCode>
                <c:ptCount val="6"/>
                <c:pt idx="0">
                  <c:v>80.0</c:v>
                </c:pt>
                <c:pt idx="1">
                  <c:v>135.0</c:v>
                </c:pt>
                <c:pt idx="2">
                  <c:v>125.0</c:v>
                </c:pt>
                <c:pt idx="3">
                  <c:v>130.0</c:v>
                </c:pt>
                <c:pt idx="4">
                  <c:v>140.0</c:v>
                </c:pt>
                <c:pt idx="5">
                  <c:v>180.0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ColumnBar!$A$6</c:f>
              <c:strCache>
                <c:ptCount val="1"/>
                <c:pt idx="0">
                  <c:v>Europe</c:v>
                </c:pt>
              </c:strCache>
            </c:strRef>
          </c:tx>
          <c:spPr>
            <a:ln w="50800"/>
          </c:spPr>
          <c:marker>
            <c:symbol val="square"/>
            <c:size val="4"/>
          </c:marker>
          <c:cat>
            <c:strRef>
              <c:f>ColumnBar!$B$4:$G$4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ColumnBar!$B$6:$G$6</c:f>
              <c:numCache>
                <c:formatCode>#,##0</c:formatCode>
                <c:ptCount val="6"/>
                <c:pt idx="0">
                  <c:v>60.0</c:v>
                </c:pt>
                <c:pt idx="1">
                  <c:v>80.0</c:v>
                </c:pt>
                <c:pt idx="2">
                  <c:v>80.0</c:v>
                </c:pt>
                <c:pt idx="3">
                  <c:v>100.0</c:v>
                </c:pt>
                <c:pt idx="4">
                  <c:v>90.0</c:v>
                </c:pt>
                <c:pt idx="5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ColumnBar!$A$7</c:f>
              <c:strCache>
                <c:ptCount val="1"/>
                <c:pt idx="0">
                  <c:v>Asia</c:v>
                </c:pt>
              </c:strCache>
            </c:strRef>
          </c:tx>
          <c:spPr>
            <a:ln w="50800"/>
          </c:spPr>
          <c:marker>
            <c:symbol val="triangle"/>
            <c:size val="4"/>
          </c:marker>
          <c:cat>
            <c:strRef>
              <c:f>ColumnBar!$B$4:$G$4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ColumnBar!$B$7:$G$7</c:f>
              <c:numCache>
                <c:formatCode>#,##0</c:formatCode>
                <c:ptCount val="6"/>
                <c:pt idx="0">
                  <c:v>110.0</c:v>
                </c:pt>
                <c:pt idx="1">
                  <c:v>120.0</c:v>
                </c:pt>
                <c:pt idx="2">
                  <c:v>110.0</c:v>
                </c:pt>
                <c:pt idx="3">
                  <c:v>120.0</c:v>
                </c:pt>
                <c:pt idx="4">
                  <c:v>120.0</c:v>
                </c:pt>
                <c:pt idx="5">
                  <c:v>130.0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ColumnBar!$A$8</c:f>
              <c:strCache>
                <c:ptCount val="1"/>
                <c:pt idx="0">
                  <c:v>Latin America</c:v>
                </c:pt>
              </c:strCache>
            </c:strRef>
          </c:tx>
          <c:spPr>
            <a:ln w="50800"/>
          </c:spPr>
          <c:marker>
            <c:symbol val="x"/>
            <c:size val="4"/>
          </c:marker>
          <c:cat>
            <c:strRef>
              <c:f>ColumnBar!$B$4:$G$4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ColumnBar!$B$8:$G$8</c:f>
              <c:numCache>
                <c:formatCode>#,##0</c:formatCode>
                <c:ptCount val="6"/>
                <c:pt idx="0">
                  <c:v>40.0</c:v>
                </c:pt>
                <c:pt idx="1">
                  <c:v>60.0</c:v>
                </c:pt>
                <c:pt idx="2">
                  <c:v>70.0</c:v>
                </c:pt>
                <c:pt idx="3">
                  <c:v>60.0</c:v>
                </c:pt>
                <c:pt idx="4">
                  <c:v>60.0</c:v>
                </c:pt>
                <c:pt idx="5">
                  <c:v>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49368"/>
        <c:axId val="2139246152"/>
      </c:lineChart>
      <c:catAx>
        <c:axId val="2139249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39246152"/>
        <c:crosses val="autoZero"/>
        <c:auto val="1"/>
        <c:lblAlgn val="ctr"/>
        <c:lblOffset val="100"/>
        <c:noMultiLvlLbl val="0"/>
      </c:catAx>
      <c:valAx>
        <c:axId val="2139246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2139249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7799281324845"/>
          <c:y val="0.0209152396985928"/>
          <c:w val="0.42504927692512"/>
          <c:h val="0.215387316580218"/>
        </c:manualLayout>
      </c:layout>
      <c:overlay val="0"/>
      <c:spPr>
        <a:gradFill rotWithShape="1">
          <a:gsLst>
            <a:gs pos="0">
              <a:schemeClr val="accent5">
                <a:tint val="50000"/>
                <a:satMod val="300000"/>
              </a:schemeClr>
            </a:gs>
            <a:gs pos="35000">
              <a:schemeClr val="accent5">
                <a:tint val="37000"/>
                <a:satMod val="300000"/>
              </a:schemeClr>
            </a:gs>
            <a:gs pos="100000">
              <a:schemeClr val="accent5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5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" l="0.700000000000001" r="0.700000000000001" t="0.750000000000002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Domestic Sales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Chart'!$X$2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'Line Chart'!$Y$1:$AD$1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Chart'!$Y$2:$AD$2</c:f>
              <c:numCache>
                <c:formatCode>#,##0</c:formatCode>
                <c:ptCount val="6"/>
                <c:pt idx="0">
                  <c:v>80.0</c:v>
                </c:pt>
                <c:pt idx="1">
                  <c:v>115.0</c:v>
                </c:pt>
                <c:pt idx="2">
                  <c:v>100.0</c:v>
                </c:pt>
                <c:pt idx="3">
                  <c:v>130.0</c:v>
                </c:pt>
                <c:pt idx="4">
                  <c:v>125.0</c:v>
                </c:pt>
                <c:pt idx="5">
                  <c:v>180.0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18376"/>
        <c:axId val="2139215272"/>
      </c:lineChart>
      <c:catAx>
        <c:axId val="213921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9215272"/>
        <c:crosses val="autoZero"/>
        <c:auto val="1"/>
        <c:lblAlgn val="ctr"/>
        <c:lblOffset val="100"/>
        <c:noMultiLvlLbl val="0"/>
      </c:catAx>
      <c:valAx>
        <c:axId val="21392152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39218376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Domestic Sales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Chart'!$X$2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'Line Chart'!$Y$1:$AD$1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Chart'!$Y$2:$AD$2</c:f>
              <c:numCache>
                <c:formatCode>#,##0</c:formatCode>
                <c:ptCount val="6"/>
                <c:pt idx="0">
                  <c:v>80.0</c:v>
                </c:pt>
                <c:pt idx="1">
                  <c:v>115.0</c:v>
                </c:pt>
                <c:pt idx="2">
                  <c:v>100.0</c:v>
                </c:pt>
                <c:pt idx="3">
                  <c:v>130.0</c:v>
                </c:pt>
                <c:pt idx="4">
                  <c:v>125.0</c:v>
                </c:pt>
                <c:pt idx="5">
                  <c:v>180.0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89976"/>
        <c:axId val="2139186872"/>
      </c:lineChart>
      <c:catAx>
        <c:axId val="213918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9186872"/>
        <c:crosses val="autoZero"/>
        <c:auto val="1"/>
        <c:lblAlgn val="ctr"/>
        <c:lblOffset val="100"/>
        <c:noMultiLvlLbl val="0"/>
      </c:catAx>
      <c:valAx>
        <c:axId val="21391868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39189976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Domestic Sales</a:t>
            </a:r>
          </a:p>
        </c:rich>
      </c:tx>
      <c:layout>
        <c:manualLayout>
          <c:xMode val="edge"/>
          <c:yMode val="edge"/>
          <c:x val="0.00247978304012943"/>
          <c:y val="0.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Chart'!$X$2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'Line Chart'!$Y$1:$AD$1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Chart'!$Y$2:$AD$2</c:f>
              <c:numCache>
                <c:formatCode>#,##0</c:formatCode>
                <c:ptCount val="6"/>
                <c:pt idx="0">
                  <c:v>80.0</c:v>
                </c:pt>
                <c:pt idx="1">
                  <c:v>115.0</c:v>
                </c:pt>
                <c:pt idx="2">
                  <c:v>100.0</c:v>
                </c:pt>
                <c:pt idx="3">
                  <c:v>130.0</c:v>
                </c:pt>
                <c:pt idx="4">
                  <c:v>125.0</c:v>
                </c:pt>
                <c:pt idx="5">
                  <c:v>180.0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566936"/>
        <c:axId val="2140570072"/>
      </c:lineChart>
      <c:catAx>
        <c:axId val="2140566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0570072"/>
        <c:crosses val="autoZero"/>
        <c:auto val="1"/>
        <c:lblAlgn val="ctr"/>
        <c:lblOffset val="100"/>
        <c:noMultiLvlLbl val="0"/>
      </c:catAx>
      <c:valAx>
        <c:axId val="21405700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40566936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PieChart!$A$2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PieChart!$B$1:$G$1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PieChart!$B$2:$G$2</c:f>
              <c:numCache>
                <c:formatCode>#,##0</c:formatCode>
                <c:ptCount val="6"/>
                <c:pt idx="0">
                  <c:v>80.0</c:v>
                </c:pt>
                <c:pt idx="1">
                  <c:v>130.0</c:v>
                </c:pt>
                <c:pt idx="2">
                  <c:v>125.0</c:v>
                </c:pt>
                <c:pt idx="3">
                  <c:v>130.0</c:v>
                </c:pt>
                <c:pt idx="4">
                  <c:v>140.0</c:v>
                </c:pt>
                <c:pt idx="5">
                  <c:v>180.0</c:v>
                </c:pt>
              </c:numCache>
            </c:numRef>
          </c:val>
        </c:ser>
        <c:ser>
          <c:idx val="1"/>
          <c:order val="1"/>
          <c:tx>
            <c:strRef>
              <c:f>PieChart!$A$3</c:f>
              <c:strCache>
                <c:ptCount val="1"/>
                <c:pt idx="0">
                  <c:v>Europe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PieChart!$B$3:$G$3</c:f>
              <c:numCache>
                <c:formatCode>#,##0</c:formatCode>
                <c:ptCount val="6"/>
                <c:pt idx="0">
                  <c:v>60.0</c:v>
                </c:pt>
                <c:pt idx="1">
                  <c:v>80.0</c:v>
                </c:pt>
                <c:pt idx="2">
                  <c:v>80.0</c:v>
                </c:pt>
                <c:pt idx="3">
                  <c:v>100.0</c:v>
                </c:pt>
                <c:pt idx="4">
                  <c:v>90.0</c:v>
                </c:pt>
                <c:pt idx="5">
                  <c:v>100.0</c:v>
                </c:pt>
              </c:numCache>
            </c:numRef>
          </c:val>
        </c:ser>
        <c:ser>
          <c:idx val="2"/>
          <c:order val="2"/>
          <c:tx>
            <c:strRef>
              <c:f>PieChart!$A$4</c:f>
              <c:strCache>
                <c:ptCount val="1"/>
                <c:pt idx="0">
                  <c:v>Asia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PieChart!$B$4:$G$4</c:f>
              <c:numCache>
                <c:formatCode>#,##0</c:formatCode>
                <c:ptCount val="6"/>
                <c:pt idx="0">
                  <c:v>110.0</c:v>
                </c:pt>
                <c:pt idx="1">
                  <c:v>120.0</c:v>
                </c:pt>
                <c:pt idx="2">
                  <c:v>110.0</c:v>
                </c:pt>
                <c:pt idx="3">
                  <c:v>120.0</c:v>
                </c:pt>
                <c:pt idx="4">
                  <c:v>120.0</c:v>
                </c:pt>
                <c:pt idx="5">
                  <c:v>130.0</c:v>
                </c:pt>
              </c:numCache>
            </c:numRef>
          </c:val>
        </c:ser>
        <c:ser>
          <c:idx val="3"/>
          <c:order val="3"/>
          <c:tx>
            <c:strRef>
              <c:f>PieChart!$A$5</c:f>
              <c:strCache>
                <c:ptCount val="1"/>
                <c:pt idx="0">
                  <c:v>Latin America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PieChart!$B$5:$G$5</c:f>
              <c:numCache>
                <c:formatCode>#,##0</c:formatCode>
                <c:ptCount val="6"/>
                <c:pt idx="0">
                  <c:v>40.0</c:v>
                </c:pt>
                <c:pt idx="1">
                  <c:v>60.0</c:v>
                </c:pt>
                <c:pt idx="2">
                  <c:v>70.0</c:v>
                </c:pt>
                <c:pt idx="3">
                  <c:v>60.0</c:v>
                </c:pt>
                <c:pt idx="4">
                  <c:v>60.0</c:v>
                </c:pt>
                <c:pt idx="5">
                  <c:v>80.0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hPercent val="100"/>
      <c:rotY val="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PieChart!$A$2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PieChart!$B$1:$G$1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PieChart!$B$2:$G$2</c:f>
              <c:numCache>
                <c:formatCode>#,##0</c:formatCode>
                <c:ptCount val="6"/>
                <c:pt idx="0">
                  <c:v>80.0</c:v>
                </c:pt>
                <c:pt idx="1">
                  <c:v>130.0</c:v>
                </c:pt>
                <c:pt idx="2">
                  <c:v>125.0</c:v>
                </c:pt>
                <c:pt idx="3">
                  <c:v>130.0</c:v>
                </c:pt>
                <c:pt idx="4">
                  <c:v>140.0</c:v>
                </c:pt>
                <c:pt idx="5">
                  <c:v>180.0</c:v>
                </c:pt>
              </c:numCache>
            </c:numRef>
          </c:val>
        </c:ser>
        <c:ser>
          <c:idx val="1"/>
          <c:order val="1"/>
          <c:tx>
            <c:strRef>
              <c:f>PieChart!$A$3</c:f>
              <c:strCache>
                <c:ptCount val="1"/>
                <c:pt idx="0">
                  <c:v>Europe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PieChart!$B$3:$G$3</c:f>
              <c:numCache>
                <c:formatCode>#,##0</c:formatCode>
                <c:ptCount val="6"/>
                <c:pt idx="0">
                  <c:v>60.0</c:v>
                </c:pt>
                <c:pt idx="1">
                  <c:v>80.0</c:v>
                </c:pt>
                <c:pt idx="2">
                  <c:v>80.0</c:v>
                </c:pt>
                <c:pt idx="3">
                  <c:v>100.0</c:v>
                </c:pt>
                <c:pt idx="4">
                  <c:v>90.0</c:v>
                </c:pt>
                <c:pt idx="5">
                  <c:v>100.0</c:v>
                </c:pt>
              </c:numCache>
            </c:numRef>
          </c:val>
        </c:ser>
        <c:ser>
          <c:idx val="2"/>
          <c:order val="2"/>
          <c:tx>
            <c:strRef>
              <c:f>PieChart!$A$4</c:f>
              <c:strCache>
                <c:ptCount val="1"/>
                <c:pt idx="0">
                  <c:v>Asia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PieChart!$B$4:$G$4</c:f>
              <c:numCache>
                <c:formatCode>#,##0</c:formatCode>
                <c:ptCount val="6"/>
                <c:pt idx="0">
                  <c:v>110.0</c:v>
                </c:pt>
                <c:pt idx="1">
                  <c:v>120.0</c:v>
                </c:pt>
                <c:pt idx="2">
                  <c:v>110.0</c:v>
                </c:pt>
                <c:pt idx="3">
                  <c:v>120.0</c:v>
                </c:pt>
                <c:pt idx="4">
                  <c:v>120.0</c:v>
                </c:pt>
                <c:pt idx="5">
                  <c:v>130.0</c:v>
                </c:pt>
              </c:numCache>
            </c:numRef>
          </c:val>
        </c:ser>
        <c:ser>
          <c:idx val="3"/>
          <c:order val="3"/>
          <c:tx>
            <c:strRef>
              <c:f>PieChart!$A$5</c:f>
              <c:strCache>
                <c:ptCount val="1"/>
                <c:pt idx="0">
                  <c:v>Latin America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PieChart!$B$5:$G$5</c:f>
              <c:numCache>
                <c:formatCode>#,##0</c:formatCode>
                <c:ptCount val="6"/>
                <c:pt idx="0">
                  <c:v>40.0</c:v>
                </c:pt>
                <c:pt idx="1">
                  <c:v>60.0</c:v>
                </c:pt>
                <c:pt idx="2">
                  <c:v>70.0</c:v>
                </c:pt>
                <c:pt idx="3">
                  <c:v>60.0</c:v>
                </c:pt>
                <c:pt idx="4">
                  <c:v>60.0</c:v>
                </c:pt>
                <c:pt idx="5">
                  <c:v>80.0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7306791569088"/>
          <c:y val="0.03219702924699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412177985949"/>
          <c:y val="0.160985146234956"/>
          <c:w val="0.852459016393446"/>
          <c:h val="0.7253801295057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'XY Chart'!$B$1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forward val="10.0"/>
            <c:dispRSqr val="1"/>
            <c:dispEq val="0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'XY Chart'!$A$2:$A$100</c:f>
              <c:numCache>
                <c:formatCode>General</c:formatCode>
                <c:ptCount val="99"/>
                <c:pt idx="0">
                  <c:v>26.0</c:v>
                </c:pt>
                <c:pt idx="1">
                  <c:v>24.0</c:v>
                </c:pt>
                <c:pt idx="2">
                  <c:v>36.0</c:v>
                </c:pt>
                <c:pt idx="3">
                  <c:v>31.0</c:v>
                </c:pt>
                <c:pt idx="4">
                  <c:v>33.0</c:v>
                </c:pt>
                <c:pt idx="5">
                  <c:v>27.0</c:v>
                </c:pt>
                <c:pt idx="6">
                  <c:v>27.0</c:v>
                </c:pt>
                <c:pt idx="7">
                  <c:v>33.0</c:v>
                </c:pt>
                <c:pt idx="8">
                  <c:v>28.0</c:v>
                </c:pt>
                <c:pt idx="9">
                  <c:v>44.0</c:v>
                </c:pt>
                <c:pt idx="10">
                  <c:v>32.0</c:v>
                </c:pt>
                <c:pt idx="11">
                  <c:v>22.0</c:v>
                </c:pt>
                <c:pt idx="12">
                  <c:v>27.0</c:v>
                </c:pt>
                <c:pt idx="13">
                  <c:v>24.0</c:v>
                </c:pt>
                <c:pt idx="14">
                  <c:v>40.0</c:v>
                </c:pt>
                <c:pt idx="15">
                  <c:v>47.0</c:v>
                </c:pt>
                <c:pt idx="16">
                  <c:v>28.0</c:v>
                </c:pt>
                <c:pt idx="17">
                  <c:v>23.0</c:v>
                </c:pt>
                <c:pt idx="18">
                  <c:v>29.0</c:v>
                </c:pt>
                <c:pt idx="19">
                  <c:v>28.0</c:v>
                </c:pt>
                <c:pt idx="20">
                  <c:v>33.0</c:v>
                </c:pt>
                <c:pt idx="21">
                  <c:v>36.0</c:v>
                </c:pt>
                <c:pt idx="22">
                  <c:v>36.0</c:v>
                </c:pt>
                <c:pt idx="23">
                  <c:v>51.0</c:v>
                </c:pt>
                <c:pt idx="24">
                  <c:v>39.0</c:v>
                </c:pt>
                <c:pt idx="25">
                  <c:v>25.0</c:v>
                </c:pt>
                <c:pt idx="26">
                  <c:v>33.0</c:v>
                </c:pt>
                <c:pt idx="27">
                  <c:v>29.0</c:v>
                </c:pt>
                <c:pt idx="28">
                  <c:v>46.0</c:v>
                </c:pt>
                <c:pt idx="29">
                  <c:v>36.0</c:v>
                </c:pt>
                <c:pt idx="30">
                  <c:v>51.0</c:v>
                </c:pt>
                <c:pt idx="31">
                  <c:v>36.0</c:v>
                </c:pt>
                <c:pt idx="32">
                  <c:v>35.0</c:v>
                </c:pt>
                <c:pt idx="33">
                  <c:v>32.0</c:v>
                </c:pt>
                <c:pt idx="34">
                  <c:v>30.0</c:v>
                </c:pt>
                <c:pt idx="35">
                  <c:v>41.0</c:v>
                </c:pt>
                <c:pt idx="36">
                  <c:v>47.0</c:v>
                </c:pt>
                <c:pt idx="37">
                  <c:v>37.0</c:v>
                </c:pt>
                <c:pt idx="38">
                  <c:v>38.0</c:v>
                </c:pt>
                <c:pt idx="39">
                  <c:v>23.0</c:v>
                </c:pt>
                <c:pt idx="40">
                  <c:v>34.0</c:v>
                </c:pt>
                <c:pt idx="41">
                  <c:v>33.0</c:v>
                </c:pt>
                <c:pt idx="42">
                  <c:v>39.0</c:v>
                </c:pt>
                <c:pt idx="43">
                  <c:v>33.0</c:v>
                </c:pt>
                <c:pt idx="44">
                  <c:v>48.0</c:v>
                </c:pt>
                <c:pt idx="45">
                  <c:v>30.0</c:v>
                </c:pt>
                <c:pt idx="46">
                  <c:v>49.0</c:v>
                </c:pt>
                <c:pt idx="47">
                  <c:v>39.0</c:v>
                </c:pt>
                <c:pt idx="48">
                  <c:v>47.0</c:v>
                </c:pt>
                <c:pt idx="49">
                  <c:v>38.0</c:v>
                </c:pt>
                <c:pt idx="50">
                  <c:v>38.0</c:v>
                </c:pt>
                <c:pt idx="51">
                  <c:v>38.0</c:v>
                </c:pt>
                <c:pt idx="52">
                  <c:v>43.0</c:v>
                </c:pt>
                <c:pt idx="53">
                  <c:v>47.0</c:v>
                </c:pt>
                <c:pt idx="54">
                  <c:v>37.0</c:v>
                </c:pt>
                <c:pt idx="55">
                  <c:v>37.0</c:v>
                </c:pt>
                <c:pt idx="56">
                  <c:v>28.0</c:v>
                </c:pt>
                <c:pt idx="57">
                  <c:v>25.0</c:v>
                </c:pt>
                <c:pt idx="58">
                  <c:v>40.0</c:v>
                </c:pt>
                <c:pt idx="59">
                  <c:v>30.0</c:v>
                </c:pt>
                <c:pt idx="60">
                  <c:v>36.0</c:v>
                </c:pt>
                <c:pt idx="61">
                  <c:v>36.0</c:v>
                </c:pt>
                <c:pt idx="62">
                  <c:v>58.0</c:v>
                </c:pt>
                <c:pt idx="63">
                  <c:v>33.0</c:v>
                </c:pt>
                <c:pt idx="64">
                  <c:v>25.0</c:v>
                </c:pt>
                <c:pt idx="65">
                  <c:v>59.0</c:v>
                </c:pt>
                <c:pt idx="66">
                  <c:v>27.0</c:v>
                </c:pt>
                <c:pt idx="67">
                  <c:v>36.0</c:v>
                </c:pt>
                <c:pt idx="68">
                  <c:v>50.0</c:v>
                </c:pt>
                <c:pt idx="69">
                  <c:v>37.0</c:v>
                </c:pt>
                <c:pt idx="70">
                  <c:v>34.0</c:v>
                </c:pt>
                <c:pt idx="71">
                  <c:v>29.0</c:v>
                </c:pt>
                <c:pt idx="72">
                  <c:v>41.0</c:v>
                </c:pt>
                <c:pt idx="73">
                  <c:v>36.0</c:v>
                </c:pt>
                <c:pt idx="74">
                  <c:v>31.0</c:v>
                </c:pt>
                <c:pt idx="75">
                  <c:v>31.0</c:v>
                </c:pt>
                <c:pt idx="76">
                  <c:v>50.0</c:v>
                </c:pt>
                <c:pt idx="77">
                  <c:v>25.0</c:v>
                </c:pt>
                <c:pt idx="78">
                  <c:v>29.0</c:v>
                </c:pt>
                <c:pt idx="79">
                  <c:v>36.0</c:v>
                </c:pt>
                <c:pt idx="80">
                  <c:v>52.0</c:v>
                </c:pt>
                <c:pt idx="81">
                  <c:v>29.0</c:v>
                </c:pt>
                <c:pt idx="82">
                  <c:v>37.0</c:v>
                </c:pt>
                <c:pt idx="83">
                  <c:v>32.0</c:v>
                </c:pt>
                <c:pt idx="84">
                  <c:v>30.0</c:v>
                </c:pt>
                <c:pt idx="85">
                  <c:v>54.0</c:v>
                </c:pt>
                <c:pt idx="86">
                  <c:v>54.0</c:v>
                </c:pt>
                <c:pt idx="87">
                  <c:v>54.0</c:v>
                </c:pt>
                <c:pt idx="88">
                  <c:v>33.0</c:v>
                </c:pt>
                <c:pt idx="89">
                  <c:v>70.0</c:v>
                </c:pt>
                <c:pt idx="90">
                  <c:v>43.0</c:v>
                </c:pt>
                <c:pt idx="91">
                  <c:v>41.0</c:v>
                </c:pt>
                <c:pt idx="92">
                  <c:v>46.0</c:v>
                </c:pt>
                <c:pt idx="93">
                  <c:v>40.0</c:v>
                </c:pt>
                <c:pt idx="94">
                  <c:v>36.0</c:v>
                </c:pt>
                <c:pt idx="95">
                  <c:v>36.0</c:v>
                </c:pt>
                <c:pt idx="96">
                  <c:v>43.0</c:v>
                </c:pt>
                <c:pt idx="97">
                  <c:v>43.0</c:v>
                </c:pt>
                <c:pt idx="98">
                  <c:v>50.0</c:v>
                </c:pt>
              </c:numCache>
            </c:numRef>
          </c:xVal>
          <c:yVal>
            <c:numRef>
              <c:f>'XY Chart'!$B$2:$B$100</c:f>
              <c:numCache>
                <c:formatCode>h:mm:ss;@</c:formatCode>
                <c:ptCount val="99"/>
                <c:pt idx="0">
                  <c:v>0.0318171296296296</c:v>
                </c:pt>
                <c:pt idx="1">
                  <c:v>0.0330208333333333</c:v>
                </c:pt>
                <c:pt idx="2">
                  <c:v>0.0332175925925926</c:v>
                </c:pt>
                <c:pt idx="3">
                  <c:v>0.0337384259259259</c:v>
                </c:pt>
                <c:pt idx="4">
                  <c:v>0.0345486111111111</c:v>
                </c:pt>
                <c:pt idx="5">
                  <c:v>0.0347453703703704</c:v>
                </c:pt>
                <c:pt idx="6">
                  <c:v>0.0350347222222222</c:v>
                </c:pt>
                <c:pt idx="7">
                  <c:v>0.0351273148148148</c:v>
                </c:pt>
                <c:pt idx="8">
                  <c:v>0.0358333333333333</c:v>
                </c:pt>
                <c:pt idx="9">
                  <c:v>0.037037037037037</c:v>
                </c:pt>
                <c:pt idx="10">
                  <c:v>0.0372916666666667</c:v>
                </c:pt>
                <c:pt idx="11">
                  <c:v>0.0373611111111111</c:v>
                </c:pt>
                <c:pt idx="12">
                  <c:v>0.0373842592592593</c:v>
                </c:pt>
                <c:pt idx="13">
                  <c:v>0.0375</c:v>
                </c:pt>
                <c:pt idx="14">
                  <c:v>0.0378009259259259</c:v>
                </c:pt>
                <c:pt idx="15">
                  <c:v>0.0378703703703704</c:v>
                </c:pt>
                <c:pt idx="16">
                  <c:v>0.0381018518518518</c:v>
                </c:pt>
                <c:pt idx="17">
                  <c:v>0.0381944444444444</c:v>
                </c:pt>
                <c:pt idx="18">
                  <c:v>0.0386226851851852</c:v>
                </c:pt>
                <c:pt idx="19">
                  <c:v>0.0390625</c:v>
                </c:pt>
                <c:pt idx="20">
                  <c:v>0.0391550925925926</c:v>
                </c:pt>
                <c:pt idx="21">
                  <c:v>0.0392708333333333</c:v>
                </c:pt>
                <c:pt idx="22">
                  <c:v>0.0395833333333333</c:v>
                </c:pt>
                <c:pt idx="23">
                  <c:v>0.0397569444444444</c:v>
                </c:pt>
                <c:pt idx="24">
                  <c:v>0.0397800925925926</c:v>
                </c:pt>
                <c:pt idx="25">
                  <c:v>0.0403009259259259</c:v>
                </c:pt>
                <c:pt idx="26">
                  <c:v>0.0404861111111111</c:v>
                </c:pt>
                <c:pt idx="27">
                  <c:v>0.0407060185185185</c:v>
                </c:pt>
                <c:pt idx="28">
                  <c:v>0.0409143518518518</c:v>
                </c:pt>
                <c:pt idx="29">
                  <c:v>0.0409259259259259</c:v>
                </c:pt>
                <c:pt idx="30">
                  <c:v>0.0415509259259259</c:v>
                </c:pt>
                <c:pt idx="31">
                  <c:v>0.0416203703703704</c:v>
                </c:pt>
                <c:pt idx="32">
                  <c:v>0.0416898148148148</c:v>
                </c:pt>
                <c:pt idx="33">
                  <c:v>0.0423032407407407</c:v>
                </c:pt>
                <c:pt idx="34">
                  <c:v>0.0424421296296296</c:v>
                </c:pt>
                <c:pt idx="35">
                  <c:v>0.0427662037037037</c:v>
                </c:pt>
                <c:pt idx="36">
                  <c:v>0.0430555555555556</c:v>
                </c:pt>
                <c:pt idx="37">
                  <c:v>0.0432986111111111</c:v>
                </c:pt>
                <c:pt idx="38">
                  <c:v>0.0435763888888889</c:v>
                </c:pt>
                <c:pt idx="39">
                  <c:v>0.0440972222222222</c:v>
                </c:pt>
                <c:pt idx="40">
                  <c:v>0.0441203703703704</c:v>
                </c:pt>
                <c:pt idx="41">
                  <c:v>0.0441435185185185</c:v>
                </c:pt>
                <c:pt idx="42">
                  <c:v>0.0441666666666667</c:v>
                </c:pt>
                <c:pt idx="43">
                  <c:v>0.044212962962963</c:v>
                </c:pt>
                <c:pt idx="44">
                  <c:v>0.0443287037037037</c:v>
                </c:pt>
                <c:pt idx="45">
                  <c:v>0.0443518518518518</c:v>
                </c:pt>
                <c:pt idx="46">
                  <c:v>0.0447106481481481</c:v>
                </c:pt>
                <c:pt idx="47">
                  <c:v>0.0448263888888889</c:v>
                </c:pt>
                <c:pt idx="48">
                  <c:v>0.0449074074074074</c:v>
                </c:pt>
                <c:pt idx="49">
                  <c:v>0.0458333333333333</c:v>
                </c:pt>
                <c:pt idx="50">
                  <c:v>0.0465277777777778</c:v>
                </c:pt>
                <c:pt idx="51">
                  <c:v>0.0465277777777778</c:v>
                </c:pt>
                <c:pt idx="52">
                  <c:v>0.0466435185185185</c:v>
                </c:pt>
                <c:pt idx="53">
                  <c:v>0.0467013888888889</c:v>
                </c:pt>
                <c:pt idx="54">
                  <c:v>0.0467592592592592</c:v>
                </c:pt>
                <c:pt idx="55">
                  <c:v>0.0468287037037037</c:v>
                </c:pt>
                <c:pt idx="56">
                  <c:v>0.0470486111111111</c:v>
                </c:pt>
                <c:pt idx="57">
                  <c:v>0.047337962962963</c:v>
                </c:pt>
                <c:pt idx="58">
                  <c:v>0.0478009259259259</c:v>
                </c:pt>
                <c:pt idx="59">
                  <c:v>0.0478935185185185</c:v>
                </c:pt>
                <c:pt idx="60">
                  <c:v>0.0479166666666667</c:v>
                </c:pt>
                <c:pt idx="61">
                  <c:v>0.0484953703703704</c:v>
                </c:pt>
                <c:pt idx="62">
                  <c:v>0.0491898148148148</c:v>
                </c:pt>
                <c:pt idx="63">
                  <c:v>0.0497685185185185</c:v>
                </c:pt>
                <c:pt idx="64">
                  <c:v>0.0501157407407407</c:v>
                </c:pt>
                <c:pt idx="65">
                  <c:v>0.0505208333333333</c:v>
                </c:pt>
                <c:pt idx="66">
                  <c:v>0.0505787037037037</c:v>
                </c:pt>
                <c:pt idx="67">
                  <c:v>0.0506481481481481</c:v>
                </c:pt>
                <c:pt idx="68">
                  <c:v>0.0510763888888889</c:v>
                </c:pt>
                <c:pt idx="69">
                  <c:v>0.0513888888888889</c:v>
                </c:pt>
                <c:pt idx="70">
                  <c:v>0.0515625</c:v>
                </c:pt>
                <c:pt idx="71">
                  <c:v>0.052962962962963</c:v>
                </c:pt>
                <c:pt idx="72">
                  <c:v>0.0530671296296296</c:v>
                </c:pt>
                <c:pt idx="73">
                  <c:v>0.0531597222222222</c:v>
                </c:pt>
                <c:pt idx="74">
                  <c:v>0.0534722222222222</c:v>
                </c:pt>
                <c:pt idx="75">
                  <c:v>0.0534722222222222</c:v>
                </c:pt>
                <c:pt idx="76">
                  <c:v>0.0544212962962963</c:v>
                </c:pt>
                <c:pt idx="77">
                  <c:v>0.0545717592592592</c:v>
                </c:pt>
                <c:pt idx="78">
                  <c:v>0.0546180555555555</c:v>
                </c:pt>
                <c:pt idx="79">
                  <c:v>0.0549421296296296</c:v>
                </c:pt>
                <c:pt idx="80">
                  <c:v>0.0556712962962963</c:v>
                </c:pt>
                <c:pt idx="81">
                  <c:v>0.0560763888888889</c:v>
                </c:pt>
                <c:pt idx="82">
                  <c:v>0.0563657407407407</c:v>
                </c:pt>
                <c:pt idx="83">
                  <c:v>0.0563657407407407</c:v>
                </c:pt>
                <c:pt idx="84">
                  <c:v>0.0569444444444444</c:v>
                </c:pt>
                <c:pt idx="85">
                  <c:v>0.0578819444444444</c:v>
                </c:pt>
                <c:pt idx="86">
                  <c:v>0.0584143518518518</c:v>
                </c:pt>
                <c:pt idx="87">
                  <c:v>0.0584259259259259</c:v>
                </c:pt>
                <c:pt idx="88">
                  <c:v>0.0592476851851852</c:v>
                </c:pt>
                <c:pt idx="89">
                  <c:v>0.0592939814814815</c:v>
                </c:pt>
                <c:pt idx="90">
                  <c:v>0.0594560185185185</c:v>
                </c:pt>
                <c:pt idx="91">
                  <c:v>0.0650925925925926</c:v>
                </c:pt>
                <c:pt idx="92">
                  <c:v>0.0678240740740741</c:v>
                </c:pt>
                <c:pt idx="93">
                  <c:v>0.0691435185185185</c:v>
                </c:pt>
                <c:pt idx="94">
                  <c:v>0.0701388888888889</c:v>
                </c:pt>
                <c:pt idx="95">
                  <c:v>0.0703125</c:v>
                </c:pt>
                <c:pt idx="96">
                  <c:v>0.0716087962962963</c:v>
                </c:pt>
                <c:pt idx="97">
                  <c:v>0.0732407407407407</c:v>
                </c:pt>
                <c:pt idx="98">
                  <c:v>0.0756481481481481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49608"/>
        <c:axId val="2140653224"/>
      </c:scatterChart>
      <c:valAx>
        <c:axId val="2140649608"/>
        <c:scaling>
          <c:orientation val="minMax"/>
          <c:max val="70.0"/>
          <c:min val="20.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969696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653224"/>
        <c:crosses val="autoZero"/>
        <c:crossBetween val="midCat"/>
        <c:minorUnit val="1.0"/>
      </c:valAx>
      <c:valAx>
        <c:axId val="2140653224"/>
        <c:scaling>
          <c:orientation val="minMax"/>
          <c:max val="0.0763888888888889"/>
          <c:min val="0.027777777777777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h:mm:ss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649608"/>
        <c:crosses val="autoZero"/>
        <c:crossBetween val="midCat"/>
        <c:majorUnit val="0.0069444444444444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YearData!$B$4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YearData!$A$5:$A$16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YearData!$B$5:$B$16</c:f>
              <c:numCache>
                <c:formatCode>#,##0</c:formatCode>
                <c:ptCount val="12"/>
                <c:pt idx="0">
                  <c:v>80.0</c:v>
                </c:pt>
                <c:pt idx="1">
                  <c:v>140.0</c:v>
                </c:pt>
                <c:pt idx="2">
                  <c:v>125.0</c:v>
                </c:pt>
                <c:pt idx="3">
                  <c:v>130.0</c:v>
                </c:pt>
                <c:pt idx="4">
                  <c:v>140.0</c:v>
                </c:pt>
                <c:pt idx="5">
                  <c:v>170.0</c:v>
                </c:pt>
                <c:pt idx="6" formatCode="General">
                  <c:v>190.0</c:v>
                </c:pt>
                <c:pt idx="7" formatCode="General">
                  <c:v>210.0</c:v>
                </c:pt>
                <c:pt idx="8" formatCode="General">
                  <c:v>160.0</c:v>
                </c:pt>
                <c:pt idx="9" formatCode="General">
                  <c:v>210.0</c:v>
                </c:pt>
                <c:pt idx="10" formatCode="General">
                  <c:v>250.0</c:v>
                </c:pt>
                <c:pt idx="11">
                  <c:v>300.0</c:v>
                </c:pt>
              </c:numCache>
            </c:numRef>
          </c:val>
        </c:ser>
        <c:ser>
          <c:idx val="1"/>
          <c:order val="1"/>
          <c:tx>
            <c:strRef>
              <c:f>YearData!$C$4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YearData!$A$5:$A$16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YearData!$C$5:$C$16</c:f>
              <c:numCache>
                <c:formatCode>#,##0</c:formatCode>
                <c:ptCount val="12"/>
                <c:pt idx="0">
                  <c:v>60.0</c:v>
                </c:pt>
                <c:pt idx="1">
                  <c:v>80.0</c:v>
                </c:pt>
                <c:pt idx="2">
                  <c:v>80.0</c:v>
                </c:pt>
                <c:pt idx="3">
                  <c:v>100.0</c:v>
                </c:pt>
                <c:pt idx="4">
                  <c:v>90.0</c:v>
                </c:pt>
                <c:pt idx="5">
                  <c:v>100.0</c:v>
                </c:pt>
                <c:pt idx="6" formatCode="General">
                  <c:v>120.0</c:v>
                </c:pt>
                <c:pt idx="7" formatCode="General">
                  <c:v>130.0</c:v>
                </c:pt>
                <c:pt idx="8" formatCode="General">
                  <c:v>140.0</c:v>
                </c:pt>
                <c:pt idx="9" formatCode="General">
                  <c:v>130.0</c:v>
                </c:pt>
                <c:pt idx="10" formatCode="General">
                  <c:v>125.0</c:v>
                </c:pt>
                <c:pt idx="11">
                  <c:v>135.0</c:v>
                </c:pt>
              </c:numCache>
            </c:numRef>
          </c:val>
        </c:ser>
        <c:ser>
          <c:idx val="2"/>
          <c:order val="2"/>
          <c:tx>
            <c:strRef>
              <c:f>YearData!$D$4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YearData!$A$5:$A$16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YearData!$D$5:$D$16</c:f>
              <c:numCache>
                <c:formatCode>#,##0</c:formatCode>
                <c:ptCount val="12"/>
                <c:pt idx="0">
                  <c:v>110.0</c:v>
                </c:pt>
                <c:pt idx="1">
                  <c:v>120.0</c:v>
                </c:pt>
                <c:pt idx="2">
                  <c:v>110.0</c:v>
                </c:pt>
                <c:pt idx="3">
                  <c:v>120.0</c:v>
                </c:pt>
                <c:pt idx="4">
                  <c:v>140.0</c:v>
                </c:pt>
                <c:pt idx="5">
                  <c:v>130.0</c:v>
                </c:pt>
                <c:pt idx="6" formatCode="General">
                  <c:v>145.0</c:v>
                </c:pt>
                <c:pt idx="7" formatCode="General">
                  <c:v>160.0</c:v>
                </c:pt>
                <c:pt idx="8" formatCode="General">
                  <c:v>185.0</c:v>
                </c:pt>
                <c:pt idx="9" formatCode="General">
                  <c:v>180.0</c:v>
                </c:pt>
                <c:pt idx="10" formatCode="General">
                  <c:v>190.0</c:v>
                </c:pt>
                <c:pt idx="11">
                  <c:v>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718776"/>
        <c:axId val="2139721752"/>
      </c:barChart>
      <c:catAx>
        <c:axId val="213971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721752"/>
        <c:crosses val="autoZero"/>
        <c:auto val="1"/>
        <c:lblAlgn val="ctr"/>
        <c:lblOffset val="100"/>
        <c:noMultiLvlLbl val="0"/>
      </c:catAx>
      <c:valAx>
        <c:axId val="21397217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3971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YearData!$B$4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YearData!$A$5:$A$16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YearData!$B$5:$B$16</c:f>
              <c:numCache>
                <c:formatCode>#,##0</c:formatCode>
                <c:ptCount val="12"/>
                <c:pt idx="0">
                  <c:v>80.0</c:v>
                </c:pt>
                <c:pt idx="1">
                  <c:v>140.0</c:v>
                </c:pt>
                <c:pt idx="2">
                  <c:v>125.0</c:v>
                </c:pt>
                <c:pt idx="3">
                  <c:v>130.0</c:v>
                </c:pt>
                <c:pt idx="4">
                  <c:v>140.0</c:v>
                </c:pt>
                <c:pt idx="5">
                  <c:v>170.0</c:v>
                </c:pt>
                <c:pt idx="6" formatCode="General">
                  <c:v>190.0</c:v>
                </c:pt>
                <c:pt idx="7" formatCode="General">
                  <c:v>210.0</c:v>
                </c:pt>
                <c:pt idx="8" formatCode="General">
                  <c:v>160.0</c:v>
                </c:pt>
                <c:pt idx="9" formatCode="General">
                  <c:v>210.0</c:v>
                </c:pt>
                <c:pt idx="10" formatCode="General">
                  <c:v>250.0</c:v>
                </c:pt>
                <c:pt idx="11">
                  <c:v>300.0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defRPr>
            </a:pPr>
            <a:r>
              <a:rPr lang="en-US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rPr>
              <a:t>Regional Sales by Month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ColumnBar!$A$5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ColumnBar!$B$4:$G$4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ColumnBar!$B$5:$G$5</c:f>
              <c:numCache>
                <c:formatCode>#,##0</c:formatCode>
                <c:ptCount val="6"/>
                <c:pt idx="0">
                  <c:v>80.0</c:v>
                </c:pt>
                <c:pt idx="1">
                  <c:v>135.0</c:v>
                </c:pt>
                <c:pt idx="2">
                  <c:v>125.0</c:v>
                </c:pt>
                <c:pt idx="3">
                  <c:v>130.0</c:v>
                </c:pt>
                <c:pt idx="4">
                  <c:v>140.0</c:v>
                </c:pt>
                <c:pt idx="5">
                  <c:v>180.0</c:v>
                </c:pt>
              </c:numCache>
            </c:numRef>
          </c:val>
        </c:ser>
        <c:ser>
          <c:idx val="1"/>
          <c:order val="1"/>
          <c:tx>
            <c:strRef>
              <c:f>ColumnBar!$A$6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ColumnBar!$B$4:$G$4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ColumnBar!$B$6:$G$6</c:f>
              <c:numCache>
                <c:formatCode>#,##0</c:formatCode>
                <c:ptCount val="6"/>
                <c:pt idx="0">
                  <c:v>60.0</c:v>
                </c:pt>
                <c:pt idx="1">
                  <c:v>80.0</c:v>
                </c:pt>
                <c:pt idx="2">
                  <c:v>80.0</c:v>
                </c:pt>
                <c:pt idx="3">
                  <c:v>100.0</c:v>
                </c:pt>
                <c:pt idx="4">
                  <c:v>90.0</c:v>
                </c:pt>
                <c:pt idx="5">
                  <c:v>100.0</c:v>
                </c:pt>
              </c:numCache>
            </c:numRef>
          </c:val>
        </c:ser>
        <c:ser>
          <c:idx val="2"/>
          <c:order val="2"/>
          <c:tx>
            <c:strRef>
              <c:f>ColumnBar!$A$7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ColumnBar!$B$4:$G$4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ColumnBar!$B$7:$G$7</c:f>
              <c:numCache>
                <c:formatCode>#,##0</c:formatCode>
                <c:ptCount val="6"/>
                <c:pt idx="0">
                  <c:v>110.0</c:v>
                </c:pt>
                <c:pt idx="1">
                  <c:v>120.0</c:v>
                </c:pt>
                <c:pt idx="2">
                  <c:v>110.0</c:v>
                </c:pt>
                <c:pt idx="3">
                  <c:v>120.0</c:v>
                </c:pt>
                <c:pt idx="4">
                  <c:v>120.0</c:v>
                </c:pt>
                <c:pt idx="5">
                  <c:v>130.0</c:v>
                </c:pt>
              </c:numCache>
            </c:numRef>
          </c:val>
        </c:ser>
        <c:ser>
          <c:idx val="3"/>
          <c:order val="3"/>
          <c:tx>
            <c:strRef>
              <c:f>ColumnBar!$A$8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ColumnBar!$B$4:$G$4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ColumnBar!$B$8:$G$8</c:f>
              <c:numCache>
                <c:formatCode>#,##0</c:formatCode>
                <c:ptCount val="6"/>
                <c:pt idx="0">
                  <c:v>40.0</c:v>
                </c:pt>
                <c:pt idx="1">
                  <c:v>60.0</c:v>
                </c:pt>
                <c:pt idx="2">
                  <c:v>70.0</c:v>
                </c:pt>
                <c:pt idx="3">
                  <c:v>60.0</c:v>
                </c:pt>
                <c:pt idx="4">
                  <c:v>60.0</c:v>
                </c:pt>
                <c:pt idx="5">
                  <c:v>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100"/>
        <c:axId val="2139777208"/>
        <c:axId val="2139780392"/>
      </c:barChart>
      <c:catAx>
        <c:axId val="213977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39780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780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39777208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First-Half Sales</a:t>
            </a:r>
          </a:p>
        </c:rich>
      </c:tx>
      <c:layout>
        <c:manualLayout>
          <c:xMode val="edge"/>
          <c:yMode val="edge"/>
          <c:x val="0.549805019205566"/>
          <c:y val="0.028239207582635"/>
        </c:manualLayout>
      </c:layout>
      <c:overlay val="0"/>
    </c:title>
    <c:autoTitleDeleted val="0"/>
    <c:view3D>
      <c:rotX val="20"/>
      <c:rotY val="210"/>
      <c:rAngAx val="0"/>
      <c:perspective val="5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0336817653891"/>
          <c:y val="0.195607424071991"/>
          <c:w val="0.814250516227653"/>
          <c:h val="0.64495988001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ColumnBar!$A$5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ColumnBar!$B$4:$G$4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ColumnBar!$B$5:$G$5</c:f>
              <c:numCache>
                <c:formatCode>#,##0</c:formatCode>
                <c:ptCount val="6"/>
                <c:pt idx="0">
                  <c:v>80.0</c:v>
                </c:pt>
                <c:pt idx="1">
                  <c:v>135.0</c:v>
                </c:pt>
                <c:pt idx="2">
                  <c:v>125.0</c:v>
                </c:pt>
                <c:pt idx="3">
                  <c:v>130.0</c:v>
                </c:pt>
                <c:pt idx="4">
                  <c:v>140.0</c:v>
                </c:pt>
                <c:pt idx="5">
                  <c:v>180.0</c:v>
                </c:pt>
              </c:numCache>
            </c:numRef>
          </c:val>
        </c:ser>
        <c:ser>
          <c:idx val="1"/>
          <c:order val="1"/>
          <c:tx>
            <c:strRef>
              <c:f>ColumnBar!$A$6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ColumnBar!$B$4:$G$4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ColumnBar!$B$6:$G$6</c:f>
              <c:numCache>
                <c:formatCode>#,##0</c:formatCode>
                <c:ptCount val="6"/>
                <c:pt idx="0">
                  <c:v>60.0</c:v>
                </c:pt>
                <c:pt idx="1">
                  <c:v>80.0</c:v>
                </c:pt>
                <c:pt idx="2">
                  <c:v>80.0</c:v>
                </c:pt>
                <c:pt idx="3">
                  <c:v>100.0</c:v>
                </c:pt>
                <c:pt idx="4">
                  <c:v>90.0</c:v>
                </c:pt>
                <c:pt idx="5">
                  <c:v>100.0</c:v>
                </c:pt>
              </c:numCache>
            </c:numRef>
          </c:val>
        </c:ser>
        <c:ser>
          <c:idx val="2"/>
          <c:order val="2"/>
          <c:tx>
            <c:strRef>
              <c:f>ColumnBar!$A$7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ColumnBar!$B$4:$G$4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ColumnBar!$B$7:$G$7</c:f>
              <c:numCache>
                <c:formatCode>#,##0</c:formatCode>
                <c:ptCount val="6"/>
                <c:pt idx="0">
                  <c:v>110.0</c:v>
                </c:pt>
                <c:pt idx="1">
                  <c:v>120.0</c:v>
                </c:pt>
                <c:pt idx="2">
                  <c:v>110.0</c:v>
                </c:pt>
                <c:pt idx="3">
                  <c:v>120.0</c:v>
                </c:pt>
                <c:pt idx="4">
                  <c:v>120.0</c:v>
                </c:pt>
                <c:pt idx="5">
                  <c:v>130.0</c:v>
                </c:pt>
              </c:numCache>
            </c:numRef>
          </c:val>
        </c:ser>
        <c:ser>
          <c:idx val="3"/>
          <c:order val="3"/>
          <c:tx>
            <c:strRef>
              <c:f>ColumnBar!$A$8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ColumnBar!$B$4:$G$4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ColumnBar!$B$8:$G$8</c:f>
              <c:numCache>
                <c:formatCode>#,##0</c:formatCode>
                <c:ptCount val="6"/>
                <c:pt idx="0">
                  <c:v>40.0</c:v>
                </c:pt>
                <c:pt idx="1">
                  <c:v>60.0</c:v>
                </c:pt>
                <c:pt idx="2">
                  <c:v>70.0</c:v>
                </c:pt>
                <c:pt idx="3">
                  <c:v>60.0</c:v>
                </c:pt>
                <c:pt idx="4">
                  <c:v>60.0</c:v>
                </c:pt>
                <c:pt idx="5">
                  <c:v>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3406920"/>
        <c:axId val="2103270856"/>
        <c:axId val="2103273976"/>
      </c:bar3DChart>
      <c:catAx>
        <c:axId val="210340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03270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270856"/>
        <c:scaling>
          <c:orientation val="minMax"/>
        </c:scaling>
        <c:delete val="0"/>
        <c:axPos val="r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03406920"/>
        <c:crosses val="autoZero"/>
        <c:crossBetween val="between"/>
      </c:valAx>
      <c:serAx>
        <c:axId val="2103273976"/>
        <c:scaling>
          <c:orientation val="minMax"/>
        </c:scaling>
        <c:delete val="1"/>
        <c:axPos val="b"/>
        <c:majorTickMark val="none"/>
        <c:minorTickMark val="none"/>
        <c:tickLblPos val="none"/>
        <c:crossAx val="2103270856"/>
        <c:crosses val="autoZero"/>
      </c:serAx>
    </c:plotArea>
    <c:legend>
      <c:legendPos val="r"/>
      <c:layout>
        <c:manualLayout>
          <c:xMode val="edge"/>
          <c:yMode val="edge"/>
          <c:x val="0.0097222213897262"/>
          <c:y val="0.049904323773722"/>
          <c:w val="0.201626453434722"/>
          <c:h val="0.410700793224287"/>
        </c:manualLayout>
      </c:layout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ColumnBar!$A$5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ColumnBar!$B$4:$G$4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ColumnBar!$B$5:$G$5</c:f>
              <c:numCache>
                <c:formatCode>#,##0</c:formatCode>
                <c:ptCount val="6"/>
                <c:pt idx="0">
                  <c:v>80.0</c:v>
                </c:pt>
                <c:pt idx="1">
                  <c:v>135.0</c:v>
                </c:pt>
                <c:pt idx="2">
                  <c:v>125.0</c:v>
                </c:pt>
                <c:pt idx="3">
                  <c:v>130.0</c:v>
                </c:pt>
                <c:pt idx="4">
                  <c:v>140.0</c:v>
                </c:pt>
                <c:pt idx="5">
                  <c:v>180.0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ColumnBar!$A$6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ColumnBar!$B$4:$G$4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ColumnBar!$B$6:$G$6</c:f>
              <c:numCache>
                <c:formatCode>#,##0</c:formatCode>
                <c:ptCount val="6"/>
                <c:pt idx="0">
                  <c:v>60.0</c:v>
                </c:pt>
                <c:pt idx="1">
                  <c:v>80.0</c:v>
                </c:pt>
                <c:pt idx="2">
                  <c:v>80.0</c:v>
                </c:pt>
                <c:pt idx="3">
                  <c:v>100.0</c:v>
                </c:pt>
                <c:pt idx="4">
                  <c:v>90.0</c:v>
                </c:pt>
                <c:pt idx="5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ColumnBar!$A$7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ColumnBar!$B$4:$G$4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ColumnBar!$B$7:$G$7</c:f>
              <c:numCache>
                <c:formatCode>#,##0</c:formatCode>
                <c:ptCount val="6"/>
                <c:pt idx="0">
                  <c:v>110.0</c:v>
                </c:pt>
                <c:pt idx="1">
                  <c:v>120.0</c:v>
                </c:pt>
                <c:pt idx="2">
                  <c:v>110.0</c:v>
                </c:pt>
                <c:pt idx="3">
                  <c:v>120.0</c:v>
                </c:pt>
                <c:pt idx="4">
                  <c:v>120.0</c:v>
                </c:pt>
                <c:pt idx="5">
                  <c:v>130.0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ColumnBar!$A$8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ColumnBar!$B$4:$G$4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ColumnBar!$B$8:$G$8</c:f>
              <c:numCache>
                <c:formatCode>#,##0</c:formatCode>
                <c:ptCount val="6"/>
                <c:pt idx="0">
                  <c:v>40.0</c:v>
                </c:pt>
                <c:pt idx="1">
                  <c:v>60.0</c:v>
                </c:pt>
                <c:pt idx="2">
                  <c:v>70.0</c:v>
                </c:pt>
                <c:pt idx="3">
                  <c:v>60.0</c:v>
                </c:pt>
                <c:pt idx="4">
                  <c:v>60.0</c:v>
                </c:pt>
                <c:pt idx="5">
                  <c:v>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995496"/>
        <c:axId val="2128998680"/>
      </c:lineChart>
      <c:catAx>
        <c:axId val="2128995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28998680"/>
        <c:crosses val="autoZero"/>
        <c:auto val="1"/>
        <c:lblAlgn val="ctr"/>
        <c:lblOffset val="100"/>
        <c:noMultiLvlLbl val="0"/>
      </c:catAx>
      <c:valAx>
        <c:axId val="2128998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212899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" l="0.700000000000001" r="0.700000000000001" t="0.750000000000002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ColumnBar!$B$1</c:f>
          <c:strCache>
            <c:ptCount val="1"/>
            <c:pt idx="0">
              <c:v>NO OBSTACLES - Sport Division</c:v>
            </c:pt>
          </c:strCache>
        </c:strRef>
      </c:tx>
      <c:layout>
        <c:manualLayout>
          <c:xMode val="edge"/>
          <c:yMode val="edge"/>
          <c:x val="0.031538357546571"/>
          <c:y val="0.025961002427602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ColumnBar!$A$5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ColumnBar!$B$4:$G$4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ColumnBar!$B$5:$G$5</c:f>
              <c:numCache>
                <c:formatCode>#,##0</c:formatCode>
                <c:ptCount val="6"/>
                <c:pt idx="0">
                  <c:v>80.0</c:v>
                </c:pt>
                <c:pt idx="1">
                  <c:v>135.0</c:v>
                </c:pt>
                <c:pt idx="2">
                  <c:v>125.0</c:v>
                </c:pt>
                <c:pt idx="3">
                  <c:v>130.0</c:v>
                </c:pt>
                <c:pt idx="4">
                  <c:v>140.0</c:v>
                </c:pt>
                <c:pt idx="5">
                  <c:v>180.0</c:v>
                </c:pt>
              </c:numCache>
            </c:numRef>
          </c:val>
        </c:ser>
        <c:ser>
          <c:idx val="1"/>
          <c:order val="1"/>
          <c:tx>
            <c:strRef>
              <c:f>ColumnBar!$A$6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ColumnBar!$B$4:$G$4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ColumnBar!$B$6:$G$6</c:f>
              <c:numCache>
                <c:formatCode>#,##0</c:formatCode>
                <c:ptCount val="6"/>
                <c:pt idx="0">
                  <c:v>60.0</c:v>
                </c:pt>
                <c:pt idx="1">
                  <c:v>80.0</c:v>
                </c:pt>
                <c:pt idx="2">
                  <c:v>80.0</c:v>
                </c:pt>
                <c:pt idx="3">
                  <c:v>100.0</c:v>
                </c:pt>
                <c:pt idx="4">
                  <c:v>90.0</c:v>
                </c:pt>
                <c:pt idx="5">
                  <c:v>100.0</c:v>
                </c:pt>
              </c:numCache>
            </c:numRef>
          </c:val>
        </c:ser>
        <c:ser>
          <c:idx val="2"/>
          <c:order val="2"/>
          <c:tx>
            <c:strRef>
              <c:f>ColumnBar!$A$7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ColumnBar!$B$4:$G$4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ColumnBar!$B$7:$G$7</c:f>
              <c:numCache>
                <c:formatCode>#,##0</c:formatCode>
                <c:ptCount val="6"/>
                <c:pt idx="0">
                  <c:v>110.0</c:v>
                </c:pt>
                <c:pt idx="1">
                  <c:v>120.0</c:v>
                </c:pt>
                <c:pt idx="2">
                  <c:v>110.0</c:v>
                </c:pt>
                <c:pt idx="3">
                  <c:v>120.0</c:v>
                </c:pt>
                <c:pt idx="4">
                  <c:v>120.0</c:v>
                </c:pt>
                <c:pt idx="5">
                  <c:v>130.0</c:v>
                </c:pt>
              </c:numCache>
            </c:numRef>
          </c:val>
        </c:ser>
        <c:ser>
          <c:idx val="3"/>
          <c:order val="3"/>
          <c:tx>
            <c:strRef>
              <c:f>ColumnBar!$A$8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ColumnBar!$B$4:$G$4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ColumnBar!$B$8:$G$8</c:f>
              <c:numCache>
                <c:formatCode>#,##0</c:formatCode>
                <c:ptCount val="6"/>
                <c:pt idx="0">
                  <c:v>40.0</c:v>
                </c:pt>
                <c:pt idx="1">
                  <c:v>60.0</c:v>
                </c:pt>
                <c:pt idx="2">
                  <c:v>70.0</c:v>
                </c:pt>
                <c:pt idx="3">
                  <c:v>60.0</c:v>
                </c:pt>
                <c:pt idx="4">
                  <c:v>60.0</c:v>
                </c:pt>
                <c:pt idx="5">
                  <c:v>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9821960"/>
        <c:axId val="2139825144"/>
      </c:barChart>
      <c:catAx>
        <c:axId val="213982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39825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8251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39821960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b"/>
      <c:layout>
        <c:manualLayout>
          <c:xMode val="edge"/>
          <c:yMode val="edge"/>
          <c:x val="0.105416620782828"/>
          <c:y val="0.896753765002407"/>
          <c:w val="0.558834588642067"/>
          <c:h val="0.08630437217161"/>
        </c:manualLayout>
      </c:layout>
      <c:overlay val="0"/>
    </c:legend>
    <c:plotVisOnly val="1"/>
    <c:dispBlanksAs val="span"/>
    <c:showDLblsOverMax val="0"/>
  </c:chart>
  <c:printSettings>
    <c:headerFooter alignWithMargins="0"/>
    <c:pageMargins b="1.0" l="0.750000000000001" r="0.750000000000001" t="1.0" header="0.5" footer="0.5"/>
    <c:pageSetup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ColumnBar!$B$1</c:f>
          <c:strCache>
            <c:ptCount val="1"/>
            <c:pt idx="0">
              <c:v>NO OBSTACLES - Sport Division</c:v>
            </c:pt>
          </c:strCache>
        </c:strRef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7474628171479"/>
          <c:y val="0.176169072615923"/>
          <c:w val="0.6529883891537"/>
          <c:h val="0.67345654709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ColumnBar!$A$5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ColumnBar!$B$4:$G$4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ColumnBar!$B$5:$G$5</c:f>
              <c:numCache>
                <c:formatCode>#,##0</c:formatCode>
                <c:ptCount val="6"/>
                <c:pt idx="0">
                  <c:v>80.0</c:v>
                </c:pt>
                <c:pt idx="1">
                  <c:v>135.0</c:v>
                </c:pt>
                <c:pt idx="2">
                  <c:v>125.0</c:v>
                </c:pt>
                <c:pt idx="3">
                  <c:v>130.0</c:v>
                </c:pt>
                <c:pt idx="4">
                  <c:v>140.0</c:v>
                </c:pt>
                <c:pt idx="5">
                  <c:v>180.0</c:v>
                </c:pt>
              </c:numCache>
            </c:numRef>
          </c:val>
        </c:ser>
        <c:ser>
          <c:idx val="1"/>
          <c:order val="1"/>
          <c:tx>
            <c:strRef>
              <c:f>ColumnBar!$A$6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ColumnBar!$B$4:$G$4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ColumnBar!$B$6:$G$6</c:f>
              <c:numCache>
                <c:formatCode>#,##0</c:formatCode>
                <c:ptCount val="6"/>
                <c:pt idx="0">
                  <c:v>60.0</c:v>
                </c:pt>
                <c:pt idx="1">
                  <c:v>80.0</c:v>
                </c:pt>
                <c:pt idx="2">
                  <c:v>80.0</c:v>
                </c:pt>
                <c:pt idx="3">
                  <c:v>100.0</c:v>
                </c:pt>
                <c:pt idx="4">
                  <c:v>90.0</c:v>
                </c:pt>
                <c:pt idx="5">
                  <c:v>100.0</c:v>
                </c:pt>
              </c:numCache>
            </c:numRef>
          </c:val>
        </c:ser>
        <c:ser>
          <c:idx val="2"/>
          <c:order val="2"/>
          <c:tx>
            <c:strRef>
              <c:f>ColumnBar!$A$7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ColumnBar!$B$4:$G$4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ColumnBar!$B$7:$G$7</c:f>
              <c:numCache>
                <c:formatCode>#,##0</c:formatCode>
                <c:ptCount val="6"/>
                <c:pt idx="0">
                  <c:v>110.0</c:v>
                </c:pt>
                <c:pt idx="1">
                  <c:v>120.0</c:v>
                </c:pt>
                <c:pt idx="2">
                  <c:v>110.0</c:v>
                </c:pt>
                <c:pt idx="3">
                  <c:v>120.0</c:v>
                </c:pt>
                <c:pt idx="4">
                  <c:v>120.0</c:v>
                </c:pt>
                <c:pt idx="5">
                  <c:v>130.0</c:v>
                </c:pt>
              </c:numCache>
            </c:numRef>
          </c:val>
        </c:ser>
        <c:ser>
          <c:idx val="3"/>
          <c:order val="3"/>
          <c:tx>
            <c:strRef>
              <c:f>ColumnBar!$A$8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ColumnBar!$B$4:$G$4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ColumnBar!$B$8:$G$8</c:f>
              <c:numCache>
                <c:formatCode>#,##0</c:formatCode>
                <c:ptCount val="6"/>
                <c:pt idx="0">
                  <c:v>40.0</c:v>
                </c:pt>
                <c:pt idx="1">
                  <c:v>60.0</c:v>
                </c:pt>
                <c:pt idx="2">
                  <c:v>70.0</c:v>
                </c:pt>
                <c:pt idx="3">
                  <c:v>60.0</c:v>
                </c:pt>
                <c:pt idx="4">
                  <c:v>60.0</c:v>
                </c:pt>
                <c:pt idx="5">
                  <c:v>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866056"/>
        <c:axId val="2139869256"/>
      </c:barChart>
      <c:catAx>
        <c:axId val="2139866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39869256"/>
        <c:crosses val="autoZero"/>
        <c:auto val="1"/>
        <c:lblAlgn val="ctr"/>
        <c:lblOffset val="100"/>
        <c:noMultiLvlLbl val="0"/>
      </c:catAx>
      <c:valAx>
        <c:axId val="2139869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2139866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9870421993178"/>
          <c:y val="0.181986887443612"/>
          <c:w val="0.190129596817275"/>
          <c:h val="0.302979889997243"/>
        </c:manualLayout>
      </c:layout>
      <c:overlay val="0"/>
    </c:legend>
    <c:plotVisOnly val="1"/>
    <c:dispBlanksAs val="gap"/>
    <c:showDLblsOverMax val="0"/>
  </c:chart>
  <c:spPr>
    <a:gradFill rotWithShape="1">
      <a:gsLst>
        <a:gs pos="0">
          <a:schemeClr val="accent3">
            <a:shade val="51000"/>
            <a:satMod val="130000"/>
          </a:schemeClr>
        </a:gs>
        <a:gs pos="80000">
          <a:schemeClr val="accent3">
            <a:shade val="93000"/>
            <a:satMod val="130000"/>
          </a:schemeClr>
        </a:gs>
        <a:gs pos="100000">
          <a:schemeClr val="accent3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" l="0.700000000000001" r="0.700000000000001" t="0.750000000000002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image" Target="../media/image1.png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4.xml"/><Relationship Id="rId20" Type="http://schemas.openxmlformats.org/officeDocument/2006/relationships/image" Target="../media/image11.png"/><Relationship Id="rId10" Type="http://schemas.openxmlformats.org/officeDocument/2006/relationships/chart" Target="../charts/chart15.xml"/><Relationship Id="rId11" Type="http://schemas.openxmlformats.org/officeDocument/2006/relationships/chart" Target="../charts/chart16.xml"/><Relationship Id="rId12" Type="http://schemas.openxmlformats.org/officeDocument/2006/relationships/chart" Target="../charts/chart17.xml"/><Relationship Id="rId13" Type="http://schemas.openxmlformats.org/officeDocument/2006/relationships/chart" Target="../charts/chart18.xml"/><Relationship Id="rId14" Type="http://schemas.openxmlformats.org/officeDocument/2006/relationships/chart" Target="../charts/chart19.xml"/><Relationship Id="rId15" Type="http://schemas.openxmlformats.org/officeDocument/2006/relationships/image" Target="../media/image6.png"/><Relationship Id="rId16" Type="http://schemas.openxmlformats.org/officeDocument/2006/relationships/image" Target="../media/image7.png"/><Relationship Id="rId17" Type="http://schemas.openxmlformats.org/officeDocument/2006/relationships/image" Target="../media/image8.png"/><Relationship Id="rId18" Type="http://schemas.openxmlformats.org/officeDocument/2006/relationships/image" Target="../media/image9.png"/><Relationship Id="rId19" Type="http://schemas.openxmlformats.org/officeDocument/2006/relationships/image" Target="../media/image10.png"/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image" Target="../media/image2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5.png"/><Relationship Id="rId8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21</xdr:row>
      <xdr:rowOff>22860</xdr:rowOff>
    </xdr:from>
    <xdr:to>
      <xdr:col>8</xdr:col>
      <xdr:colOff>541020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224245</xdr:colOff>
      <xdr:row>18</xdr:row>
      <xdr:rowOff>100148</xdr:rowOff>
    </xdr:from>
    <xdr:to>
      <xdr:col>16</xdr:col>
      <xdr:colOff>406036</xdr:colOff>
      <xdr:row>34</xdr:row>
      <xdr:rowOff>161109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171450</xdr:colOff>
      <xdr:row>0</xdr:row>
      <xdr:rowOff>123825</xdr:rowOff>
    </xdr:from>
    <xdr:to>
      <xdr:col>14</xdr:col>
      <xdr:colOff>9525</xdr:colOff>
      <xdr:row>16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409575</xdr:colOff>
      <xdr:row>0</xdr:row>
      <xdr:rowOff>114300</xdr:rowOff>
    </xdr:from>
    <xdr:to>
      <xdr:col>22</xdr:col>
      <xdr:colOff>104775</xdr:colOff>
      <xdr:row>16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291352</xdr:colOff>
      <xdr:row>0</xdr:row>
      <xdr:rowOff>29545</xdr:rowOff>
    </xdr:from>
    <xdr:to>
      <xdr:col>17</xdr:col>
      <xdr:colOff>168088</xdr:colOff>
      <xdr:row>13</xdr:row>
      <xdr:rowOff>78442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267211</xdr:colOff>
      <xdr:row>0</xdr:row>
      <xdr:rowOff>66216</xdr:rowOff>
    </xdr:from>
    <xdr:to>
      <xdr:col>25</xdr:col>
      <xdr:colOff>116060</xdr:colOff>
      <xdr:row>20</xdr:row>
      <xdr:rowOff>112859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396240</xdr:colOff>
      <xdr:row>92</xdr:row>
      <xdr:rowOff>34290</xdr:rowOff>
    </xdr:from>
    <xdr:to>
      <xdr:col>29</xdr:col>
      <xdr:colOff>514350</xdr:colOff>
      <xdr:row>108</xdr:row>
      <xdr:rowOff>95250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301135</xdr:colOff>
      <xdr:row>13</xdr:row>
      <xdr:rowOff>129299</xdr:rowOff>
    </xdr:from>
    <xdr:to>
      <xdr:col>17</xdr:col>
      <xdr:colOff>168089</xdr:colOff>
      <xdr:row>29</xdr:row>
      <xdr:rowOff>123265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</xdr:row>
      <xdr:rowOff>63701</xdr:rowOff>
    </xdr:from>
    <xdr:to>
      <xdr:col>9</xdr:col>
      <xdr:colOff>261938</xdr:colOff>
      <xdr:row>29</xdr:row>
      <xdr:rowOff>95250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762000" cy="367335"/>
    <xdr:pic>
      <xdr:nvPicPr>
        <xdr:cNvPr id="9" name="Picture 8" descr="APPROVED_no obstacles_ sport_on white_250_pixels.png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62000" cy="36733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53788</xdr:colOff>
      <xdr:row>43</xdr:row>
      <xdr:rowOff>107576</xdr:rowOff>
    </xdr:from>
    <xdr:to>
      <xdr:col>27</xdr:col>
      <xdr:colOff>242047</xdr:colOff>
      <xdr:row>58</xdr:row>
      <xdr:rowOff>71718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152402</xdr:colOff>
      <xdr:row>23</xdr:row>
      <xdr:rowOff>17929</xdr:rowOff>
    </xdr:from>
    <xdr:to>
      <xdr:col>31</xdr:col>
      <xdr:colOff>340660</xdr:colOff>
      <xdr:row>36</xdr:row>
      <xdr:rowOff>44823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17257</xdr:colOff>
      <xdr:row>41</xdr:row>
      <xdr:rowOff>38997</xdr:rowOff>
    </xdr:from>
    <xdr:to>
      <xdr:col>49</xdr:col>
      <xdr:colOff>17257</xdr:colOff>
      <xdr:row>60</xdr:row>
      <xdr:rowOff>141867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582706</xdr:colOff>
      <xdr:row>21</xdr:row>
      <xdr:rowOff>24652</xdr:rowOff>
    </xdr:from>
    <xdr:to>
      <xdr:col>24</xdr:col>
      <xdr:colOff>11951</xdr:colOff>
      <xdr:row>41</xdr:row>
      <xdr:rowOff>21141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827546" y="3537472"/>
          <a:ext cx="4488925" cy="3448349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10</xdr:col>
      <xdr:colOff>0</xdr:colOff>
      <xdr:row>55</xdr:row>
      <xdr:rowOff>1</xdr:rowOff>
    </xdr:from>
    <xdr:to>
      <xdr:col>18</xdr:col>
      <xdr:colOff>0</xdr:colOff>
      <xdr:row>75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312920" y="9364981"/>
          <a:ext cx="5242560" cy="335279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119063</xdr:rowOff>
    </xdr:from>
    <xdr:to>
      <xdr:col>12</xdr:col>
      <xdr:colOff>358868</xdr:colOff>
      <xdr:row>77</xdr:row>
      <xdr:rowOff>119062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14375" y="9786938"/>
          <a:ext cx="5145181" cy="3333749"/>
        </a:xfrm>
        <a:prstGeom prst="rect">
          <a:avLst/>
        </a:prstGeom>
      </xdr:spPr>
    </xdr:pic>
    <xdr:clientData/>
  </xdr:twoCellAnchor>
  <xdr:twoCellAnchor editAs="oneCell">
    <xdr:from>
      <xdr:col>19</xdr:col>
      <xdr:colOff>186018</xdr:colOff>
      <xdr:row>62</xdr:row>
      <xdr:rowOff>77320</xdr:rowOff>
    </xdr:from>
    <xdr:to>
      <xdr:col>27</xdr:col>
      <xdr:colOff>394447</xdr:colOff>
      <xdr:row>82</xdr:row>
      <xdr:rowOff>77320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366338" y="10615780"/>
          <a:ext cx="5207149" cy="3352800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76</xdr:row>
      <xdr:rowOff>0</xdr:rowOff>
    </xdr:from>
    <xdr:to>
      <xdr:col>18</xdr:col>
      <xdr:colOff>0</xdr:colOff>
      <xdr:row>92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110490</xdr:colOff>
      <xdr:row>68</xdr:row>
      <xdr:rowOff>129540</xdr:rowOff>
    </xdr:from>
    <xdr:to>
      <xdr:col>36</xdr:col>
      <xdr:colOff>228600</xdr:colOff>
      <xdr:row>85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-1</xdr:colOff>
      <xdr:row>99</xdr:row>
      <xdr:rowOff>0</xdr:rowOff>
    </xdr:from>
    <xdr:to>
      <xdr:col>10</xdr:col>
      <xdr:colOff>0</xdr:colOff>
      <xdr:row>110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79</xdr:row>
      <xdr:rowOff>1</xdr:rowOff>
    </xdr:from>
    <xdr:to>
      <xdr:col>5</xdr:col>
      <xdr:colOff>0</xdr:colOff>
      <xdr:row>99</xdr:row>
      <xdr:rowOff>1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134471</xdr:colOff>
      <xdr:row>4</xdr:row>
      <xdr:rowOff>62753</xdr:rowOff>
    </xdr:from>
    <xdr:to>
      <xdr:col>29</xdr:col>
      <xdr:colOff>313765</xdr:colOff>
      <xdr:row>20</xdr:row>
      <xdr:rowOff>89647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205070</xdr:colOff>
      <xdr:row>2</xdr:row>
      <xdr:rowOff>103094</xdr:rowOff>
    </xdr:from>
    <xdr:to>
      <xdr:col>39</xdr:col>
      <xdr:colOff>420222</xdr:colOff>
      <xdr:row>23</xdr:row>
      <xdr:rowOff>113180</xdr:rowOff>
    </xdr:to>
    <xdr:graphicFrame macro="">
      <xdr:nvGraphicFramePr>
        <xdr:cNvPr id="2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568138</xdr:colOff>
      <xdr:row>43</xdr:row>
      <xdr:rowOff>110490</xdr:rowOff>
    </xdr:from>
    <xdr:to>
      <xdr:col>40</xdr:col>
      <xdr:colOff>112506</xdr:colOff>
      <xdr:row>59</xdr:row>
      <xdr:rowOff>170330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242047</xdr:colOff>
      <xdr:row>2</xdr:row>
      <xdr:rowOff>107577</xdr:rowOff>
    </xdr:from>
    <xdr:to>
      <xdr:col>10</xdr:col>
      <xdr:colOff>62752</xdr:colOff>
      <xdr:row>16</xdr:row>
      <xdr:rowOff>90956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242047" y="442857"/>
          <a:ext cx="4133625" cy="2322719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  <xdr:twoCellAnchor editAs="oneCell">
    <xdr:from>
      <xdr:col>10</xdr:col>
      <xdr:colOff>394447</xdr:colOff>
      <xdr:row>20</xdr:row>
      <xdr:rowOff>8967</xdr:rowOff>
    </xdr:from>
    <xdr:to>
      <xdr:col>16</xdr:col>
      <xdr:colOff>410410</xdr:colOff>
      <xdr:row>34</xdr:row>
      <xdr:rowOff>62754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707367" y="3354147"/>
          <a:ext cx="3947883" cy="2400747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isometricLeftDown">
            <a:rot lat="21544963" lon="1965495" rev="21087686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11</xdr:col>
      <xdr:colOff>134471</xdr:colOff>
      <xdr:row>3</xdr:row>
      <xdr:rowOff>0</xdr:rowOff>
    </xdr:from>
    <xdr:to>
      <xdr:col>16</xdr:col>
      <xdr:colOff>134470</xdr:colOff>
      <xdr:row>18</xdr:row>
      <xdr:rowOff>3231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102711" y="502920"/>
          <a:ext cx="3276599" cy="2510211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perspectiveContrastingLeftFacing">
            <a:rot lat="540000" lon="2100000" rev="0"/>
          </a:camera>
          <a:lightRig rig="soft" dir="t"/>
        </a:scene3d>
        <a:sp3d contourW="12700" prstMaterial="matte">
          <a:bevelT w="63500" h="508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421343</xdr:colOff>
      <xdr:row>20</xdr:row>
      <xdr:rowOff>44822</xdr:rowOff>
    </xdr:from>
    <xdr:to>
      <xdr:col>9</xdr:col>
      <xdr:colOff>473268</xdr:colOff>
      <xdr:row>33</xdr:row>
      <xdr:rowOff>70887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421343" y="3390002"/>
          <a:ext cx="3686665" cy="2205385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9</xdr:col>
      <xdr:colOff>0</xdr:colOff>
      <xdr:row>140</xdr:row>
      <xdr:rowOff>0</xdr:rowOff>
    </xdr:from>
    <xdr:to>
      <xdr:col>15</xdr:col>
      <xdr:colOff>442162</xdr:colOff>
      <xdr:row>159</xdr:row>
      <xdr:rowOff>141218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3634740" y="23614380"/>
          <a:ext cx="4396942" cy="3326378"/>
        </a:xfrm>
        <a:prstGeom prst="rect">
          <a:avLst/>
        </a:prstGeom>
      </xdr:spPr>
    </xdr:pic>
    <xdr:clientData/>
  </xdr:twoCellAnchor>
  <xdr:twoCellAnchor editAs="oneCell">
    <xdr:from>
      <xdr:col>40</xdr:col>
      <xdr:colOff>476250</xdr:colOff>
      <xdr:row>2</xdr:row>
      <xdr:rowOff>23813</xdr:rowOff>
    </xdr:from>
    <xdr:to>
      <xdr:col>47</xdr:col>
      <xdr:colOff>574938</xdr:colOff>
      <xdr:row>22</xdr:row>
      <xdr:rowOff>112510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3455313" y="357188"/>
          <a:ext cx="4432563" cy="3422447"/>
        </a:xfrm>
        <a:prstGeom prst="rect">
          <a:avLst/>
        </a:prstGeom>
        <a:solidFill>
          <a:srgbClr val="FFFFFF">
            <a:shade val="85000"/>
          </a:srgbClr>
        </a:solidFill>
        <a:ln w="101600" cap="sq">
          <a:solidFill>
            <a:srgbClr val="FDFDFD"/>
          </a:solidFill>
          <a:miter lim="800000"/>
        </a:ln>
        <a:effectLst>
          <a:outerShdw blurRad="57150" dist="37500" dir="7560000" sy="98000" kx="110000" ky="200000" algn="tl" rotWithShape="0">
            <a:srgbClr val="000000">
              <a:alpha val="20000"/>
            </a:srgbClr>
          </a:outerShdw>
        </a:effectLst>
        <a:scene3d>
          <a:camera prst="perspectiveRelaxed">
            <a:rot lat="18960000" lon="0" rev="0"/>
          </a:camera>
          <a:lightRig rig="twoPt" dir="t">
            <a:rot lat="0" lon="0" rev="7200000"/>
          </a:lightRig>
        </a:scene3d>
        <a:sp3d prstMaterial="matte">
          <a:bevelT w="22860" h="12700"/>
          <a:contourClr>
            <a:srgbClr val="FFFFFF"/>
          </a:contourClr>
        </a:sp3d>
      </xdr:spPr>
    </xdr:pic>
    <xdr:clientData/>
  </xdr:twoCellAnchor>
  <xdr:twoCellAnchor editAs="oneCell">
    <xdr:from>
      <xdr:col>48</xdr:col>
      <xdr:colOff>419100</xdr:colOff>
      <xdr:row>58</xdr:row>
      <xdr:rowOff>152400</xdr:rowOff>
    </xdr:from>
    <xdr:to>
      <xdr:col>57</xdr:col>
      <xdr:colOff>293722</xdr:colOff>
      <xdr:row>76</xdr:row>
      <xdr:rowOff>106746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8719780" y="10020300"/>
          <a:ext cx="5498182" cy="2971866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noFill/>
        </a:ln>
        <a:effectLst>
          <a:outerShdw blurRad="36195" dist="12700" dir="11400000" algn="tl" rotWithShape="0">
            <a:srgbClr val="000000">
              <a:alpha val="33000"/>
            </a:srgbClr>
          </a:outerShdw>
          <a:reflection blurRad="6350" stA="50000" endA="300" endPos="55500" dist="50800" dir="5400000" sy="-100000" algn="bl" rotWithShape="0"/>
        </a:effectLst>
        <a:scene3d>
          <a:camera prst="perspectiveContrastingLeftFacing"/>
          <a:lightRig rig="soft" dir="t"/>
        </a:scene3d>
        <a:sp3d contourW="12700" prstMaterial="matte">
          <a:bevelT w="63500" h="50800"/>
          <a:contourClr>
            <a:srgbClr val="C0C0C0"/>
          </a:contourClr>
        </a:sp3d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0</xdr:row>
      <xdr:rowOff>74564</xdr:rowOff>
    </xdr:from>
    <xdr:to>
      <xdr:col>12</xdr:col>
      <xdr:colOff>751417</xdr:colOff>
      <xdr:row>20</xdr:row>
      <xdr:rowOff>100853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224118</xdr:colOff>
      <xdr:row>0</xdr:row>
      <xdr:rowOff>30277</xdr:rowOff>
    </xdr:from>
    <xdr:to>
      <xdr:col>21</xdr:col>
      <xdr:colOff>313764</xdr:colOff>
      <xdr:row>20</xdr:row>
      <xdr:rowOff>100853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401760</xdr:colOff>
      <xdr:row>5</xdr:row>
      <xdr:rowOff>94994</xdr:rowOff>
    </xdr:from>
    <xdr:to>
      <xdr:col>32</xdr:col>
      <xdr:colOff>146825</xdr:colOff>
      <xdr:row>21</xdr:row>
      <xdr:rowOff>6367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242456</xdr:colOff>
      <xdr:row>22</xdr:row>
      <xdr:rowOff>6622</xdr:rowOff>
    </xdr:from>
    <xdr:to>
      <xdr:col>33</xdr:col>
      <xdr:colOff>567426</xdr:colOff>
      <xdr:row>31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511</xdr:colOff>
      <xdr:row>5</xdr:row>
      <xdr:rowOff>116772</xdr:rowOff>
    </xdr:from>
    <xdr:to>
      <xdr:col>25</xdr:col>
      <xdr:colOff>88756</xdr:colOff>
      <xdr:row>26</xdr:row>
      <xdr:rowOff>15537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0</xdr:row>
      <xdr:rowOff>95250</xdr:rowOff>
    </xdr:from>
    <xdr:to>
      <xdr:col>20</xdr:col>
      <xdr:colOff>9525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5</xdr:row>
      <xdr:rowOff>133350</xdr:rowOff>
    </xdr:from>
    <xdr:to>
      <xdr:col>10</xdr:col>
      <xdr:colOff>504825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88608" cy="621195"/>
    <xdr:pic>
      <xdr:nvPicPr>
        <xdr:cNvPr id="2" name="Picture 1" descr="APPROVED_no obstacles_ sport_on white_250_pixels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88608" cy="62119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0</xdr:colOff>
      <xdr:row>23</xdr:row>
      <xdr:rowOff>0</xdr:rowOff>
    </xdr:to>
    <xdr:graphicFrame macro="">
      <xdr:nvGraphicFramePr>
        <xdr:cNvPr id="348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FF00"/>
  </sheetPr>
  <dimension ref="A1:Y68"/>
  <sheetViews>
    <sheetView topLeftCell="A43" workbookViewId="0">
      <selection activeCell="B68" sqref="A45:B68"/>
    </sheetView>
  </sheetViews>
  <sheetFormatPr baseColWidth="10" defaultColWidth="9.1640625" defaultRowHeight="14" x14ac:dyDescent="0"/>
  <cols>
    <col min="1" max="1" width="24.1640625" style="24" customWidth="1"/>
    <col min="2" max="2" width="10" style="24" bestFit="1" customWidth="1"/>
    <col min="3" max="6" width="8.33203125" style="24" customWidth="1"/>
    <col min="7" max="7" width="5.83203125" style="24" bestFit="1" customWidth="1"/>
    <col min="8" max="8" width="8.1640625" style="24" bestFit="1" customWidth="1"/>
    <col min="9" max="9" width="11.33203125" style="24" customWidth="1"/>
    <col min="10" max="16384" width="9.1640625" style="24"/>
  </cols>
  <sheetData>
    <row r="1" spans="1:25" ht="21" thickBot="1">
      <c r="A1" s="111" t="s">
        <v>82</v>
      </c>
      <c r="B1" s="112"/>
      <c r="C1" s="112"/>
      <c r="D1" s="112"/>
      <c r="E1" s="112"/>
      <c r="F1" s="113"/>
      <c r="G1" s="52"/>
      <c r="H1" s="52"/>
      <c r="I1" s="52"/>
    </row>
    <row r="2" spans="1:25" ht="18">
      <c r="A2" s="114" t="s">
        <v>0</v>
      </c>
      <c r="B2" s="114"/>
      <c r="C2" s="114"/>
      <c r="D2" s="114"/>
      <c r="E2" s="114"/>
      <c r="F2" s="114"/>
      <c r="G2" s="53"/>
      <c r="H2" s="53"/>
      <c r="I2" s="53"/>
    </row>
    <row r="3" spans="1:25">
      <c r="V3" s="54"/>
      <c r="W3" s="54"/>
      <c r="X3" s="54"/>
      <c r="Y3" s="54"/>
    </row>
    <row r="4" spans="1:25">
      <c r="B4" s="43" t="s">
        <v>9</v>
      </c>
      <c r="C4" s="43" t="s">
        <v>10</v>
      </c>
      <c r="D4" s="43" t="s">
        <v>11</v>
      </c>
      <c r="E4" s="43" t="s">
        <v>7</v>
      </c>
      <c r="H4" s="43"/>
      <c r="I4" s="55"/>
      <c r="V4" s="54"/>
      <c r="W4" s="54"/>
      <c r="X4" s="54"/>
      <c r="Y4" s="54"/>
    </row>
    <row r="5" spans="1:25" ht="12.75" customHeight="1">
      <c r="A5" s="43" t="s">
        <v>35</v>
      </c>
      <c r="B5" s="54">
        <v>80</v>
      </c>
      <c r="C5" s="54">
        <v>60</v>
      </c>
      <c r="D5" s="54">
        <v>110</v>
      </c>
      <c r="E5" s="54">
        <f t="shared" ref="E5:E16" si="0">SUM(B5:D5)</f>
        <v>250</v>
      </c>
      <c r="H5" s="54"/>
      <c r="I5" s="56"/>
      <c r="J5" s="57"/>
      <c r="K5" s="57"/>
      <c r="L5" s="57"/>
      <c r="M5" s="57"/>
      <c r="N5" s="57"/>
      <c r="O5" s="57"/>
      <c r="V5" s="54"/>
      <c r="W5" s="54"/>
      <c r="X5" s="54"/>
      <c r="Y5" s="54"/>
    </row>
    <row r="6" spans="1:25">
      <c r="A6" s="43" t="s">
        <v>36</v>
      </c>
      <c r="B6" s="54">
        <v>140</v>
      </c>
      <c r="C6" s="54">
        <v>80</v>
      </c>
      <c r="D6" s="54">
        <v>120</v>
      </c>
      <c r="E6" s="54">
        <f t="shared" si="0"/>
        <v>340</v>
      </c>
      <c r="H6" s="54"/>
      <c r="I6" s="56"/>
      <c r="J6" s="57"/>
      <c r="K6" s="57"/>
      <c r="L6" s="57"/>
      <c r="M6" s="57"/>
      <c r="N6" s="57"/>
      <c r="O6" s="57"/>
      <c r="V6" s="54"/>
      <c r="W6" s="54"/>
      <c r="X6" s="54"/>
      <c r="Y6" s="54"/>
    </row>
    <row r="7" spans="1:25">
      <c r="A7" s="43" t="s">
        <v>37</v>
      </c>
      <c r="B7" s="54">
        <v>125</v>
      </c>
      <c r="C7" s="54">
        <v>80</v>
      </c>
      <c r="D7" s="54">
        <v>110</v>
      </c>
      <c r="E7" s="54">
        <f t="shared" si="0"/>
        <v>315</v>
      </c>
      <c r="H7" s="54"/>
      <c r="I7" s="56"/>
      <c r="J7" s="57"/>
      <c r="K7" s="57"/>
      <c r="L7" s="57"/>
      <c r="M7" s="57"/>
      <c r="N7" s="57"/>
      <c r="O7" s="57"/>
      <c r="V7" s="54"/>
      <c r="W7" s="54"/>
      <c r="X7" s="54"/>
      <c r="Y7" s="54"/>
    </row>
    <row r="8" spans="1:25">
      <c r="A8" s="43" t="s">
        <v>38</v>
      </c>
      <c r="B8" s="54">
        <v>130</v>
      </c>
      <c r="C8" s="54">
        <v>100</v>
      </c>
      <c r="D8" s="54">
        <v>120</v>
      </c>
      <c r="E8" s="54">
        <f t="shared" si="0"/>
        <v>350</v>
      </c>
      <c r="H8" s="54"/>
      <c r="I8" s="56"/>
      <c r="J8" s="57"/>
      <c r="K8" s="57"/>
      <c r="L8" s="57"/>
      <c r="M8" s="57"/>
      <c r="N8" s="57"/>
      <c r="O8" s="57"/>
      <c r="V8" s="54"/>
      <c r="W8" s="54"/>
      <c r="X8" s="54"/>
      <c r="Y8" s="54"/>
    </row>
    <row r="9" spans="1:25">
      <c r="A9" s="43" t="s">
        <v>5</v>
      </c>
      <c r="B9" s="54">
        <v>140</v>
      </c>
      <c r="C9" s="54">
        <v>90</v>
      </c>
      <c r="D9" s="54">
        <v>140</v>
      </c>
      <c r="E9" s="54">
        <f t="shared" si="0"/>
        <v>370</v>
      </c>
      <c r="H9" s="54"/>
      <c r="I9" s="58"/>
    </row>
    <row r="10" spans="1:25">
      <c r="A10" s="43" t="s">
        <v>39</v>
      </c>
      <c r="B10" s="54">
        <v>170</v>
      </c>
      <c r="C10" s="54">
        <v>100</v>
      </c>
      <c r="D10" s="54">
        <v>130</v>
      </c>
      <c r="E10" s="54">
        <f t="shared" si="0"/>
        <v>400</v>
      </c>
      <c r="H10" s="54"/>
      <c r="I10" s="56"/>
    </row>
    <row r="11" spans="1:25">
      <c r="A11" s="43" t="s">
        <v>40</v>
      </c>
      <c r="B11" s="24">
        <v>190</v>
      </c>
      <c r="C11" s="24">
        <v>120</v>
      </c>
      <c r="D11" s="24">
        <v>145</v>
      </c>
      <c r="E11" s="54">
        <f t="shared" si="0"/>
        <v>455</v>
      </c>
      <c r="H11" s="54"/>
      <c r="I11" s="59"/>
    </row>
    <row r="12" spans="1:25">
      <c r="A12" s="43" t="s">
        <v>41</v>
      </c>
      <c r="B12" s="24">
        <v>210</v>
      </c>
      <c r="C12" s="24">
        <v>130</v>
      </c>
      <c r="D12" s="24">
        <v>160</v>
      </c>
      <c r="E12" s="54">
        <f t="shared" si="0"/>
        <v>500</v>
      </c>
      <c r="H12" s="54"/>
      <c r="I12" s="58"/>
    </row>
    <row r="13" spans="1:25">
      <c r="A13" s="43" t="s">
        <v>42</v>
      </c>
      <c r="B13" s="24">
        <v>160</v>
      </c>
      <c r="C13" s="24">
        <v>140</v>
      </c>
      <c r="D13" s="24">
        <v>185</v>
      </c>
      <c r="E13" s="54">
        <f t="shared" si="0"/>
        <v>485</v>
      </c>
      <c r="H13" s="54"/>
      <c r="I13" s="60"/>
    </row>
    <row r="14" spans="1:25">
      <c r="A14" s="43" t="s">
        <v>43</v>
      </c>
      <c r="B14" s="24">
        <v>210</v>
      </c>
      <c r="C14" s="24">
        <v>130</v>
      </c>
      <c r="D14" s="24">
        <v>180</v>
      </c>
      <c r="E14" s="54">
        <f t="shared" si="0"/>
        <v>520</v>
      </c>
      <c r="H14" s="54"/>
      <c r="I14" s="60"/>
      <c r="V14" s="54"/>
      <c r="W14" s="54"/>
      <c r="X14" s="54"/>
      <c r="Y14" s="54"/>
    </row>
    <row r="15" spans="1:25">
      <c r="A15" s="43" t="s">
        <v>44</v>
      </c>
      <c r="B15" s="24">
        <v>250</v>
      </c>
      <c r="C15" s="24">
        <v>125</v>
      </c>
      <c r="D15" s="24">
        <v>190</v>
      </c>
      <c r="E15" s="54">
        <f t="shared" si="0"/>
        <v>565</v>
      </c>
      <c r="H15" s="54"/>
      <c r="I15" s="60"/>
      <c r="V15" s="54"/>
      <c r="W15" s="54"/>
      <c r="X15" s="54"/>
      <c r="Y15" s="54"/>
    </row>
    <row r="16" spans="1:25">
      <c r="A16" s="43" t="s">
        <v>45</v>
      </c>
      <c r="B16" s="54">
        <v>300</v>
      </c>
      <c r="C16" s="54">
        <v>135</v>
      </c>
      <c r="D16" s="54">
        <v>200</v>
      </c>
      <c r="E16" s="54">
        <f t="shared" si="0"/>
        <v>635</v>
      </c>
      <c r="H16" s="57"/>
      <c r="V16" s="56"/>
      <c r="W16" s="58"/>
      <c r="X16" s="56"/>
      <c r="Y16" s="59"/>
    </row>
    <row r="18" spans="1:8">
      <c r="A18" s="43" t="s">
        <v>7</v>
      </c>
      <c r="B18" s="54">
        <f>SUM(B5:B16)</f>
        <v>2105</v>
      </c>
      <c r="C18" s="54">
        <f>SUM(C5:C16)</f>
        <v>1290</v>
      </c>
      <c r="D18" s="54">
        <f>SUM(D5:D16)</f>
        <v>1790</v>
      </c>
      <c r="E18" s="54">
        <f>SUM(B18:D18)</f>
        <v>5185</v>
      </c>
      <c r="H18" s="57"/>
    </row>
    <row r="19" spans="1:8">
      <c r="B19" s="57"/>
      <c r="C19" s="57"/>
      <c r="D19" s="57"/>
    </row>
    <row r="20" spans="1:8">
      <c r="A20" s="55" t="s">
        <v>8</v>
      </c>
      <c r="B20" s="56">
        <f>B18/$E$18</f>
        <v>0.40597878495660561</v>
      </c>
      <c r="C20" s="56">
        <f>C18/$E$18</f>
        <v>0.24879459980713597</v>
      </c>
      <c r="D20" s="56">
        <f>D18/$E$18</f>
        <v>0.34522661523625842</v>
      </c>
    </row>
    <row r="45" spans="1:2">
      <c r="A45" s="61" t="s">
        <v>46</v>
      </c>
      <c r="B45" s="61" t="s">
        <v>70</v>
      </c>
    </row>
    <row r="46" spans="1:2">
      <c r="A46" s="62" t="s">
        <v>50</v>
      </c>
      <c r="B46" s="45">
        <v>502395</v>
      </c>
    </row>
    <row r="47" spans="1:2">
      <c r="A47" s="62" t="s">
        <v>67</v>
      </c>
      <c r="B47" s="45">
        <v>813015</v>
      </c>
    </row>
    <row r="48" spans="1:2">
      <c r="A48" s="62" t="s">
        <v>64</v>
      </c>
      <c r="B48" s="45">
        <v>499873</v>
      </c>
    </row>
    <row r="49" spans="1:2">
      <c r="A49" s="62" t="s">
        <v>69</v>
      </c>
      <c r="B49" s="45">
        <v>679125</v>
      </c>
    </row>
    <row r="50" spans="1:2">
      <c r="A50" s="62" t="s">
        <v>54</v>
      </c>
      <c r="B50" s="45">
        <v>2611594</v>
      </c>
    </row>
    <row r="51" spans="1:2">
      <c r="A51" s="62" t="s">
        <v>66</v>
      </c>
      <c r="B51" s="45">
        <v>490780</v>
      </c>
    </row>
    <row r="52" spans="1:2">
      <c r="A52" s="62" t="s">
        <v>60</v>
      </c>
      <c r="B52" s="45">
        <v>346959</v>
      </c>
    </row>
    <row r="53" spans="1:2">
      <c r="A53" s="62" t="s">
        <v>58</v>
      </c>
      <c r="B53" s="45">
        <v>1033378</v>
      </c>
    </row>
    <row r="54" spans="1:2">
      <c r="A54" s="62" t="s">
        <v>57</v>
      </c>
      <c r="B54" s="45">
        <v>628360</v>
      </c>
    </row>
    <row r="55" spans="1:2">
      <c r="A55" s="62" t="s">
        <v>62</v>
      </c>
      <c r="B55" s="45">
        <v>1181217</v>
      </c>
    </row>
    <row r="56" spans="1:2">
      <c r="A56" s="62" t="s">
        <v>65</v>
      </c>
      <c r="B56" s="45">
        <v>563460</v>
      </c>
    </row>
    <row r="57" spans="1:2">
      <c r="A57" s="62" t="s">
        <v>49</v>
      </c>
      <c r="B57" s="45">
        <v>3171290</v>
      </c>
    </row>
    <row r="58" spans="1:2">
      <c r="A58" s="62" t="s">
        <v>68</v>
      </c>
      <c r="B58" s="45">
        <v>387210</v>
      </c>
    </row>
    <row r="59" spans="1:2">
      <c r="A59" s="62" t="s">
        <v>56</v>
      </c>
      <c r="B59" s="45">
        <v>2603019</v>
      </c>
    </row>
    <row r="60" spans="1:2">
      <c r="A60" s="62" t="s">
        <v>61</v>
      </c>
      <c r="B60" s="45">
        <v>1077709</v>
      </c>
    </row>
    <row r="61" spans="1:2">
      <c r="A61" s="62" t="s">
        <v>59</v>
      </c>
      <c r="B61" s="45">
        <v>704830</v>
      </c>
    </row>
    <row r="62" spans="1:2">
      <c r="A62" s="62" t="s">
        <v>52</v>
      </c>
      <c r="B62" s="45">
        <v>2297450</v>
      </c>
    </row>
    <row r="63" spans="1:2">
      <c r="A63" s="62" t="s">
        <v>51</v>
      </c>
      <c r="B63" s="45">
        <v>792232</v>
      </c>
    </row>
    <row r="64" spans="1:2">
      <c r="A64" s="62" t="s">
        <v>47</v>
      </c>
      <c r="B64" s="45">
        <v>2431688</v>
      </c>
    </row>
    <row r="65" spans="1:2">
      <c r="A65" s="62" t="s">
        <v>53</v>
      </c>
      <c r="B65" s="45">
        <v>3397007</v>
      </c>
    </row>
    <row r="66" spans="1:2">
      <c r="A66" s="62" t="s">
        <v>55</v>
      </c>
      <c r="B66" s="45">
        <v>2060338</v>
      </c>
    </row>
    <row r="67" spans="1:2">
      <c r="A67" s="62" t="s">
        <v>48</v>
      </c>
      <c r="B67" s="45">
        <v>598792</v>
      </c>
    </row>
    <row r="68" spans="1:2">
      <c r="A68" s="62" t="s">
        <v>63</v>
      </c>
      <c r="B68" s="45">
        <v>622454</v>
      </c>
    </row>
  </sheetData>
  <sortState ref="A46:B69">
    <sortCondition ref="A54"/>
  </sortState>
  <mergeCells count="2">
    <mergeCell ref="A1:F1"/>
    <mergeCell ref="A2:F2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31"/>
  <sheetViews>
    <sheetView workbookViewId="0">
      <selection activeCell="B5" sqref="B5"/>
    </sheetView>
  </sheetViews>
  <sheetFormatPr baseColWidth="10" defaultColWidth="9.1640625" defaultRowHeight="14" x14ac:dyDescent="0"/>
  <cols>
    <col min="1" max="1" width="4.5" style="105" bestFit="1" customWidth="1"/>
    <col min="2" max="2" width="8" style="105" bestFit="1" customWidth="1"/>
    <col min="3" max="3" width="6.5" style="105" bestFit="1" customWidth="1"/>
    <col min="4" max="14" width="9.1640625" style="74"/>
    <col min="15" max="16" width="7.5" style="74" bestFit="1" customWidth="1"/>
    <col min="17" max="16384" width="9.1640625" style="74"/>
  </cols>
  <sheetData>
    <row r="1" spans="1:16">
      <c r="A1" s="106" t="s">
        <v>31</v>
      </c>
      <c r="B1" s="103" t="s">
        <v>77</v>
      </c>
      <c r="C1" s="103" t="s">
        <v>78</v>
      </c>
      <c r="O1" s="45"/>
      <c r="P1" s="45"/>
    </row>
    <row r="2" spans="1:16">
      <c r="A2" s="104">
        <v>26</v>
      </c>
      <c r="B2" s="78">
        <v>38581</v>
      </c>
      <c r="C2" s="105">
        <v>5</v>
      </c>
    </row>
    <row r="3" spans="1:16">
      <c r="A3" s="104">
        <v>24</v>
      </c>
      <c r="B3" s="78">
        <v>41372</v>
      </c>
      <c r="C3" s="105">
        <v>3</v>
      </c>
    </row>
    <row r="4" spans="1:16">
      <c r="A4" s="104">
        <v>36</v>
      </c>
      <c r="B4" s="78">
        <v>49581</v>
      </c>
      <c r="C4" s="105">
        <v>4</v>
      </c>
    </row>
    <row r="5" spans="1:16">
      <c r="A5" s="104">
        <v>31</v>
      </c>
      <c r="B5" s="78">
        <v>49072</v>
      </c>
      <c r="C5" s="105">
        <v>7</v>
      </c>
    </row>
    <row r="6" spans="1:16">
      <c r="A6" s="104">
        <v>33</v>
      </c>
      <c r="B6" s="78">
        <v>61254</v>
      </c>
      <c r="C6" s="105">
        <v>6</v>
      </c>
    </row>
    <row r="7" spans="1:16">
      <c r="A7" s="104">
        <v>27</v>
      </c>
      <c r="B7" s="78">
        <v>54654</v>
      </c>
      <c r="C7" s="105">
        <v>7</v>
      </c>
    </row>
    <row r="8" spans="1:16">
      <c r="A8" s="104">
        <v>27</v>
      </c>
      <c r="B8" s="78">
        <v>34691</v>
      </c>
      <c r="C8" s="105">
        <v>6</v>
      </c>
    </row>
    <row r="9" spans="1:16">
      <c r="A9" s="104">
        <v>33</v>
      </c>
      <c r="B9" s="78">
        <v>56263</v>
      </c>
      <c r="C9" s="105">
        <v>2</v>
      </c>
    </row>
    <row r="10" spans="1:16">
      <c r="A10" s="104">
        <v>28</v>
      </c>
      <c r="B10" s="78">
        <v>55754</v>
      </c>
      <c r="C10" s="105">
        <v>5</v>
      </c>
    </row>
    <row r="11" spans="1:16">
      <c r="A11" s="104">
        <v>44</v>
      </c>
      <c r="B11" s="78">
        <v>53391</v>
      </c>
      <c r="C11" s="105">
        <v>6</v>
      </c>
    </row>
    <row r="12" spans="1:16">
      <c r="A12" s="104">
        <v>32</v>
      </c>
      <c r="B12" s="78">
        <v>45181</v>
      </c>
      <c r="C12" s="105">
        <v>2</v>
      </c>
    </row>
    <row r="13" spans="1:16">
      <c r="A13" s="104">
        <v>22</v>
      </c>
      <c r="B13" s="78">
        <v>29191</v>
      </c>
      <c r="C13" s="105">
        <v>3</v>
      </c>
    </row>
    <row r="14" spans="1:16">
      <c r="A14" s="104">
        <v>27</v>
      </c>
      <c r="B14" s="78">
        <v>50681</v>
      </c>
      <c r="C14" s="105">
        <v>5</v>
      </c>
    </row>
    <row r="15" spans="1:16">
      <c r="A15" s="104">
        <v>24</v>
      </c>
      <c r="B15" s="78">
        <v>47381</v>
      </c>
      <c r="C15" s="105">
        <v>5</v>
      </c>
    </row>
    <row r="16" spans="1:16">
      <c r="A16" s="104">
        <v>40</v>
      </c>
      <c r="B16" s="78">
        <v>58972</v>
      </c>
      <c r="C16" s="105">
        <v>6</v>
      </c>
    </row>
    <row r="17" spans="1:3">
      <c r="A17" s="104">
        <v>47</v>
      </c>
      <c r="B17" s="78">
        <v>66672</v>
      </c>
      <c r="C17" s="105">
        <v>7</v>
      </c>
    </row>
    <row r="18" spans="1:3">
      <c r="A18" s="104">
        <v>28</v>
      </c>
      <c r="B18" s="78">
        <v>55754</v>
      </c>
      <c r="C18" s="105">
        <v>3</v>
      </c>
    </row>
    <row r="19" spans="1:3">
      <c r="A19" s="104">
        <v>23</v>
      </c>
      <c r="B19" s="78">
        <v>51272</v>
      </c>
      <c r="C19" s="105">
        <v>4</v>
      </c>
    </row>
    <row r="20" spans="1:3">
      <c r="A20" s="104">
        <v>29</v>
      </c>
      <c r="B20" s="78">
        <v>46872</v>
      </c>
      <c r="C20" s="105">
        <v>4</v>
      </c>
    </row>
    <row r="21" spans="1:3">
      <c r="A21" s="104">
        <v>28</v>
      </c>
      <c r="B21" s="78">
        <v>40781</v>
      </c>
      <c r="C21" s="105">
        <v>4</v>
      </c>
    </row>
    <row r="22" spans="1:3">
      <c r="A22" s="104">
        <v>33</v>
      </c>
      <c r="B22" s="78">
        <v>41291</v>
      </c>
      <c r="C22" s="105">
        <v>6</v>
      </c>
    </row>
    <row r="23" spans="1:3">
      <c r="A23" s="104">
        <v>36</v>
      </c>
      <c r="B23" s="78">
        <v>44591</v>
      </c>
      <c r="C23" s="105">
        <v>3</v>
      </c>
    </row>
    <row r="24" spans="1:3">
      <c r="A24" s="104">
        <v>36</v>
      </c>
      <c r="B24" s="78">
        <v>59563</v>
      </c>
      <c r="C24" s="105">
        <v>5</v>
      </c>
    </row>
    <row r="25" spans="1:3">
      <c r="A25" s="104">
        <v>51</v>
      </c>
      <c r="B25" s="78">
        <v>66081</v>
      </c>
      <c r="C25" s="105">
        <v>5</v>
      </c>
    </row>
    <row r="26" spans="1:3">
      <c r="A26" s="104">
        <v>39</v>
      </c>
      <c r="B26" s="78">
        <v>57872</v>
      </c>
      <c r="C26" s="105">
        <v>2</v>
      </c>
    </row>
    <row r="27" spans="1:3">
      <c r="A27" s="104">
        <v>25</v>
      </c>
      <c r="B27" s="78">
        <v>37481</v>
      </c>
      <c r="C27" s="105">
        <v>2</v>
      </c>
    </row>
    <row r="28" spans="1:3">
      <c r="A28" s="104">
        <v>33</v>
      </c>
      <c r="B28" s="78">
        <v>51272</v>
      </c>
      <c r="C28" s="105">
        <v>6</v>
      </c>
    </row>
    <row r="29" spans="1:3">
      <c r="A29" s="104">
        <v>29</v>
      </c>
      <c r="B29" s="78">
        <v>41881</v>
      </c>
      <c r="C29" s="105">
        <v>6</v>
      </c>
    </row>
    <row r="30" spans="1:3">
      <c r="A30" s="104">
        <v>46</v>
      </c>
      <c r="B30" s="78">
        <v>70563</v>
      </c>
      <c r="C30" s="105">
        <v>9</v>
      </c>
    </row>
    <row r="31" spans="1:3">
      <c r="A31" s="104">
        <v>36</v>
      </c>
      <c r="B31" s="78">
        <v>59563</v>
      </c>
      <c r="C31" s="105">
        <v>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8"/>
  <sheetViews>
    <sheetView zoomScale="115" zoomScaleNormal="115" zoomScalePageLayoutView="115" workbookViewId="0">
      <selection activeCell="A4" sqref="A4"/>
    </sheetView>
  </sheetViews>
  <sheetFormatPr baseColWidth="10" defaultColWidth="9.1640625" defaultRowHeight="14" x14ac:dyDescent="0"/>
  <cols>
    <col min="1" max="1" width="11.5" style="74" bestFit="1" customWidth="1"/>
    <col min="2" max="2" width="7.33203125" style="74" bestFit="1" customWidth="1"/>
    <col min="3" max="3" width="10.5" style="74" bestFit="1" customWidth="1"/>
    <col min="4" max="16384" width="9.1640625" style="74"/>
  </cols>
  <sheetData>
    <row r="1" spans="1:3" ht="49.5" customHeight="1"/>
    <row r="2" spans="1:3">
      <c r="A2" s="107" t="s">
        <v>84</v>
      </c>
      <c r="B2" s="108" t="s">
        <v>75</v>
      </c>
      <c r="C2" s="108" t="s">
        <v>76</v>
      </c>
    </row>
    <row r="3" spans="1:3">
      <c r="A3" s="109" t="s">
        <v>18</v>
      </c>
      <c r="B3" s="110">
        <v>1094</v>
      </c>
      <c r="C3" s="110">
        <v>856</v>
      </c>
    </row>
    <row r="4" spans="1:3">
      <c r="A4" s="109" t="s">
        <v>19</v>
      </c>
      <c r="B4" s="110">
        <v>1450</v>
      </c>
      <c r="C4" s="110">
        <v>945</v>
      </c>
    </row>
    <row r="5" spans="1:3">
      <c r="A5" s="109" t="s">
        <v>20</v>
      </c>
      <c r="B5" s="110">
        <v>1427</v>
      </c>
      <c r="C5" s="110">
        <v>1706</v>
      </c>
    </row>
    <row r="6" spans="1:3">
      <c r="A6" s="109" t="s">
        <v>21</v>
      </c>
      <c r="B6" s="110">
        <v>1327</v>
      </c>
      <c r="C6" s="110">
        <v>1023</v>
      </c>
    </row>
    <row r="7" spans="1:3">
      <c r="A7" s="109" t="s">
        <v>22</v>
      </c>
      <c r="B7" s="110">
        <v>1103</v>
      </c>
      <c r="C7" s="110">
        <v>903</v>
      </c>
    </row>
    <row r="8" spans="1:3">
      <c r="A8" s="109" t="s">
        <v>23</v>
      </c>
      <c r="B8" s="110">
        <v>501</v>
      </c>
      <c r="C8" s="110">
        <v>145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rgb="FF00B0F0"/>
  </sheetPr>
  <dimension ref="A1:C13"/>
  <sheetViews>
    <sheetView zoomScale="150" workbookViewId="0"/>
  </sheetViews>
  <sheetFormatPr baseColWidth="10" defaultColWidth="9.1640625" defaultRowHeight="14" x14ac:dyDescent="0"/>
  <cols>
    <col min="1" max="1" width="6.5" style="47" bestFit="1" customWidth="1"/>
    <col min="2" max="2" width="7" style="24" bestFit="1" customWidth="1"/>
    <col min="3" max="3" width="5.33203125" style="24" bestFit="1" customWidth="1"/>
    <col min="4" max="16384" width="9.1640625" style="1"/>
  </cols>
  <sheetData>
    <row r="1" spans="1:3">
      <c r="A1" s="42" t="s">
        <v>17</v>
      </c>
      <c r="B1" s="43" t="s">
        <v>15</v>
      </c>
      <c r="C1" s="43" t="s">
        <v>16</v>
      </c>
    </row>
    <row r="2" spans="1:3">
      <c r="A2" s="44" t="s">
        <v>1</v>
      </c>
      <c r="B2" s="45">
        <v>8670</v>
      </c>
      <c r="C2" s="46">
        <v>24.5</v>
      </c>
    </row>
    <row r="3" spans="1:3">
      <c r="A3" s="44" t="s">
        <v>2</v>
      </c>
      <c r="B3" s="45">
        <v>6396</v>
      </c>
      <c r="C3" s="46">
        <v>22.3</v>
      </c>
    </row>
    <row r="4" spans="1:3">
      <c r="A4" s="44" t="s">
        <v>3</v>
      </c>
      <c r="B4" s="45">
        <v>8304</v>
      </c>
      <c r="C4" s="46">
        <v>25.9</v>
      </c>
    </row>
    <row r="5" spans="1:3">
      <c r="A5" s="44" t="s">
        <v>4</v>
      </c>
      <c r="B5" s="45">
        <v>4797</v>
      </c>
      <c r="C5" s="46">
        <v>37.1</v>
      </c>
    </row>
    <row r="6" spans="1:3">
      <c r="A6" s="44" t="s">
        <v>5</v>
      </c>
      <c r="B6" s="45">
        <v>8826</v>
      </c>
      <c r="C6" s="46">
        <v>18</v>
      </c>
    </row>
    <row r="7" spans="1:3">
      <c r="A7" s="44" t="s">
        <v>6</v>
      </c>
      <c r="B7" s="45">
        <v>6675</v>
      </c>
      <c r="C7" s="46">
        <v>21.5</v>
      </c>
    </row>
    <row r="8" spans="1:3">
      <c r="A8" s="44" t="s">
        <v>25</v>
      </c>
      <c r="B8" s="45">
        <v>8616</v>
      </c>
      <c r="C8" s="46">
        <v>15.5</v>
      </c>
    </row>
    <row r="9" spans="1:3">
      <c r="A9" s="44" t="s">
        <v>26</v>
      </c>
      <c r="B9" s="45">
        <v>7512</v>
      </c>
      <c r="C9" s="46">
        <v>25.5</v>
      </c>
    </row>
    <row r="10" spans="1:3">
      <c r="A10" s="44" t="s">
        <v>27</v>
      </c>
      <c r="B10" s="45">
        <v>5001</v>
      </c>
      <c r="C10" s="46">
        <v>20</v>
      </c>
    </row>
    <row r="11" spans="1:3">
      <c r="A11" s="44" t="s">
        <v>28</v>
      </c>
      <c r="B11" s="45">
        <v>5718</v>
      </c>
      <c r="C11" s="46">
        <v>29</v>
      </c>
    </row>
    <row r="12" spans="1:3">
      <c r="A12" s="44" t="s">
        <v>29</v>
      </c>
      <c r="B12" s="45">
        <v>5226</v>
      </c>
      <c r="C12" s="46">
        <v>26.4</v>
      </c>
    </row>
    <row r="13" spans="1:3">
      <c r="A13" s="44" t="s">
        <v>30</v>
      </c>
      <c r="B13" s="45">
        <v>5943</v>
      </c>
      <c r="C13" s="46">
        <v>23.3</v>
      </c>
    </row>
  </sheetData>
  <phoneticPr fontId="4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FF00"/>
  </sheetPr>
  <dimension ref="A1:M100"/>
  <sheetViews>
    <sheetView workbookViewId="0">
      <selection activeCell="P18" sqref="P18"/>
    </sheetView>
  </sheetViews>
  <sheetFormatPr baseColWidth="10" defaultColWidth="8.83203125" defaultRowHeight="12" x14ac:dyDescent="0"/>
  <cols>
    <col min="1" max="1" width="4.5" bestFit="1" customWidth="1"/>
    <col min="2" max="2" width="7.1640625" bestFit="1" customWidth="1"/>
    <col min="3" max="3" width="5.6640625" customWidth="1"/>
    <col min="6" max="6" width="14.83203125" bestFit="1" customWidth="1"/>
    <col min="12" max="12" width="17.5" customWidth="1"/>
    <col min="13" max="13" width="16.83203125" bestFit="1" customWidth="1"/>
    <col min="14" max="14" width="11.6640625" bestFit="1" customWidth="1"/>
  </cols>
  <sheetData>
    <row r="1" spans="1:13" ht="20">
      <c r="A1" s="11" t="s">
        <v>31</v>
      </c>
      <c r="B1" s="11" t="s">
        <v>32</v>
      </c>
      <c r="C1" s="18"/>
      <c r="D1" s="120" t="s">
        <v>33</v>
      </c>
      <c r="E1" s="120"/>
      <c r="F1" s="120"/>
      <c r="G1" s="120"/>
      <c r="H1" s="120"/>
      <c r="I1" s="120"/>
      <c r="J1" s="120"/>
      <c r="K1" s="120"/>
      <c r="L1" s="120"/>
      <c r="M1" s="120"/>
    </row>
    <row r="2" spans="1:13" ht="14">
      <c r="A2" s="12">
        <v>26</v>
      </c>
      <c r="B2" s="13">
        <v>3.1817129629629633E-2</v>
      </c>
      <c r="C2" s="17"/>
    </row>
    <row r="3" spans="1:13" ht="14">
      <c r="A3" s="12">
        <v>24</v>
      </c>
      <c r="B3" s="13">
        <v>3.3020833333333333E-2</v>
      </c>
      <c r="C3" s="17"/>
      <c r="F3" s="14">
        <v>7.9861111111111105E-2</v>
      </c>
    </row>
    <row r="4" spans="1:13" ht="14">
      <c r="A4" s="12">
        <v>36</v>
      </c>
      <c r="B4" s="13">
        <v>3.3217592592592597E-2</v>
      </c>
      <c r="C4" s="17"/>
      <c r="F4" s="15">
        <v>3.125E-2</v>
      </c>
    </row>
    <row r="5" spans="1:13" ht="14">
      <c r="A5" s="12">
        <v>31</v>
      </c>
      <c r="B5" s="13">
        <v>3.3738425925925929E-2</v>
      </c>
      <c r="C5" s="17"/>
      <c r="F5" s="16">
        <v>6.9444444444444441E-3</v>
      </c>
    </row>
    <row r="6" spans="1:13" ht="14">
      <c r="A6" s="12">
        <v>33</v>
      </c>
      <c r="B6" s="13">
        <v>3.4548611111111113E-2</v>
      </c>
      <c r="C6" s="17"/>
    </row>
    <row r="7" spans="1:13" ht="14">
      <c r="A7" s="12">
        <v>27</v>
      </c>
      <c r="B7" s="13">
        <v>3.4745370370370371E-2</v>
      </c>
      <c r="C7" s="17"/>
    </row>
    <row r="8" spans="1:13" ht="14">
      <c r="A8" s="12">
        <v>27</v>
      </c>
      <c r="B8" s="13">
        <v>3.5034722222222224E-2</v>
      </c>
      <c r="C8" s="17"/>
    </row>
    <row r="9" spans="1:13" ht="14">
      <c r="A9" s="12">
        <v>33</v>
      </c>
      <c r="B9" s="13">
        <v>3.5127314814814813E-2</v>
      </c>
      <c r="C9" s="17"/>
    </row>
    <row r="10" spans="1:13" ht="14">
      <c r="A10" s="12">
        <v>28</v>
      </c>
      <c r="B10" s="13">
        <v>3.5833333333333335E-2</v>
      </c>
      <c r="C10" s="17"/>
    </row>
    <row r="11" spans="1:13" ht="14">
      <c r="A11" s="12">
        <v>44</v>
      </c>
      <c r="B11" s="13">
        <v>3.7037037037037042E-2</v>
      </c>
      <c r="C11" s="17"/>
    </row>
    <row r="12" spans="1:13" ht="14">
      <c r="A12" s="12">
        <v>32</v>
      </c>
      <c r="B12" s="13">
        <v>3.7291666666666667E-2</v>
      </c>
      <c r="C12" s="17"/>
    </row>
    <row r="13" spans="1:13" ht="14">
      <c r="A13" s="12">
        <v>22</v>
      </c>
      <c r="B13" s="13">
        <v>3.7361111111111109E-2</v>
      </c>
      <c r="C13" s="17"/>
    </row>
    <row r="14" spans="1:13" ht="14">
      <c r="A14" s="12">
        <v>27</v>
      </c>
      <c r="B14" s="13">
        <v>3.7384259259259263E-2</v>
      </c>
      <c r="C14" s="17"/>
    </row>
    <row r="15" spans="1:13" ht="14">
      <c r="A15" s="12">
        <v>24</v>
      </c>
      <c r="B15" s="13">
        <v>3.7499999999999999E-2</v>
      </c>
      <c r="C15" s="17"/>
    </row>
    <row r="16" spans="1:13" ht="14">
      <c r="A16" s="12">
        <v>40</v>
      </c>
      <c r="B16" s="13">
        <v>3.7800925925925925E-2</v>
      </c>
      <c r="C16" s="17"/>
    </row>
    <row r="17" spans="1:13" ht="14">
      <c r="A17" s="12">
        <v>47</v>
      </c>
      <c r="B17" s="13">
        <v>3.7870370370370367E-2</v>
      </c>
      <c r="C17" s="17"/>
    </row>
    <row r="18" spans="1:13" ht="14">
      <c r="A18" s="12">
        <v>28</v>
      </c>
      <c r="B18" s="13">
        <v>3.8101851851851852E-2</v>
      </c>
      <c r="C18" s="17"/>
    </row>
    <row r="19" spans="1:13" ht="14">
      <c r="A19" s="12">
        <v>23</v>
      </c>
      <c r="B19" s="13">
        <v>3.8194444444444441E-2</v>
      </c>
      <c r="C19" s="17"/>
    </row>
    <row r="20" spans="1:13" ht="14">
      <c r="A20" s="12">
        <v>29</v>
      </c>
      <c r="B20" s="13">
        <v>3.8622685185185184E-2</v>
      </c>
      <c r="C20" s="17"/>
    </row>
    <row r="21" spans="1:13" ht="14">
      <c r="A21" s="12">
        <v>28</v>
      </c>
      <c r="B21" s="13">
        <v>3.90625E-2</v>
      </c>
      <c r="C21" s="17"/>
    </row>
    <row r="22" spans="1:13" ht="14">
      <c r="A22" s="12">
        <v>33</v>
      </c>
      <c r="B22" s="13">
        <v>3.9155092592592596E-2</v>
      </c>
      <c r="C22" s="17"/>
    </row>
    <row r="23" spans="1:13" ht="14">
      <c r="A23" s="12">
        <v>36</v>
      </c>
      <c r="B23" s="13">
        <v>3.9270833333333331E-2</v>
      </c>
      <c r="C23" s="17"/>
    </row>
    <row r="24" spans="1:13" ht="14">
      <c r="A24" s="12">
        <v>36</v>
      </c>
      <c r="B24" s="13">
        <v>3.9583333333333331E-2</v>
      </c>
      <c r="C24" s="17"/>
    </row>
    <row r="25" spans="1:13" ht="14">
      <c r="A25" s="12">
        <v>51</v>
      </c>
      <c r="B25" s="13">
        <v>3.9756944444444449E-2</v>
      </c>
      <c r="C25" s="17"/>
    </row>
    <row r="26" spans="1:13" ht="14">
      <c r="A26" s="12">
        <v>39</v>
      </c>
      <c r="B26" s="13">
        <v>3.9780092592592589E-2</v>
      </c>
      <c r="C26" s="17"/>
      <c r="L26">
        <v>115</v>
      </c>
      <c r="M26" s="51">
        <v>7.9861111111111105E-2</v>
      </c>
    </row>
    <row r="27" spans="1:13" ht="14">
      <c r="A27" s="12">
        <v>25</v>
      </c>
      <c r="B27" s="13">
        <v>4.0300925925925928E-2</v>
      </c>
      <c r="C27" s="17"/>
      <c r="L27">
        <v>40</v>
      </c>
      <c r="M27" s="51">
        <v>2.7777777777777776E-2</v>
      </c>
    </row>
    <row r="28" spans="1:13" ht="14">
      <c r="A28" s="12">
        <v>33</v>
      </c>
      <c r="B28" s="13">
        <v>4.0486111111111105E-2</v>
      </c>
      <c r="C28" s="17"/>
    </row>
    <row r="29" spans="1:13" ht="14">
      <c r="A29" s="12">
        <v>29</v>
      </c>
      <c r="B29" s="13">
        <v>4.0706018518518523E-2</v>
      </c>
      <c r="C29" s="17"/>
    </row>
    <row r="30" spans="1:13" ht="14">
      <c r="A30" s="12">
        <v>46</v>
      </c>
      <c r="B30" s="13">
        <v>4.0914351851851848E-2</v>
      </c>
      <c r="C30" s="17"/>
    </row>
    <row r="31" spans="1:13" ht="14">
      <c r="A31" s="12">
        <v>36</v>
      </c>
      <c r="B31" s="13">
        <v>4.0925925925925928E-2</v>
      </c>
      <c r="C31" s="17"/>
    </row>
    <row r="32" spans="1:13" ht="14">
      <c r="A32" s="12">
        <v>51</v>
      </c>
      <c r="B32" s="13">
        <v>4.1550925925925929E-2</v>
      </c>
      <c r="C32" s="17"/>
    </row>
    <row r="33" spans="1:3" ht="14">
      <c r="A33" s="12">
        <v>36</v>
      </c>
      <c r="B33" s="13">
        <v>4.162037037037037E-2</v>
      </c>
      <c r="C33" s="17"/>
    </row>
    <row r="34" spans="1:3" ht="14">
      <c r="A34" s="12">
        <v>35</v>
      </c>
      <c r="B34" s="13">
        <v>4.1689814814814818E-2</v>
      </c>
      <c r="C34" s="17"/>
    </row>
    <row r="35" spans="1:3" ht="14">
      <c r="A35" s="12">
        <v>32</v>
      </c>
      <c r="B35" s="13">
        <v>4.2303240740740738E-2</v>
      </c>
      <c r="C35" s="17"/>
    </row>
    <row r="36" spans="1:3" ht="14">
      <c r="A36" s="12">
        <v>30</v>
      </c>
      <c r="B36" s="13">
        <v>4.2442129629629628E-2</v>
      </c>
      <c r="C36" s="17"/>
    </row>
    <row r="37" spans="1:3" ht="14">
      <c r="A37" s="12">
        <v>41</v>
      </c>
      <c r="B37" s="13">
        <v>4.2766203703703702E-2</v>
      </c>
      <c r="C37" s="17"/>
    </row>
    <row r="38" spans="1:3" ht="14">
      <c r="A38" s="12">
        <v>47</v>
      </c>
      <c r="B38" s="13">
        <v>4.3055555555555562E-2</v>
      </c>
      <c r="C38" s="17"/>
    </row>
    <row r="39" spans="1:3" ht="14">
      <c r="A39" s="12">
        <v>37</v>
      </c>
      <c r="B39" s="13">
        <v>4.3298611111111107E-2</v>
      </c>
      <c r="C39" s="17"/>
    </row>
    <row r="40" spans="1:3" ht="14">
      <c r="A40" s="12">
        <v>38</v>
      </c>
      <c r="B40" s="13">
        <v>4.3576388888888894E-2</v>
      </c>
      <c r="C40" s="17"/>
    </row>
    <row r="41" spans="1:3" ht="14">
      <c r="A41" s="12">
        <v>23</v>
      </c>
      <c r="B41" s="13">
        <v>4.4097222222222225E-2</v>
      </c>
      <c r="C41" s="17"/>
    </row>
    <row r="42" spans="1:3" ht="14">
      <c r="A42" s="12">
        <v>34</v>
      </c>
      <c r="B42" s="13">
        <v>4.4120370370370372E-2</v>
      </c>
      <c r="C42" s="17"/>
    </row>
    <row r="43" spans="1:3" ht="14">
      <c r="A43" s="12">
        <v>33</v>
      </c>
      <c r="B43" s="13">
        <v>4.4143518518518519E-2</v>
      </c>
      <c r="C43" s="17"/>
    </row>
    <row r="44" spans="1:3" ht="14">
      <c r="A44" s="12">
        <v>39</v>
      </c>
      <c r="B44" s="13">
        <v>4.4166666666666667E-2</v>
      </c>
      <c r="C44" s="17"/>
    </row>
    <row r="45" spans="1:3" ht="14">
      <c r="A45" s="12">
        <v>33</v>
      </c>
      <c r="B45" s="13">
        <v>4.4212962962962961E-2</v>
      </c>
      <c r="C45" s="17"/>
    </row>
    <row r="46" spans="1:3" ht="14">
      <c r="A46" s="12">
        <v>48</v>
      </c>
      <c r="B46" s="13">
        <v>4.4328703703703703E-2</v>
      </c>
      <c r="C46" s="17"/>
    </row>
    <row r="47" spans="1:3" ht="14">
      <c r="A47" s="12">
        <v>30</v>
      </c>
      <c r="B47" s="13">
        <v>4.4351851851851858E-2</v>
      </c>
      <c r="C47" s="17"/>
    </row>
    <row r="48" spans="1:3" ht="14">
      <c r="A48" s="12">
        <v>49</v>
      </c>
      <c r="B48" s="13">
        <v>4.4710648148148152E-2</v>
      </c>
      <c r="C48" s="17"/>
    </row>
    <row r="49" spans="1:13" ht="14">
      <c r="A49" s="12">
        <v>39</v>
      </c>
      <c r="B49" s="13">
        <v>4.4826388888888895E-2</v>
      </c>
      <c r="C49" s="17"/>
      <c r="L49" s="48"/>
      <c r="M49" s="48"/>
    </row>
    <row r="50" spans="1:13" ht="14">
      <c r="A50" s="12">
        <v>47</v>
      </c>
      <c r="B50" s="13">
        <v>4.4907407407407403E-2</v>
      </c>
      <c r="C50" s="17"/>
      <c r="L50" s="50"/>
      <c r="M50" s="50"/>
    </row>
    <row r="51" spans="1:13" ht="14">
      <c r="A51" s="12">
        <v>38</v>
      </c>
      <c r="B51" s="13">
        <v>4.5833333333333337E-2</v>
      </c>
      <c r="C51" s="17"/>
    </row>
    <row r="52" spans="1:13" ht="14">
      <c r="A52" s="12">
        <v>38</v>
      </c>
      <c r="B52" s="13">
        <v>4.6527777777777779E-2</v>
      </c>
      <c r="C52" s="17"/>
    </row>
    <row r="53" spans="1:13" ht="14">
      <c r="A53" s="12">
        <v>38</v>
      </c>
      <c r="B53" s="13">
        <v>4.6527777777777779E-2</v>
      </c>
      <c r="C53" s="17"/>
      <c r="M53" s="19"/>
    </row>
    <row r="54" spans="1:13" ht="14">
      <c r="A54" s="12">
        <v>43</v>
      </c>
      <c r="B54" s="13">
        <v>4.6643518518518522E-2</v>
      </c>
      <c r="C54" s="17"/>
      <c r="M54" s="49"/>
    </row>
    <row r="55" spans="1:13" ht="14">
      <c r="A55" s="12">
        <v>47</v>
      </c>
      <c r="B55" s="13">
        <v>4.670138888888889E-2</v>
      </c>
      <c r="C55" s="17"/>
    </row>
    <row r="56" spans="1:13" ht="14">
      <c r="A56" s="12">
        <v>37</v>
      </c>
      <c r="B56" s="13">
        <v>4.6759259259259257E-2</v>
      </c>
      <c r="C56" s="17"/>
    </row>
    <row r="57" spans="1:13" ht="14">
      <c r="A57" s="12">
        <v>37</v>
      </c>
      <c r="B57" s="13">
        <v>4.6828703703703706E-2</v>
      </c>
      <c r="C57" s="17"/>
    </row>
    <row r="58" spans="1:13" ht="14">
      <c r="A58" s="12">
        <v>28</v>
      </c>
      <c r="B58" s="13">
        <v>4.704861111111111E-2</v>
      </c>
      <c r="C58" s="17"/>
    </row>
    <row r="59" spans="1:13" ht="14">
      <c r="A59" s="12">
        <v>25</v>
      </c>
      <c r="B59" s="13">
        <v>4.7337962962962964E-2</v>
      </c>
      <c r="C59" s="17"/>
    </row>
    <row r="60" spans="1:13" ht="14">
      <c r="A60" s="12">
        <v>40</v>
      </c>
      <c r="B60" s="13">
        <v>4.780092592592592E-2</v>
      </c>
      <c r="C60" s="17"/>
    </row>
    <row r="61" spans="1:13" ht="14">
      <c r="A61" s="12">
        <v>30</v>
      </c>
      <c r="B61" s="13">
        <v>4.7893518518518523E-2</v>
      </c>
      <c r="C61" s="17"/>
    </row>
    <row r="62" spans="1:13" ht="14">
      <c r="A62" s="12">
        <v>36</v>
      </c>
      <c r="B62" s="13">
        <v>4.7916666666666663E-2</v>
      </c>
      <c r="C62" s="17"/>
    </row>
    <row r="63" spans="1:13" ht="14">
      <c r="A63" s="12">
        <v>36</v>
      </c>
      <c r="B63" s="13">
        <v>4.8495370370370376E-2</v>
      </c>
      <c r="C63" s="17"/>
    </row>
    <row r="64" spans="1:13" ht="14">
      <c r="A64" s="12">
        <v>58</v>
      </c>
      <c r="B64" s="13">
        <v>4.9189814814814818E-2</v>
      </c>
      <c r="C64" s="17"/>
    </row>
    <row r="65" spans="1:3" ht="14">
      <c r="A65" s="12">
        <v>33</v>
      </c>
      <c r="B65" s="13">
        <v>4.9768518518518517E-2</v>
      </c>
      <c r="C65" s="17"/>
    </row>
    <row r="66" spans="1:3" ht="14">
      <c r="A66" s="12">
        <v>25</v>
      </c>
      <c r="B66" s="13">
        <v>5.0115740740740738E-2</v>
      </c>
      <c r="C66" s="17"/>
    </row>
    <row r="67" spans="1:3" ht="14">
      <c r="A67" s="12">
        <v>59</v>
      </c>
      <c r="B67" s="13">
        <v>5.0520833333333327E-2</v>
      </c>
      <c r="C67" s="17"/>
    </row>
    <row r="68" spans="1:3" ht="14">
      <c r="A68" s="12">
        <v>27</v>
      </c>
      <c r="B68" s="13">
        <v>5.0578703703703709E-2</v>
      </c>
      <c r="C68" s="17"/>
    </row>
    <row r="69" spans="1:3" ht="14">
      <c r="A69" s="12">
        <v>36</v>
      </c>
      <c r="B69" s="13">
        <v>5.0648148148148144E-2</v>
      </c>
      <c r="C69" s="17"/>
    </row>
    <row r="70" spans="1:3" ht="14">
      <c r="A70" s="12">
        <v>50</v>
      </c>
      <c r="B70" s="13">
        <v>5.1076388888888886E-2</v>
      </c>
      <c r="C70" s="17"/>
    </row>
    <row r="71" spans="1:3" ht="14">
      <c r="A71" s="12">
        <v>37</v>
      </c>
      <c r="B71" s="13">
        <v>5.1388888888888894E-2</v>
      </c>
      <c r="C71" s="17"/>
    </row>
    <row r="72" spans="1:3" ht="14">
      <c r="A72" s="12">
        <v>34</v>
      </c>
      <c r="B72" s="13">
        <v>5.1562499999999997E-2</v>
      </c>
      <c r="C72" s="17"/>
    </row>
    <row r="73" spans="1:3" ht="14">
      <c r="A73" s="12">
        <v>29</v>
      </c>
      <c r="B73" s="13">
        <v>5.2962962962962962E-2</v>
      </c>
      <c r="C73" s="17"/>
    </row>
    <row r="74" spans="1:3" ht="14">
      <c r="A74" s="12">
        <v>41</v>
      </c>
      <c r="B74" s="13">
        <v>5.3067129629629638E-2</v>
      </c>
      <c r="C74" s="17"/>
    </row>
    <row r="75" spans="1:3" ht="14">
      <c r="A75" s="12">
        <v>36</v>
      </c>
      <c r="B75" s="13">
        <v>5.3159722222222226E-2</v>
      </c>
      <c r="C75" s="17"/>
    </row>
    <row r="76" spans="1:3" ht="14">
      <c r="A76" s="12">
        <v>31</v>
      </c>
      <c r="B76" s="13">
        <v>5.347222222222222E-2</v>
      </c>
      <c r="C76" s="17"/>
    </row>
    <row r="77" spans="1:3" ht="14">
      <c r="A77" s="12">
        <v>31</v>
      </c>
      <c r="B77" s="13">
        <v>5.347222222222222E-2</v>
      </c>
      <c r="C77" s="17"/>
    </row>
    <row r="78" spans="1:3" ht="14">
      <c r="A78" s="12">
        <v>50</v>
      </c>
      <c r="B78" s="13">
        <v>5.4421296296296294E-2</v>
      </c>
      <c r="C78" s="17"/>
    </row>
    <row r="79" spans="1:3" ht="14">
      <c r="A79" s="12">
        <v>25</v>
      </c>
      <c r="B79" s="13">
        <v>5.4571759259259257E-2</v>
      </c>
      <c r="C79" s="17"/>
    </row>
    <row r="80" spans="1:3" ht="14">
      <c r="A80" s="12">
        <v>29</v>
      </c>
      <c r="B80" s="13">
        <v>5.4618055555555552E-2</v>
      </c>
      <c r="C80" s="17"/>
    </row>
    <row r="81" spans="1:3" ht="14">
      <c r="A81" s="12">
        <v>36</v>
      </c>
      <c r="B81" s="13">
        <v>5.4942129629629632E-2</v>
      </c>
      <c r="C81" s="17"/>
    </row>
    <row r="82" spans="1:3" ht="14">
      <c r="A82" s="12">
        <v>52</v>
      </c>
      <c r="B82" s="13">
        <v>5.5671296296296302E-2</v>
      </c>
      <c r="C82" s="17"/>
    </row>
    <row r="83" spans="1:3" ht="14">
      <c r="A83" s="12">
        <v>29</v>
      </c>
      <c r="B83" s="13">
        <v>5.6076388888888884E-2</v>
      </c>
      <c r="C83" s="17"/>
    </row>
    <row r="84" spans="1:3" ht="14">
      <c r="A84" s="12">
        <v>37</v>
      </c>
      <c r="B84" s="13">
        <v>5.6365740740740744E-2</v>
      </c>
      <c r="C84" s="17"/>
    </row>
    <row r="85" spans="1:3" ht="14">
      <c r="A85" s="12">
        <v>32</v>
      </c>
      <c r="B85" s="13">
        <v>5.6365740740740744E-2</v>
      </c>
      <c r="C85" s="17"/>
    </row>
    <row r="86" spans="1:3" ht="14">
      <c r="A86" s="12">
        <v>30</v>
      </c>
      <c r="B86" s="13">
        <v>5.6944444444444443E-2</v>
      </c>
      <c r="C86" s="17"/>
    </row>
    <row r="87" spans="1:3" ht="14">
      <c r="A87" s="12">
        <v>54</v>
      </c>
      <c r="B87" s="13">
        <v>5.7881944444444444E-2</v>
      </c>
      <c r="C87" s="17"/>
    </row>
    <row r="88" spans="1:3" ht="14">
      <c r="A88" s="12">
        <v>54</v>
      </c>
      <c r="B88" s="13">
        <v>5.8414351851851849E-2</v>
      </c>
      <c r="C88" s="17"/>
    </row>
    <row r="89" spans="1:3" ht="14">
      <c r="A89" s="12">
        <v>54</v>
      </c>
      <c r="B89" s="13">
        <v>5.842592592592593E-2</v>
      </c>
      <c r="C89" s="17"/>
    </row>
    <row r="90" spans="1:3" ht="14">
      <c r="A90" s="12">
        <v>33</v>
      </c>
      <c r="B90" s="13">
        <v>5.9247685185185188E-2</v>
      </c>
      <c r="C90" s="17"/>
    </row>
    <row r="91" spans="1:3" ht="14">
      <c r="A91" s="12">
        <v>70</v>
      </c>
      <c r="B91" s="13">
        <v>5.9293981481481482E-2</v>
      </c>
      <c r="C91" s="17"/>
    </row>
    <row r="92" spans="1:3" ht="14">
      <c r="A92" s="12">
        <v>43</v>
      </c>
      <c r="B92" s="13">
        <v>5.9456018518518526E-2</v>
      </c>
      <c r="C92" s="17"/>
    </row>
    <row r="93" spans="1:3" ht="14">
      <c r="A93" s="12">
        <v>41</v>
      </c>
      <c r="B93" s="13">
        <v>6.5092592592592591E-2</v>
      </c>
      <c r="C93" s="17"/>
    </row>
    <row r="94" spans="1:3" ht="14">
      <c r="A94" s="12">
        <v>46</v>
      </c>
      <c r="B94" s="13">
        <v>6.7824074074074078E-2</v>
      </c>
      <c r="C94" s="17"/>
    </row>
    <row r="95" spans="1:3" ht="14">
      <c r="A95" s="12">
        <v>40</v>
      </c>
      <c r="B95" s="13">
        <v>6.9143518518518521E-2</v>
      </c>
      <c r="C95" s="17"/>
    </row>
    <row r="96" spans="1:3" ht="14">
      <c r="A96" s="12">
        <v>36</v>
      </c>
      <c r="B96" s="13">
        <v>7.013888888888889E-2</v>
      </c>
      <c r="C96" s="17"/>
    </row>
    <row r="97" spans="1:3" ht="14">
      <c r="A97" s="12">
        <v>36</v>
      </c>
      <c r="B97" s="13">
        <v>7.03125E-2</v>
      </c>
      <c r="C97" s="17"/>
    </row>
    <row r="98" spans="1:3" ht="14">
      <c r="A98" s="12">
        <v>43</v>
      </c>
      <c r="B98" s="13">
        <v>7.1608796296296295E-2</v>
      </c>
      <c r="C98" s="17"/>
    </row>
    <row r="99" spans="1:3" ht="14">
      <c r="A99" s="12">
        <v>43</v>
      </c>
      <c r="B99" s="13">
        <v>7.3240740740740731E-2</v>
      </c>
      <c r="C99" s="17"/>
    </row>
    <row r="100" spans="1:3" ht="14">
      <c r="A100" s="12">
        <v>50</v>
      </c>
      <c r="B100" s="13">
        <v>7.5648148148148145E-2</v>
      </c>
      <c r="C100" s="17"/>
    </row>
  </sheetData>
  <mergeCells count="1">
    <mergeCell ref="D1:M1"/>
  </mergeCells>
  <phoneticPr fontId="10" type="noConversion"/>
  <pageMargins left="0.75" right="0.75" top="1" bottom="1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00B0F0"/>
  </sheetPr>
  <dimension ref="A1:AE24"/>
  <sheetViews>
    <sheetView tabSelected="1" zoomScale="85" zoomScaleNormal="85" zoomScalePageLayoutView="85" workbookViewId="0">
      <selection activeCell="O35" sqref="O35"/>
    </sheetView>
  </sheetViews>
  <sheetFormatPr baseColWidth="10" defaultColWidth="9.1640625" defaultRowHeight="14" x14ac:dyDescent="0"/>
  <cols>
    <col min="1" max="1" width="11.6640625" style="23" bestFit="1" customWidth="1"/>
    <col min="2" max="2" width="8.6640625" style="23" bestFit="1" customWidth="1"/>
    <col min="3" max="3" width="6.6640625" style="23" bestFit="1" customWidth="1"/>
    <col min="4" max="4" width="6" style="23" bestFit="1" customWidth="1"/>
    <col min="5" max="5" width="7.6640625" style="23" customWidth="1"/>
    <col min="6" max="6" width="4.5" style="23" bestFit="1" customWidth="1"/>
    <col min="7" max="7" width="7" style="23" bestFit="1" customWidth="1"/>
    <col min="8" max="8" width="7.1640625" style="23" bestFit="1" customWidth="1"/>
    <col min="9" max="9" width="8.5" style="23" bestFit="1" customWidth="1"/>
    <col min="10" max="17" width="9.5" style="23" customWidth="1"/>
    <col min="18" max="29" width="9.1640625" style="23"/>
    <col min="30" max="30" width="27.5" style="23" bestFit="1" customWidth="1"/>
    <col min="31" max="31" width="11.33203125" style="23" bestFit="1" customWidth="1"/>
    <col min="32" max="16384" width="9.1640625" style="23"/>
  </cols>
  <sheetData>
    <row r="1" spans="1:31" ht="36" customHeight="1">
      <c r="A1" s="35"/>
      <c r="B1" s="116" t="s">
        <v>83</v>
      </c>
      <c r="C1" s="117"/>
      <c r="D1" s="117"/>
      <c r="E1" s="117"/>
      <c r="F1" s="117"/>
      <c r="G1" s="117"/>
      <c r="H1" s="117"/>
      <c r="I1" s="118"/>
      <c r="K1" s="34"/>
      <c r="AD1" s="61" t="s">
        <v>46</v>
      </c>
      <c r="AE1" s="61" t="s">
        <v>70</v>
      </c>
    </row>
    <row r="2" spans="1:31" ht="18">
      <c r="B2" s="115" t="s">
        <v>0</v>
      </c>
      <c r="C2" s="115"/>
      <c r="D2" s="115"/>
      <c r="E2" s="115"/>
      <c r="F2" s="115"/>
      <c r="G2" s="115"/>
      <c r="H2" s="115"/>
      <c r="I2" s="115"/>
      <c r="AD2" s="62" t="s">
        <v>50</v>
      </c>
      <c r="AE2" s="45">
        <v>502395</v>
      </c>
    </row>
    <row r="3" spans="1:31">
      <c r="AD3" s="62" t="s">
        <v>67</v>
      </c>
      <c r="AE3" s="45">
        <v>813015</v>
      </c>
    </row>
    <row r="4" spans="1:31">
      <c r="A4" s="37"/>
      <c r="B4" s="38" t="s">
        <v>1</v>
      </c>
      <c r="C4" s="38" t="s">
        <v>2</v>
      </c>
      <c r="D4" s="38" t="s">
        <v>3</v>
      </c>
      <c r="E4" s="38" t="s">
        <v>4</v>
      </c>
      <c r="F4" s="38" t="s">
        <v>5</v>
      </c>
      <c r="G4" s="38" t="s">
        <v>6</v>
      </c>
      <c r="H4" s="27" t="s">
        <v>7</v>
      </c>
      <c r="I4" s="28" t="s">
        <v>8</v>
      </c>
      <c r="AD4" s="62" t="s">
        <v>64</v>
      </c>
      <c r="AE4" s="45">
        <v>499873</v>
      </c>
    </row>
    <row r="5" spans="1:31">
      <c r="A5" s="37" t="s">
        <v>9</v>
      </c>
      <c r="B5" s="39">
        <v>80</v>
      </c>
      <c r="C5" s="39">
        <v>135</v>
      </c>
      <c r="D5" s="39">
        <v>125</v>
      </c>
      <c r="E5" s="39">
        <v>130</v>
      </c>
      <c r="F5" s="39">
        <v>140</v>
      </c>
      <c r="G5" s="39">
        <v>180</v>
      </c>
      <c r="H5" s="29">
        <f>SUM(B5:G5)</f>
        <v>790</v>
      </c>
      <c r="I5" s="30">
        <f>H5/$H$10</f>
        <v>0.33193277310924368</v>
      </c>
      <c r="J5" s="31"/>
      <c r="AD5" s="62" t="s">
        <v>69</v>
      </c>
      <c r="AE5" s="45">
        <v>679125</v>
      </c>
    </row>
    <row r="6" spans="1:31">
      <c r="A6" s="37" t="s">
        <v>10</v>
      </c>
      <c r="B6" s="39">
        <v>60</v>
      </c>
      <c r="C6" s="39">
        <v>80</v>
      </c>
      <c r="D6" s="39">
        <v>80</v>
      </c>
      <c r="E6" s="39">
        <v>100</v>
      </c>
      <c r="F6" s="39">
        <v>90</v>
      </c>
      <c r="G6" s="39">
        <v>100</v>
      </c>
      <c r="H6" s="29">
        <f>SUM(B6:G6)</f>
        <v>510</v>
      </c>
      <c r="I6" s="30">
        <f>H6/$H$10</f>
        <v>0.21428571428571427</v>
      </c>
      <c r="J6" s="31"/>
      <c r="AD6" s="62" t="s">
        <v>54</v>
      </c>
      <c r="AE6" s="45">
        <v>2611594</v>
      </c>
    </row>
    <row r="7" spans="1:31">
      <c r="A7" s="37" t="s">
        <v>11</v>
      </c>
      <c r="B7" s="39">
        <v>110</v>
      </c>
      <c r="C7" s="39">
        <v>120</v>
      </c>
      <c r="D7" s="39">
        <v>110</v>
      </c>
      <c r="E7" s="39">
        <v>120</v>
      </c>
      <c r="F7" s="39">
        <v>120</v>
      </c>
      <c r="G7" s="39">
        <v>130</v>
      </c>
      <c r="H7" s="29">
        <f>SUM(B7:G7)</f>
        <v>710</v>
      </c>
      <c r="I7" s="30">
        <f>H7/$H$10</f>
        <v>0.29831932773109243</v>
      </c>
      <c r="J7" s="31"/>
      <c r="AD7" s="62" t="s">
        <v>66</v>
      </c>
      <c r="AE7" s="45">
        <v>490780</v>
      </c>
    </row>
    <row r="8" spans="1:31" ht="12.75" customHeight="1">
      <c r="A8" s="37" t="s">
        <v>12</v>
      </c>
      <c r="B8" s="39">
        <v>40</v>
      </c>
      <c r="C8" s="39">
        <v>60</v>
      </c>
      <c r="D8" s="39">
        <v>70</v>
      </c>
      <c r="E8" s="39">
        <v>60</v>
      </c>
      <c r="F8" s="39">
        <v>60</v>
      </c>
      <c r="G8" s="39">
        <v>80</v>
      </c>
      <c r="H8" s="29">
        <f>SUM(B8:G8)</f>
        <v>370</v>
      </c>
      <c r="I8" s="30">
        <f>H8/$H$10</f>
        <v>0.15546218487394958</v>
      </c>
      <c r="J8" s="31"/>
      <c r="AD8" s="62" t="s">
        <v>60</v>
      </c>
      <c r="AE8" s="45">
        <v>346959</v>
      </c>
    </row>
    <row r="9" spans="1:31">
      <c r="B9" s="29"/>
      <c r="C9" s="29"/>
      <c r="D9" s="29"/>
      <c r="E9" s="29"/>
      <c r="F9" s="29"/>
      <c r="G9" s="29"/>
      <c r="H9" s="29"/>
      <c r="I9" s="32"/>
      <c r="AD9" s="62" t="s">
        <v>58</v>
      </c>
      <c r="AE9" s="45">
        <v>1033378</v>
      </c>
    </row>
    <row r="10" spans="1:31">
      <c r="A10" s="23" t="s">
        <v>7</v>
      </c>
      <c r="B10" s="29">
        <f t="shared" ref="B10:G10" si="0">SUM(B5:B8)</f>
        <v>290</v>
      </c>
      <c r="C10" s="29">
        <f t="shared" si="0"/>
        <v>395</v>
      </c>
      <c r="D10" s="29">
        <f t="shared" si="0"/>
        <v>385</v>
      </c>
      <c r="E10" s="29">
        <f t="shared" si="0"/>
        <v>410</v>
      </c>
      <c r="F10" s="29">
        <f t="shared" si="0"/>
        <v>410</v>
      </c>
      <c r="G10" s="29">
        <f t="shared" si="0"/>
        <v>490</v>
      </c>
      <c r="H10" s="29">
        <f>SUM(B10:G10)</f>
        <v>2380</v>
      </c>
      <c r="I10" s="30">
        <f>SUM(I5:I9)</f>
        <v>0.99999999999999989</v>
      </c>
      <c r="AD10" s="62" t="s">
        <v>57</v>
      </c>
      <c r="AE10" s="45">
        <v>628360</v>
      </c>
    </row>
    <row r="11" spans="1:31">
      <c r="A11" s="23" t="s">
        <v>13</v>
      </c>
      <c r="B11" s="29">
        <f t="shared" ref="B11:H11" si="1">AVERAGE(B5:B8)</f>
        <v>72.5</v>
      </c>
      <c r="C11" s="29">
        <f t="shared" si="1"/>
        <v>98.75</v>
      </c>
      <c r="D11" s="29">
        <f t="shared" si="1"/>
        <v>96.25</v>
      </c>
      <c r="E11" s="29">
        <f t="shared" si="1"/>
        <v>102.5</v>
      </c>
      <c r="F11" s="29">
        <f t="shared" si="1"/>
        <v>102.5</v>
      </c>
      <c r="G11" s="29">
        <f t="shared" si="1"/>
        <v>122.5</v>
      </c>
      <c r="H11" s="29">
        <f t="shared" si="1"/>
        <v>595</v>
      </c>
      <c r="I11" s="33"/>
      <c r="AD11" s="62" t="s">
        <v>62</v>
      </c>
      <c r="AE11" s="45">
        <v>1181217</v>
      </c>
    </row>
    <row r="12" spans="1:31">
      <c r="AD12" s="62" t="s">
        <v>65</v>
      </c>
      <c r="AE12" s="45">
        <v>563460</v>
      </c>
    </row>
    <row r="13" spans="1:31">
      <c r="A13" s="37"/>
      <c r="B13" s="41"/>
      <c r="C13" s="41"/>
      <c r="D13" s="41"/>
      <c r="E13" s="40"/>
      <c r="G13" s="36"/>
      <c r="H13" s="36"/>
      <c r="AD13" s="62" t="s">
        <v>49</v>
      </c>
      <c r="AE13" s="45">
        <v>3171290</v>
      </c>
    </row>
    <row r="14" spans="1:31">
      <c r="A14" s="38"/>
      <c r="B14" s="39"/>
      <c r="C14" s="39"/>
      <c r="D14" s="39"/>
      <c r="E14" s="39"/>
      <c r="F14" s="29"/>
      <c r="G14" s="29"/>
      <c r="H14" s="29"/>
      <c r="AD14" s="62" t="s">
        <v>68</v>
      </c>
      <c r="AE14" s="45">
        <v>387210</v>
      </c>
    </row>
    <row r="15" spans="1:31">
      <c r="A15" s="38"/>
      <c r="B15" s="39"/>
      <c r="C15" s="39"/>
      <c r="D15" s="39"/>
      <c r="E15" s="39"/>
      <c r="F15" s="29"/>
      <c r="G15" s="29"/>
      <c r="H15" s="29"/>
      <c r="AD15" s="62" t="s">
        <v>56</v>
      </c>
      <c r="AE15" s="45">
        <v>2603019</v>
      </c>
    </row>
    <row r="16" spans="1:31">
      <c r="A16" s="38"/>
      <c r="B16" s="39"/>
      <c r="C16" s="39"/>
      <c r="D16" s="39"/>
      <c r="E16" s="39"/>
      <c r="F16" s="29"/>
      <c r="G16" s="29"/>
      <c r="H16" s="29"/>
      <c r="AD16" s="62" t="s">
        <v>61</v>
      </c>
      <c r="AE16" s="45">
        <v>1077709</v>
      </c>
    </row>
    <row r="17" spans="1:31">
      <c r="A17" s="38"/>
      <c r="B17" s="39"/>
      <c r="C17" s="39"/>
      <c r="D17" s="39"/>
      <c r="E17" s="39"/>
      <c r="F17" s="29"/>
      <c r="G17" s="29"/>
      <c r="H17" s="29"/>
      <c r="AD17" s="62" t="s">
        <v>59</v>
      </c>
      <c r="AE17" s="45">
        <v>704830</v>
      </c>
    </row>
    <row r="18" spans="1:31">
      <c r="A18" s="38"/>
      <c r="B18" s="39"/>
      <c r="C18" s="39"/>
      <c r="D18" s="39"/>
      <c r="E18" s="39"/>
      <c r="F18" s="29"/>
      <c r="G18" s="29"/>
      <c r="H18" s="29"/>
      <c r="AD18" s="62" t="s">
        <v>52</v>
      </c>
      <c r="AE18" s="45">
        <v>2297450</v>
      </c>
    </row>
    <row r="19" spans="1:31">
      <c r="A19" s="38"/>
      <c r="B19" s="39"/>
      <c r="C19" s="39"/>
      <c r="D19" s="39"/>
      <c r="E19" s="39"/>
      <c r="F19" s="29"/>
      <c r="G19" s="29"/>
      <c r="H19" s="29"/>
      <c r="AD19" s="62" t="s">
        <v>51</v>
      </c>
      <c r="AE19" s="45">
        <v>792232</v>
      </c>
    </row>
    <row r="20" spans="1:31">
      <c r="A20" s="27"/>
      <c r="B20" s="29"/>
      <c r="C20" s="29"/>
      <c r="D20" s="29"/>
      <c r="E20" s="29"/>
      <c r="F20" s="29"/>
      <c r="G20" s="29"/>
      <c r="H20" s="29"/>
      <c r="AD20" s="62" t="s">
        <v>47</v>
      </c>
      <c r="AE20" s="45">
        <v>2431688</v>
      </c>
    </row>
    <row r="21" spans="1:31">
      <c r="A21" s="27"/>
      <c r="B21" s="30"/>
      <c r="C21" s="30"/>
      <c r="D21" s="30"/>
      <c r="E21" s="30"/>
      <c r="F21" s="32"/>
      <c r="G21" s="30"/>
      <c r="H21" s="33"/>
      <c r="AD21" s="62" t="s">
        <v>53</v>
      </c>
      <c r="AE21" s="45">
        <v>3397007</v>
      </c>
    </row>
    <row r="22" spans="1:31">
      <c r="AD22" s="62" t="s">
        <v>55</v>
      </c>
      <c r="AE22" s="45">
        <v>2060338</v>
      </c>
    </row>
    <row r="23" spans="1:31">
      <c r="AD23" s="62" t="s">
        <v>48</v>
      </c>
      <c r="AE23" s="45">
        <v>598792</v>
      </c>
    </row>
    <row r="24" spans="1:31">
      <c r="AD24" s="62" t="s">
        <v>63</v>
      </c>
      <c r="AE24" s="45">
        <v>622454</v>
      </c>
    </row>
  </sheetData>
  <mergeCells count="2">
    <mergeCell ref="B2:I2"/>
    <mergeCell ref="B1:I1"/>
  </mergeCells>
  <phoneticPr fontId="4" type="noConversion"/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P51"/>
  <sheetViews>
    <sheetView showGridLines="0" topLeftCell="A19" zoomScale="40" zoomScaleNormal="40" zoomScalePageLayoutView="40" workbookViewId="0">
      <selection activeCell="T6" sqref="T6"/>
    </sheetView>
  </sheetViews>
  <sheetFormatPr baseColWidth="10" defaultColWidth="9.1640625" defaultRowHeight="12" x14ac:dyDescent="0"/>
  <cols>
    <col min="1" max="1" width="9.1640625" style="1"/>
    <col min="2" max="2" width="12.33203125" style="1" bestFit="1" customWidth="1"/>
    <col min="3" max="3" width="4.1640625" style="1" bestFit="1" customWidth="1"/>
    <col min="4" max="5" width="4.5" style="1" bestFit="1" customWidth="1"/>
    <col min="6" max="6" width="4.1640625" style="1" bestFit="1" customWidth="1"/>
    <col min="7" max="7" width="4.5" style="1" bestFit="1" customWidth="1"/>
    <col min="8" max="8" width="4.33203125" style="1" bestFit="1" customWidth="1"/>
    <col min="9" max="9" width="5.5" style="1" bestFit="1" customWidth="1"/>
    <col min="10" max="10" width="9.83203125" style="1" bestFit="1" customWidth="1"/>
    <col min="11" max="18" width="9.5" style="1" customWidth="1"/>
    <col min="19" max="16384" width="9.1640625" style="1"/>
  </cols>
  <sheetData>
    <row r="8" spans="3:16" ht="12.75" customHeight="1">
      <c r="L8" s="7"/>
      <c r="M8" s="7"/>
      <c r="N8" s="7"/>
      <c r="O8" s="7"/>
      <c r="P8" s="7"/>
    </row>
    <row r="9" spans="3:16">
      <c r="L9" s="7"/>
      <c r="M9" s="7"/>
      <c r="N9" s="7"/>
      <c r="O9" s="7"/>
      <c r="P9" s="7"/>
    </row>
    <row r="10" spans="3:16">
      <c r="L10" s="7"/>
      <c r="M10" s="7"/>
      <c r="N10" s="7"/>
      <c r="O10" s="7"/>
      <c r="P10" s="7"/>
    </row>
    <row r="11" spans="3:16">
      <c r="L11" s="7"/>
      <c r="M11" s="7"/>
      <c r="N11" s="7"/>
      <c r="O11" s="7"/>
      <c r="P11" s="7"/>
    </row>
    <row r="15" spans="3:16">
      <c r="C15" s="5"/>
      <c r="D15" s="5"/>
      <c r="E15" s="5"/>
      <c r="F15" s="5"/>
      <c r="G15" s="5"/>
      <c r="H15" s="5"/>
      <c r="I15" s="5"/>
      <c r="J15" s="8"/>
    </row>
    <row r="16" spans="3:16">
      <c r="C16" s="5"/>
      <c r="D16" s="5"/>
      <c r="E16" s="5"/>
      <c r="F16" s="5"/>
      <c r="G16" s="5"/>
      <c r="H16" s="5"/>
      <c r="I16" s="5"/>
      <c r="J16" s="10"/>
    </row>
    <row r="17" spans="3:10">
      <c r="C17" s="5"/>
      <c r="D17" s="5"/>
      <c r="E17" s="5"/>
      <c r="F17" s="5"/>
      <c r="G17" s="5"/>
      <c r="H17" s="5"/>
      <c r="I17" s="5"/>
      <c r="J17" s="10"/>
    </row>
    <row r="18" spans="3:10">
      <c r="C18" s="5"/>
      <c r="D18" s="5"/>
      <c r="E18" s="5"/>
      <c r="F18" s="5"/>
      <c r="G18" s="5"/>
      <c r="H18" s="5"/>
      <c r="I18" s="5"/>
      <c r="J18" s="10"/>
    </row>
    <row r="41" spans="2:11" ht="18">
      <c r="B41" s="119" t="s">
        <v>34</v>
      </c>
      <c r="C41" s="119"/>
      <c r="D41" s="119"/>
      <c r="E41" s="119"/>
      <c r="F41" s="119"/>
      <c r="G41" s="119"/>
      <c r="H41" s="119"/>
      <c r="I41" s="119"/>
      <c r="J41" s="119"/>
    </row>
    <row r="42" spans="2:11" ht="17">
      <c r="B42" s="2" t="s">
        <v>0</v>
      </c>
      <c r="C42" s="2"/>
      <c r="D42" s="2"/>
      <c r="E42" s="2"/>
      <c r="F42" s="2"/>
      <c r="G42" s="2"/>
      <c r="H42" s="2"/>
      <c r="I42" s="2"/>
      <c r="J42" s="2"/>
    </row>
    <row r="44" spans="2:11">
      <c r="B44" s="20"/>
      <c r="C44" s="21" t="s">
        <v>1</v>
      </c>
      <c r="D44" s="21" t="s">
        <v>2</v>
      </c>
      <c r="E44" s="21" t="s">
        <v>3</v>
      </c>
      <c r="F44" s="21" t="s">
        <v>4</v>
      </c>
      <c r="G44" s="21" t="s">
        <v>5</v>
      </c>
      <c r="H44" s="21" t="s">
        <v>6</v>
      </c>
      <c r="I44" s="3" t="s">
        <v>7</v>
      </c>
      <c r="J44" s="4" t="s">
        <v>8</v>
      </c>
    </row>
    <row r="45" spans="2:11">
      <c r="B45" s="20" t="s">
        <v>9</v>
      </c>
      <c r="C45" s="22">
        <v>80</v>
      </c>
      <c r="D45" s="22">
        <v>130</v>
      </c>
      <c r="E45" s="22">
        <v>125</v>
      </c>
      <c r="F45" s="22">
        <v>130</v>
      </c>
      <c r="G45" s="22">
        <v>140</v>
      </c>
      <c r="H45" s="22">
        <v>180</v>
      </c>
      <c r="I45" s="5">
        <f>SUM(C45:H45)</f>
        <v>785</v>
      </c>
      <c r="J45" s="6">
        <f>I45/$I$50</f>
        <v>0.33052631578947367</v>
      </c>
      <c r="K45" s="7"/>
    </row>
    <row r="46" spans="2:11">
      <c r="B46" s="20" t="s">
        <v>10</v>
      </c>
      <c r="C46" s="22">
        <v>60</v>
      </c>
      <c r="D46" s="22">
        <v>80</v>
      </c>
      <c r="E46" s="22">
        <v>80</v>
      </c>
      <c r="F46" s="22">
        <v>100</v>
      </c>
      <c r="G46" s="22">
        <v>90</v>
      </c>
      <c r="H46" s="22">
        <v>100</v>
      </c>
      <c r="I46" s="5">
        <f>SUM(C46:H46)</f>
        <v>510</v>
      </c>
      <c r="J46" s="6">
        <f>I46/$I$50</f>
        <v>0.21473684210526317</v>
      </c>
      <c r="K46" s="7"/>
    </row>
    <row r="47" spans="2:11">
      <c r="B47" s="20" t="s">
        <v>11</v>
      </c>
      <c r="C47" s="22">
        <v>110</v>
      </c>
      <c r="D47" s="22">
        <v>120</v>
      </c>
      <c r="E47" s="22">
        <v>110</v>
      </c>
      <c r="F47" s="22">
        <v>120</v>
      </c>
      <c r="G47" s="22">
        <v>120</v>
      </c>
      <c r="H47" s="22">
        <v>130</v>
      </c>
      <c r="I47" s="5">
        <f>SUM(C47:H47)</f>
        <v>710</v>
      </c>
      <c r="J47" s="6">
        <f>I47/$I$50</f>
        <v>0.29894736842105263</v>
      </c>
      <c r="K47" s="7"/>
    </row>
    <row r="48" spans="2:11">
      <c r="B48" s="20" t="s">
        <v>12</v>
      </c>
      <c r="C48" s="22">
        <v>40</v>
      </c>
      <c r="D48" s="22">
        <v>60</v>
      </c>
      <c r="E48" s="22">
        <v>70</v>
      </c>
      <c r="F48" s="22">
        <v>60</v>
      </c>
      <c r="G48" s="22">
        <v>60</v>
      </c>
      <c r="H48" s="22">
        <v>80</v>
      </c>
      <c r="I48" s="5">
        <f>SUM(C48:H48)</f>
        <v>370</v>
      </c>
      <c r="J48" s="6">
        <f>I48/$I$50</f>
        <v>0.15578947368421053</v>
      </c>
      <c r="K48" s="7"/>
    </row>
    <row r="49" spans="2:10">
      <c r="C49" s="5"/>
      <c r="D49" s="5"/>
      <c r="E49" s="5"/>
      <c r="F49" s="5"/>
      <c r="G49" s="5"/>
      <c r="H49" s="5"/>
      <c r="I49" s="5"/>
      <c r="J49" s="8"/>
    </row>
    <row r="50" spans="2:10">
      <c r="B50" s="1" t="s">
        <v>7</v>
      </c>
      <c r="C50" s="5">
        <f t="shared" ref="C50:H50" si="0">SUM(C45:C48)</f>
        <v>290</v>
      </c>
      <c r="D50" s="5">
        <f t="shared" si="0"/>
        <v>390</v>
      </c>
      <c r="E50" s="5">
        <f t="shared" si="0"/>
        <v>385</v>
      </c>
      <c r="F50" s="5">
        <f t="shared" si="0"/>
        <v>410</v>
      </c>
      <c r="G50" s="5">
        <f t="shared" si="0"/>
        <v>410</v>
      </c>
      <c r="H50" s="5">
        <f t="shared" si="0"/>
        <v>490</v>
      </c>
      <c r="I50" s="5">
        <f>SUM(C50:H50)</f>
        <v>2375</v>
      </c>
      <c r="J50" s="6">
        <f>SUM(J45:J49)</f>
        <v>1</v>
      </c>
    </row>
    <row r="51" spans="2:10">
      <c r="B51" s="1" t="s">
        <v>13</v>
      </c>
      <c r="C51" s="5">
        <f t="shared" ref="C51:I51" si="1">AVERAGE(C45:C48)</f>
        <v>72.5</v>
      </c>
      <c r="D51" s="5">
        <f t="shared" si="1"/>
        <v>97.5</v>
      </c>
      <c r="E51" s="5">
        <f t="shared" si="1"/>
        <v>96.25</v>
      </c>
      <c r="F51" s="5">
        <f t="shared" si="1"/>
        <v>102.5</v>
      </c>
      <c r="G51" s="5">
        <f t="shared" si="1"/>
        <v>102.5</v>
      </c>
      <c r="H51" s="5">
        <f t="shared" si="1"/>
        <v>122.5</v>
      </c>
      <c r="I51" s="5">
        <f t="shared" si="1"/>
        <v>593.75</v>
      </c>
      <c r="J51" s="9"/>
    </row>
  </sheetData>
  <mergeCells count="1">
    <mergeCell ref="B41:J41"/>
  </mergeCells>
  <printOptions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rgb="FFFFFF00"/>
  </sheetPr>
  <dimension ref="A1:AD31"/>
  <sheetViews>
    <sheetView workbookViewId="0"/>
  </sheetViews>
  <sheetFormatPr baseColWidth="10" defaultColWidth="9.1640625" defaultRowHeight="14" x14ac:dyDescent="0"/>
  <cols>
    <col min="1" max="1" width="9" style="80" bestFit="1" customWidth="1"/>
    <col min="2" max="2" width="10.6640625" style="24" bestFit="1" customWidth="1"/>
    <col min="3" max="3" width="3" style="24" customWidth="1"/>
    <col min="4" max="12" width="9.1640625" style="24"/>
    <col min="13" max="13" width="11.6640625" style="24" customWidth="1"/>
    <col min="14" max="22" width="9.1640625" style="24"/>
    <col min="23" max="23" width="5.83203125" style="24" customWidth="1"/>
    <col min="24" max="16384" width="9.1640625" style="24"/>
  </cols>
  <sheetData>
    <row r="1" spans="1:30">
      <c r="A1" s="79" t="s">
        <v>17</v>
      </c>
      <c r="B1" s="43" t="s">
        <v>14</v>
      </c>
      <c r="X1" s="37"/>
      <c r="Y1" s="38" t="s">
        <v>1</v>
      </c>
      <c r="Z1" s="38" t="s">
        <v>2</v>
      </c>
      <c r="AA1" s="38" t="s">
        <v>3</v>
      </c>
      <c r="AB1" s="38" t="s">
        <v>4</v>
      </c>
      <c r="AC1" s="38" t="s">
        <v>5</v>
      </c>
      <c r="AD1" s="38" t="s">
        <v>6</v>
      </c>
    </row>
    <row r="2" spans="1:30">
      <c r="A2" s="80">
        <v>40544</v>
      </c>
      <c r="B2" s="25">
        <v>1592398</v>
      </c>
      <c r="C2" s="26"/>
      <c r="X2" s="37" t="s">
        <v>9</v>
      </c>
      <c r="Y2" s="39">
        <v>80</v>
      </c>
      <c r="Z2" s="39">
        <v>115</v>
      </c>
      <c r="AA2" s="39">
        <v>100</v>
      </c>
      <c r="AB2" s="39">
        <v>130</v>
      </c>
      <c r="AC2" s="39">
        <v>125</v>
      </c>
      <c r="AD2" s="39">
        <v>180</v>
      </c>
    </row>
    <row r="3" spans="1:30">
      <c r="A3" s="80">
        <v>40575</v>
      </c>
      <c r="B3" s="25">
        <v>1597197</v>
      </c>
      <c r="C3" s="26"/>
      <c r="X3" s="37" t="s">
        <v>10</v>
      </c>
      <c r="Y3" s="39">
        <v>60</v>
      </c>
      <c r="Z3" s="39">
        <v>80</v>
      </c>
      <c r="AA3" s="39">
        <v>80</v>
      </c>
      <c r="AB3" s="39">
        <v>100</v>
      </c>
      <c r="AC3" s="39">
        <v>90</v>
      </c>
      <c r="AD3" s="39">
        <v>100</v>
      </c>
    </row>
    <row r="4" spans="1:30">
      <c r="A4" s="80">
        <v>40603</v>
      </c>
      <c r="B4" s="25">
        <v>1666080</v>
      </c>
      <c r="C4" s="26"/>
      <c r="X4" s="37" t="s">
        <v>11</v>
      </c>
      <c r="Y4" s="39">
        <v>110</v>
      </c>
      <c r="Z4" s="39">
        <v>120</v>
      </c>
      <c r="AA4" s="39">
        <v>110</v>
      </c>
      <c r="AB4" s="39">
        <v>120</v>
      </c>
      <c r="AC4" s="39">
        <v>120</v>
      </c>
      <c r="AD4" s="39">
        <v>130</v>
      </c>
    </row>
    <row r="5" spans="1:30">
      <c r="A5" s="80">
        <v>40634</v>
      </c>
      <c r="B5" s="25">
        <v>2484340</v>
      </c>
      <c r="C5" s="26"/>
      <c r="X5" s="37" t="s">
        <v>12</v>
      </c>
      <c r="Y5" s="39">
        <v>40</v>
      </c>
      <c r="Z5" s="39">
        <v>60</v>
      </c>
      <c r="AA5" s="39">
        <v>70</v>
      </c>
      <c r="AB5" s="39">
        <v>60</v>
      </c>
      <c r="AC5" s="39">
        <v>60</v>
      </c>
      <c r="AD5" s="39">
        <v>80</v>
      </c>
    </row>
    <row r="6" spans="1:30">
      <c r="A6" s="80">
        <v>40664</v>
      </c>
      <c r="B6" s="25">
        <v>2669994</v>
      </c>
      <c r="C6" s="26"/>
    </row>
    <row r="7" spans="1:30">
      <c r="A7" s="80">
        <v>40695</v>
      </c>
      <c r="B7" s="25">
        <v>5081937</v>
      </c>
      <c r="C7" s="26"/>
    </row>
    <row r="8" spans="1:30">
      <c r="A8" s="80">
        <v>40725</v>
      </c>
      <c r="B8" s="25">
        <v>3360840</v>
      </c>
      <c r="C8" s="26"/>
    </row>
    <row r="9" spans="1:30">
      <c r="A9" s="80">
        <v>40756</v>
      </c>
      <c r="B9" s="25">
        <v>6989238</v>
      </c>
      <c r="C9" s="26"/>
    </row>
    <row r="10" spans="1:30">
      <c r="A10" s="80">
        <v>40787</v>
      </c>
      <c r="B10" s="25">
        <v>7729650</v>
      </c>
      <c r="C10" s="26"/>
    </row>
    <row r="11" spans="1:30">
      <c r="A11" s="80">
        <v>40817</v>
      </c>
      <c r="B11" s="25">
        <v>6038549</v>
      </c>
      <c r="C11" s="26"/>
    </row>
    <row r="12" spans="1:30">
      <c r="A12" s="80">
        <v>40848</v>
      </c>
      <c r="B12" s="25">
        <v>5484312</v>
      </c>
      <c r="C12" s="26"/>
    </row>
    <row r="13" spans="1:30">
      <c r="A13" s="80">
        <v>40878</v>
      </c>
      <c r="B13" s="25">
        <v>8551452</v>
      </c>
      <c r="C13" s="26"/>
    </row>
    <row r="14" spans="1:30">
      <c r="A14" s="80">
        <v>40909</v>
      </c>
      <c r="B14" s="25">
        <v>8238174</v>
      </c>
      <c r="C14" s="26"/>
    </row>
    <row r="15" spans="1:30">
      <c r="A15" s="80">
        <v>40940</v>
      </c>
      <c r="B15" s="25">
        <v>8831025</v>
      </c>
      <c r="C15" s="26"/>
    </row>
    <row r="16" spans="1:30">
      <c r="A16" s="80">
        <v>40969</v>
      </c>
      <c r="B16" s="25">
        <v>6924096</v>
      </c>
      <c r="C16" s="26"/>
    </row>
    <row r="17" spans="1:3">
      <c r="A17" s="80">
        <v>41000</v>
      </c>
      <c r="B17" s="25">
        <v>13085376</v>
      </c>
      <c r="C17" s="26"/>
    </row>
    <row r="18" spans="1:3">
      <c r="A18" s="80">
        <v>41030</v>
      </c>
      <c r="B18" s="25">
        <v>8230572</v>
      </c>
      <c r="C18" s="26"/>
    </row>
    <row r="19" spans="1:3">
      <c r="A19" s="80">
        <v>41061</v>
      </c>
      <c r="B19" s="25">
        <v>12352014</v>
      </c>
      <c r="C19" s="26"/>
    </row>
    <row r="20" spans="1:3">
      <c r="A20" s="80">
        <v>41091</v>
      </c>
      <c r="B20" s="25">
        <v>8246180</v>
      </c>
      <c r="C20" s="26"/>
    </row>
    <row r="21" spans="1:3">
      <c r="A21" s="80">
        <v>41122</v>
      </c>
      <c r="B21" s="25">
        <v>12531645</v>
      </c>
      <c r="C21" s="26"/>
    </row>
    <row r="22" spans="1:3">
      <c r="A22" s="80">
        <v>41153</v>
      </c>
      <c r="B22" s="25">
        <v>11636328</v>
      </c>
      <c r="C22" s="26"/>
    </row>
    <row r="23" spans="1:3">
      <c r="A23" s="80">
        <v>41183</v>
      </c>
      <c r="B23" s="25">
        <v>14015464</v>
      </c>
      <c r="C23" s="26"/>
    </row>
    <row r="24" spans="1:3">
      <c r="A24" s="80">
        <v>41214</v>
      </c>
      <c r="B24" s="25">
        <v>19252800</v>
      </c>
      <c r="C24" s="26"/>
    </row>
    <row r="25" spans="1:3">
      <c r="A25" s="80">
        <v>41244</v>
      </c>
      <c r="B25" s="25">
        <v>19362725</v>
      </c>
      <c r="C25" s="26"/>
    </row>
    <row r="26" spans="1:3">
      <c r="A26" s="80">
        <v>41275</v>
      </c>
      <c r="B26" s="25">
        <v>12495600</v>
      </c>
      <c r="C26" s="26"/>
    </row>
    <row r="27" spans="1:3">
      <c r="A27" s="80">
        <v>41306</v>
      </c>
      <c r="B27" s="25">
        <v>19798587</v>
      </c>
      <c r="C27" s="26"/>
    </row>
    <row r="28" spans="1:3">
      <c r="A28" s="80">
        <v>41334</v>
      </c>
      <c r="B28" s="25">
        <v>17511312</v>
      </c>
      <c r="C28" s="26"/>
    </row>
    <row r="29" spans="1:3">
      <c r="A29" s="80">
        <v>41365</v>
      </c>
      <c r="B29" s="25">
        <v>22216929</v>
      </c>
      <c r="C29" s="26"/>
    </row>
    <row r="30" spans="1:3">
      <c r="A30" s="80">
        <v>41395</v>
      </c>
      <c r="B30" s="25">
        <v>14804280</v>
      </c>
      <c r="C30" s="26"/>
    </row>
    <row r="31" spans="1:3">
      <c r="A31" s="80">
        <v>41426</v>
      </c>
      <c r="B31" s="25">
        <v>17176170</v>
      </c>
      <c r="C31" s="26"/>
    </row>
  </sheetData>
  <sortState ref="A2:B31">
    <sortCondition ref="A2"/>
  </sortState>
  <phoneticPr fontId="4" type="noConversion"/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FF00"/>
  </sheetPr>
  <dimension ref="A1:G5"/>
  <sheetViews>
    <sheetView workbookViewId="0">
      <selection activeCell="M14" sqref="M14"/>
    </sheetView>
  </sheetViews>
  <sheetFormatPr baseColWidth="10" defaultColWidth="8.83203125" defaultRowHeight="12" x14ac:dyDescent="0"/>
  <cols>
    <col min="1" max="1" width="11.6640625" bestFit="1" customWidth="1"/>
    <col min="2" max="3" width="4" bestFit="1" customWidth="1"/>
    <col min="4" max="4" width="4.1640625" bestFit="1" customWidth="1"/>
    <col min="5" max="5" width="4" bestFit="1" customWidth="1"/>
    <col min="6" max="6" width="4.33203125" bestFit="1" customWidth="1"/>
    <col min="7" max="7" width="4" bestFit="1" customWidth="1"/>
  </cols>
  <sheetData>
    <row r="1" spans="1:7" ht="14">
      <c r="A1" s="37"/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</row>
    <row r="2" spans="1:7" ht="14">
      <c r="A2" s="37" t="s">
        <v>9</v>
      </c>
      <c r="B2" s="39">
        <v>80</v>
      </c>
      <c r="C2" s="39">
        <v>130</v>
      </c>
      <c r="D2" s="39">
        <v>125</v>
      </c>
      <c r="E2" s="39">
        <v>130</v>
      </c>
      <c r="F2" s="39">
        <v>140</v>
      </c>
      <c r="G2" s="39">
        <v>180</v>
      </c>
    </row>
    <row r="3" spans="1:7" ht="14">
      <c r="A3" s="37" t="s">
        <v>10</v>
      </c>
      <c r="B3" s="39">
        <v>60</v>
      </c>
      <c r="C3" s="39">
        <v>80</v>
      </c>
      <c r="D3" s="39">
        <v>80</v>
      </c>
      <c r="E3" s="39">
        <v>100</v>
      </c>
      <c r="F3" s="39">
        <v>90</v>
      </c>
      <c r="G3" s="39">
        <v>100</v>
      </c>
    </row>
    <row r="4" spans="1:7" ht="14">
      <c r="A4" s="37" t="s">
        <v>11</v>
      </c>
      <c r="B4" s="39">
        <v>110</v>
      </c>
      <c r="C4" s="39">
        <v>120</v>
      </c>
      <c r="D4" s="39">
        <v>110</v>
      </c>
      <c r="E4" s="39">
        <v>120</v>
      </c>
      <c r="F4" s="39">
        <v>120</v>
      </c>
      <c r="G4" s="39">
        <v>130</v>
      </c>
    </row>
    <row r="5" spans="1:7" ht="14">
      <c r="A5" s="37" t="s">
        <v>12</v>
      </c>
      <c r="B5" s="39">
        <v>40</v>
      </c>
      <c r="C5" s="39">
        <v>60</v>
      </c>
      <c r="D5" s="39">
        <v>70</v>
      </c>
      <c r="E5" s="39">
        <v>60</v>
      </c>
      <c r="F5" s="39">
        <v>60</v>
      </c>
      <c r="G5" s="39">
        <v>80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N31"/>
  <sheetViews>
    <sheetView workbookViewId="0">
      <selection activeCell="C10" sqref="C10"/>
    </sheetView>
  </sheetViews>
  <sheetFormatPr baseColWidth="10" defaultColWidth="9.1640625" defaultRowHeight="14" x14ac:dyDescent="0"/>
  <cols>
    <col min="1" max="1" width="7.5" style="92" bestFit="1" customWidth="1"/>
    <col min="2" max="2" width="10.83203125" style="92" bestFit="1" customWidth="1"/>
    <col min="3" max="3" width="11.5" style="92" bestFit="1" customWidth="1"/>
    <col min="4" max="16384" width="9.1640625" style="92"/>
  </cols>
  <sheetData>
    <row r="1" spans="1:14">
      <c r="A1" s="91" t="s">
        <v>17</v>
      </c>
      <c r="B1" s="91" t="s">
        <v>79</v>
      </c>
      <c r="C1" s="91" t="s">
        <v>80</v>
      </c>
    </row>
    <row r="2" spans="1:14">
      <c r="A2" s="93">
        <v>39630</v>
      </c>
      <c r="B2" s="94">
        <v>1592398</v>
      </c>
      <c r="C2" s="78">
        <v>899705</v>
      </c>
      <c r="N2" s="95"/>
    </row>
    <row r="3" spans="1:14">
      <c r="A3" s="93">
        <v>39661</v>
      </c>
      <c r="B3" s="94">
        <v>1597197</v>
      </c>
      <c r="C3" s="78">
        <v>734711</v>
      </c>
      <c r="N3" s="95"/>
    </row>
    <row r="4" spans="1:14">
      <c r="A4" s="93">
        <v>39692</v>
      </c>
      <c r="B4" s="94">
        <v>1666080</v>
      </c>
      <c r="C4" s="78">
        <v>954664</v>
      </c>
      <c r="N4" s="95"/>
    </row>
    <row r="5" spans="1:14">
      <c r="A5" s="93">
        <v>39722</v>
      </c>
      <c r="B5" s="94">
        <v>2484340</v>
      </c>
      <c r="C5" s="78">
        <v>1619790</v>
      </c>
      <c r="N5" s="95"/>
    </row>
    <row r="6" spans="1:14">
      <c r="A6" s="93">
        <v>39753</v>
      </c>
      <c r="B6" s="94">
        <v>2669994</v>
      </c>
      <c r="C6" s="78">
        <v>2117305</v>
      </c>
      <c r="N6" s="95"/>
    </row>
    <row r="7" spans="1:14">
      <c r="A7" s="93">
        <v>39783</v>
      </c>
      <c r="B7" s="94">
        <v>5081937</v>
      </c>
      <c r="C7" s="78">
        <v>3857190</v>
      </c>
      <c r="N7" s="95"/>
    </row>
    <row r="8" spans="1:14">
      <c r="A8" s="93">
        <v>39814</v>
      </c>
      <c r="B8" s="94">
        <v>3360840</v>
      </c>
      <c r="C8" s="78">
        <v>1566151</v>
      </c>
      <c r="N8" s="95"/>
    </row>
    <row r="9" spans="1:14">
      <c r="A9" s="93">
        <v>39845</v>
      </c>
      <c r="B9" s="94">
        <v>6989238</v>
      </c>
      <c r="C9" s="78">
        <v>3515587</v>
      </c>
      <c r="N9" s="95"/>
    </row>
    <row r="10" spans="1:14">
      <c r="A10" s="93">
        <v>39873</v>
      </c>
      <c r="B10" s="94">
        <v>7729650</v>
      </c>
      <c r="C10" s="78">
        <v>5534429</v>
      </c>
      <c r="N10" s="95"/>
    </row>
    <row r="11" spans="1:14">
      <c r="A11" s="93">
        <v>39904</v>
      </c>
      <c r="B11" s="94">
        <v>6038549</v>
      </c>
      <c r="C11" s="78">
        <v>3019275</v>
      </c>
      <c r="N11" s="95"/>
    </row>
    <row r="12" spans="1:14">
      <c r="A12" s="93">
        <v>39934</v>
      </c>
      <c r="B12" s="94">
        <v>5484312</v>
      </c>
      <c r="C12" s="78">
        <v>2648923</v>
      </c>
      <c r="N12" s="95"/>
    </row>
    <row r="13" spans="1:14">
      <c r="A13" s="93">
        <v>39965</v>
      </c>
      <c r="B13" s="94">
        <v>8551452</v>
      </c>
      <c r="C13" s="78">
        <v>5284797</v>
      </c>
      <c r="N13" s="95"/>
    </row>
    <row r="14" spans="1:14">
      <c r="A14" s="93">
        <v>39995</v>
      </c>
      <c r="B14" s="94">
        <v>8238174</v>
      </c>
      <c r="C14" s="78">
        <v>3583606</v>
      </c>
      <c r="N14" s="95"/>
    </row>
    <row r="15" spans="1:14">
      <c r="A15" s="93">
        <v>40026</v>
      </c>
      <c r="B15" s="94">
        <v>8831025</v>
      </c>
      <c r="C15" s="78">
        <v>6340676</v>
      </c>
      <c r="N15" s="95"/>
    </row>
    <row r="16" spans="1:14">
      <c r="A16" s="93">
        <v>40057</v>
      </c>
      <c r="B16" s="94">
        <v>6924096</v>
      </c>
      <c r="C16" s="78">
        <v>3067375</v>
      </c>
      <c r="N16" s="95"/>
    </row>
    <row r="17" spans="1:14">
      <c r="A17" s="93">
        <v>40087</v>
      </c>
      <c r="B17" s="94">
        <v>13085376</v>
      </c>
      <c r="C17" s="78">
        <v>5940761</v>
      </c>
      <c r="N17" s="95"/>
    </row>
    <row r="18" spans="1:14">
      <c r="A18" s="93">
        <v>40118</v>
      </c>
      <c r="B18" s="94">
        <v>8230572</v>
      </c>
      <c r="C18" s="78">
        <v>5761400</v>
      </c>
      <c r="N18" s="95"/>
    </row>
    <row r="19" spans="1:14">
      <c r="A19" s="93">
        <v>40148</v>
      </c>
      <c r="B19" s="94">
        <v>12352014</v>
      </c>
      <c r="C19" s="78">
        <v>9844555</v>
      </c>
      <c r="N19" s="95"/>
    </row>
    <row r="20" spans="1:14">
      <c r="A20" s="93">
        <v>40179</v>
      </c>
      <c r="B20" s="94">
        <v>8246180</v>
      </c>
      <c r="C20" s="78">
        <v>4461183</v>
      </c>
      <c r="N20" s="95"/>
    </row>
    <row r="21" spans="1:14">
      <c r="A21" s="93">
        <v>40210</v>
      </c>
      <c r="B21" s="94">
        <v>12531645</v>
      </c>
      <c r="C21" s="78">
        <v>6967595</v>
      </c>
      <c r="N21" s="95"/>
    </row>
    <row r="22" spans="1:14">
      <c r="A22" s="93">
        <v>40238</v>
      </c>
      <c r="B22" s="94">
        <v>11636328</v>
      </c>
      <c r="C22" s="78">
        <v>7121433</v>
      </c>
      <c r="N22" s="95"/>
    </row>
    <row r="23" spans="1:14">
      <c r="A23" s="93">
        <v>40269</v>
      </c>
      <c r="B23" s="94">
        <v>14015464</v>
      </c>
      <c r="C23" s="78">
        <v>6096727</v>
      </c>
      <c r="N23" s="95"/>
    </row>
    <row r="24" spans="1:14">
      <c r="A24" s="93">
        <v>40299</v>
      </c>
      <c r="B24" s="94">
        <v>19252800</v>
      </c>
      <c r="C24" s="78">
        <v>10531282</v>
      </c>
      <c r="N24" s="95"/>
    </row>
    <row r="25" spans="1:14">
      <c r="A25" s="93">
        <v>40330</v>
      </c>
      <c r="B25" s="94">
        <v>19362725</v>
      </c>
      <c r="C25" s="78">
        <v>15296553</v>
      </c>
      <c r="N25" s="95"/>
    </row>
    <row r="26" spans="1:14">
      <c r="A26" s="93">
        <v>40360</v>
      </c>
      <c r="B26" s="94">
        <v>12495600</v>
      </c>
      <c r="C26" s="78">
        <v>7997184</v>
      </c>
      <c r="N26" s="95"/>
    </row>
    <row r="27" spans="1:14">
      <c r="A27" s="93">
        <v>40391</v>
      </c>
      <c r="B27" s="94">
        <v>19798587</v>
      </c>
      <c r="C27" s="78">
        <v>10216071</v>
      </c>
      <c r="N27" s="95"/>
    </row>
    <row r="28" spans="1:14">
      <c r="A28" s="93">
        <v>40422</v>
      </c>
      <c r="B28" s="94">
        <v>17511312</v>
      </c>
      <c r="C28" s="78">
        <v>12240407</v>
      </c>
      <c r="N28" s="95"/>
    </row>
    <row r="29" spans="1:14">
      <c r="A29" s="93">
        <v>40452</v>
      </c>
      <c r="B29" s="94">
        <v>22216929</v>
      </c>
      <c r="C29" s="78">
        <v>13885581</v>
      </c>
      <c r="N29" s="95"/>
    </row>
    <row r="30" spans="1:14">
      <c r="A30" s="93">
        <v>40483</v>
      </c>
      <c r="B30" s="94">
        <v>14804280</v>
      </c>
      <c r="C30" s="78">
        <v>6987620</v>
      </c>
      <c r="N30" s="95"/>
    </row>
    <row r="31" spans="1:14">
      <c r="A31" s="93">
        <v>40513</v>
      </c>
      <c r="B31" s="94">
        <v>17176170</v>
      </c>
      <c r="C31" s="78">
        <v>7626219</v>
      </c>
      <c r="N31" s="95"/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W127"/>
  <sheetViews>
    <sheetView workbookViewId="0">
      <selection activeCell="A2" sqref="A2"/>
    </sheetView>
  </sheetViews>
  <sheetFormatPr baseColWidth="10" defaultColWidth="9.1640625" defaultRowHeight="14" x14ac:dyDescent="0"/>
  <cols>
    <col min="1" max="1" width="8.5" style="86" customWidth="1"/>
    <col min="2" max="4" width="7.33203125" style="76" bestFit="1" customWidth="1"/>
    <col min="5" max="5" width="4.1640625" style="90" customWidth="1"/>
    <col min="6" max="6" width="8.5" style="86" customWidth="1"/>
    <col min="7" max="10" width="7.33203125" style="76" bestFit="1" customWidth="1"/>
    <col min="11" max="11" width="4.1640625" style="90" customWidth="1"/>
    <col min="12" max="12" width="8.5" style="86" customWidth="1"/>
    <col min="13" max="13" width="12.33203125" style="76" bestFit="1" customWidth="1"/>
    <col min="14" max="16" width="7.33203125" style="76" bestFit="1" customWidth="1"/>
    <col min="17" max="17" width="4.1640625" style="90" customWidth="1"/>
    <col min="18" max="18" width="8.5" style="86" customWidth="1"/>
    <col min="19" max="19" width="7.33203125" style="76" bestFit="1" customWidth="1"/>
    <col min="20" max="20" width="12.33203125" style="76" bestFit="1" customWidth="1"/>
    <col min="21" max="23" width="7.33203125" style="76" bestFit="1" customWidth="1"/>
    <col min="24" max="16384" width="9.1640625" style="76"/>
  </cols>
  <sheetData>
    <row r="1" spans="1:23" s="82" customFormat="1">
      <c r="A1" s="84" t="s">
        <v>24</v>
      </c>
      <c r="B1" s="81" t="s">
        <v>71</v>
      </c>
      <c r="C1" s="81" t="s">
        <v>72</v>
      </c>
      <c r="D1" s="81" t="s">
        <v>73</v>
      </c>
      <c r="E1" s="89"/>
      <c r="F1" s="84" t="s">
        <v>24</v>
      </c>
      <c r="G1" s="81" t="s">
        <v>74</v>
      </c>
      <c r="H1" s="81" t="s">
        <v>71</v>
      </c>
      <c r="I1" s="81" t="s">
        <v>72</v>
      </c>
      <c r="J1" s="81" t="s">
        <v>73</v>
      </c>
      <c r="K1" s="89"/>
      <c r="L1" s="84" t="s">
        <v>24</v>
      </c>
      <c r="M1" s="83" t="s">
        <v>81</v>
      </c>
      <c r="N1" s="81" t="s">
        <v>71</v>
      </c>
      <c r="O1" s="81" t="s">
        <v>72</v>
      </c>
      <c r="P1" s="81" t="s">
        <v>73</v>
      </c>
      <c r="Q1" s="89"/>
      <c r="R1" s="84" t="s">
        <v>24</v>
      </c>
      <c r="S1" s="81" t="s">
        <v>74</v>
      </c>
      <c r="T1" s="83" t="s">
        <v>81</v>
      </c>
      <c r="U1" s="81" t="s">
        <v>71</v>
      </c>
      <c r="V1" s="81" t="s">
        <v>72</v>
      </c>
      <c r="W1" s="81" t="s">
        <v>73</v>
      </c>
    </row>
    <row r="2" spans="1:23">
      <c r="A2" s="85">
        <v>41386</v>
      </c>
      <c r="B2" s="77">
        <v>340.95</v>
      </c>
      <c r="C2" s="77">
        <v>335.02</v>
      </c>
      <c r="D2" s="77">
        <v>335.22</v>
      </c>
      <c r="F2" s="85">
        <v>41386</v>
      </c>
      <c r="G2" s="77">
        <v>339.56</v>
      </c>
      <c r="H2" s="77">
        <v>340.95</v>
      </c>
      <c r="I2" s="77">
        <v>335.02</v>
      </c>
      <c r="J2" s="77">
        <v>335.22</v>
      </c>
      <c r="L2" s="85">
        <v>41386</v>
      </c>
      <c r="M2" s="78">
        <v>12070300</v>
      </c>
      <c r="N2" s="77">
        <v>340.95</v>
      </c>
      <c r="O2" s="77">
        <v>335.02</v>
      </c>
      <c r="P2" s="77">
        <v>335.22</v>
      </c>
      <c r="R2" s="85">
        <v>41386</v>
      </c>
      <c r="S2" s="77">
        <v>339.56</v>
      </c>
      <c r="T2" s="78">
        <v>12070300</v>
      </c>
      <c r="U2" s="77">
        <v>340.95</v>
      </c>
      <c r="V2" s="77">
        <v>335.02</v>
      </c>
      <c r="W2" s="77">
        <v>335.22</v>
      </c>
    </row>
    <row r="3" spans="1:23">
      <c r="A3" s="85">
        <v>41387</v>
      </c>
      <c r="B3" s="77">
        <v>342.41</v>
      </c>
      <c r="C3" s="77">
        <v>338.67</v>
      </c>
      <c r="D3" s="77">
        <v>340.53</v>
      </c>
      <c r="F3" s="85">
        <v>41387</v>
      </c>
      <c r="G3" s="77">
        <v>342.08</v>
      </c>
      <c r="H3" s="77">
        <v>342.41</v>
      </c>
      <c r="I3" s="77">
        <v>338.67</v>
      </c>
      <c r="J3" s="77">
        <v>340.53</v>
      </c>
      <c r="L3" s="85">
        <v>41387</v>
      </c>
      <c r="M3" s="78">
        <v>9308100</v>
      </c>
      <c r="N3" s="77">
        <v>342.41</v>
      </c>
      <c r="O3" s="77">
        <v>338.67</v>
      </c>
      <c r="P3" s="77">
        <v>340.53</v>
      </c>
      <c r="R3" s="85">
        <v>41387</v>
      </c>
      <c r="S3" s="77">
        <v>342.08</v>
      </c>
      <c r="T3" s="78">
        <v>9308100</v>
      </c>
      <c r="U3" s="77">
        <v>342.41</v>
      </c>
      <c r="V3" s="77">
        <v>338.67</v>
      </c>
      <c r="W3" s="77">
        <v>340.53</v>
      </c>
    </row>
    <row r="4" spans="1:23">
      <c r="A4" s="85">
        <v>41388</v>
      </c>
      <c r="B4" s="77">
        <v>341.05</v>
      </c>
      <c r="C4" s="77">
        <v>336</v>
      </c>
      <c r="D4" s="77">
        <v>339.87</v>
      </c>
      <c r="F4" s="85">
        <v>41388</v>
      </c>
      <c r="G4" s="77">
        <v>336.47</v>
      </c>
      <c r="H4" s="77">
        <v>341.05</v>
      </c>
      <c r="I4" s="77">
        <v>336</v>
      </c>
      <c r="J4" s="77">
        <v>339.87</v>
      </c>
      <c r="L4" s="85">
        <v>41388</v>
      </c>
      <c r="M4" s="78">
        <v>11931800</v>
      </c>
      <c r="N4" s="77">
        <v>341.05</v>
      </c>
      <c r="O4" s="77">
        <v>336</v>
      </c>
      <c r="P4" s="77">
        <v>339.87</v>
      </c>
      <c r="R4" s="85">
        <v>41388</v>
      </c>
      <c r="S4" s="77">
        <v>336.47</v>
      </c>
      <c r="T4" s="78">
        <v>11931800</v>
      </c>
      <c r="U4" s="77">
        <v>341.05</v>
      </c>
      <c r="V4" s="77">
        <v>336</v>
      </c>
      <c r="W4" s="77">
        <v>339.87</v>
      </c>
    </row>
    <row r="5" spans="1:23">
      <c r="A5" s="85">
        <v>41389</v>
      </c>
      <c r="B5" s="77">
        <v>336.14</v>
      </c>
      <c r="C5" s="77">
        <v>330.73</v>
      </c>
      <c r="D5" s="77">
        <v>336.14</v>
      </c>
      <c r="F5" s="85">
        <v>41389</v>
      </c>
      <c r="G5" s="77">
        <v>332</v>
      </c>
      <c r="H5" s="77">
        <v>336.14</v>
      </c>
      <c r="I5" s="77">
        <v>330.73</v>
      </c>
      <c r="J5" s="77">
        <v>336.14</v>
      </c>
      <c r="L5" s="85">
        <v>41389</v>
      </c>
      <c r="M5" s="78">
        <v>16154800</v>
      </c>
      <c r="N5" s="77">
        <v>336.14</v>
      </c>
      <c r="O5" s="77">
        <v>330.73</v>
      </c>
      <c r="P5" s="77">
        <v>336.14</v>
      </c>
      <c r="R5" s="85">
        <v>41389</v>
      </c>
      <c r="S5" s="77">
        <v>332</v>
      </c>
      <c r="T5" s="78">
        <v>16154800</v>
      </c>
      <c r="U5" s="77">
        <v>336.14</v>
      </c>
      <c r="V5" s="77">
        <v>330.73</v>
      </c>
      <c r="W5" s="77">
        <v>336.14</v>
      </c>
    </row>
    <row r="6" spans="1:23">
      <c r="A6" s="85">
        <v>41390</v>
      </c>
      <c r="B6" s="77">
        <v>341.22</v>
      </c>
      <c r="C6" s="77">
        <v>332.6</v>
      </c>
      <c r="D6" s="77">
        <v>333.3</v>
      </c>
      <c r="F6" s="85">
        <v>41390</v>
      </c>
      <c r="G6" s="77">
        <v>339.2</v>
      </c>
      <c r="H6" s="77">
        <v>341.22</v>
      </c>
      <c r="I6" s="77">
        <v>332.6</v>
      </c>
      <c r="J6" s="77">
        <v>333.3</v>
      </c>
      <c r="L6" s="85">
        <v>41390</v>
      </c>
      <c r="M6" s="78">
        <v>16063400</v>
      </c>
      <c r="N6" s="77">
        <v>341.22</v>
      </c>
      <c r="O6" s="77">
        <v>332.6</v>
      </c>
      <c r="P6" s="77">
        <v>333.3</v>
      </c>
      <c r="R6" s="85">
        <v>41390</v>
      </c>
      <c r="S6" s="77">
        <v>339.2</v>
      </c>
      <c r="T6" s="78">
        <v>16063400</v>
      </c>
      <c r="U6" s="77">
        <v>341.22</v>
      </c>
      <c r="V6" s="77">
        <v>332.6</v>
      </c>
      <c r="W6" s="77">
        <v>333.3</v>
      </c>
    </row>
    <row r="7" spans="1:23">
      <c r="A7" s="85">
        <v>41393</v>
      </c>
      <c r="B7" s="77">
        <v>346.25</v>
      </c>
      <c r="C7" s="77">
        <v>340.35</v>
      </c>
      <c r="D7" s="77">
        <v>340.5</v>
      </c>
      <c r="F7" s="85">
        <v>41393</v>
      </c>
      <c r="G7" s="77">
        <v>345.66</v>
      </c>
      <c r="H7" s="77">
        <v>346.25</v>
      </c>
      <c r="I7" s="77">
        <v>340.35</v>
      </c>
      <c r="J7" s="77">
        <v>340.5</v>
      </c>
      <c r="L7" s="85">
        <v>41393</v>
      </c>
      <c r="M7" s="78">
        <v>11647000</v>
      </c>
      <c r="N7" s="77">
        <v>346.25</v>
      </c>
      <c r="O7" s="77">
        <v>340.35</v>
      </c>
      <c r="P7" s="77">
        <v>340.5</v>
      </c>
      <c r="R7" s="85">
        <v>41393</v>
      </c>
      <c r="S7" s="77">
        <v>345.66</v>
      </c>
      <c r="T7" s="78">
        <v>11647000</v>
      </c>
      <c r="U7" s="77">
        <v>346.25</v>
      </c>
      <c r="V7" s="77">
        <v>340.35</v>
      </c>
      <c r="W7" s="77">
        <v>340.5</v>
      </c>
    </row>
    <row r="8" spans="1:23">
      <c r="A8" s="85">
        <v>41394</v>
      </c>
      <c r="B8" s="77">
        <v>347.12</v>
      </c>
      <c r="C8" s="77">
        <v>342.27</v>
      </c>
      <c r="D8" s="77">
        <v>346.57</v>
      </c>
      <c r="F8" s="85">
        <v>41394</v>
      </c>
      <c r="G8" s="77">
        <v>346.12</v>
      </c>
      <c r="H8" s="77">
        <v>347.12</v>
      </c>
      <c r="I8" s="77">
        <v>342.27</v>
      </c>
      <c r="J8" s="77">
        <v>346.57</v>
      </c>
      <c r="L8" s="85">
        <v>41394</v>
      </c>
      <c r="M8" s="78">
        <v>11400000</v>
      </c>
      <c r="N8" s="77">
        <v>347.12</v>
      </c>
      <c r="O8" s="77">
        <v>342.27</v>
      </c>
      <c r="P8" s="77">
        <v>346.57</v>
      </c>
      <c r="R8" s="85">
        <v>41394</v>
      </c>
      <c r="S8" s="77">
        <v>346.12</v>
      </c>
      <c r="T8" s="78">
        <v>11400000</v>
      </c>
      <c r="U8" s="77">
        <v>347.12</v>
      </c>
      <c r="V8" s="77">
        <v>342.27</v>
      </c>
      <c r="W8" s="77">
        <v>346.57</v>
      </c>
    </row>
    <row r="9" spans="1:23">
      <c r="A9" s="85">
        <v>41395</v>
      </c>
      <c r="B9" s="77">
        <v>350</v>
      </c>
      <c r="C9" s="77">
        <v>345.24</v>
      </c>
      <c r="D9" s="77">
        <v>347.23</v>
      </c>
      <c r="F9" s="85">
        <v>41395</v>
      </c>
      <c r="G9" s="77">
        <v>349.02</v>
      </c>
      <c r="H9" s="77">
        <v>350</v>
      </c>
      <c r="I9" s="77">
        <v>345.24</v>
      </c>
      <c r="J9" s="77">
        <v>347.23</v>
      </c>
      <c r="L9" s="85">
        <v>41395</v>
      </c>
      <c r="M9" s="78">
        <v>11952700</v>
      </c>
      <c r="N9" s="77">
        <v>350</v>
      </c>
      <c r="O9" s="77">
        <v>345.24</v>
      </c>
      <c r="P9" s="77">
        <v>347.23</v>
      </c>
      <c r="R9" s="85">
        <v>41395</v>
      </c>
      <c r="S9" s="77">
        <v>349.02</v>
      </c>
      <c r="T9" s="78">
        <v>11952700</v>
      </c>
      <c r="U9" s="77">
        <v>350</v>
      </c>
      <c r="V9" s="77">
        <v>345.24</v>
      </c>
      <c r="W9" s="77">
        <v>347.23</v>
      </c>
    </row>
    <row r="10" spans="1:23">
      <c r="A10" s="85">
        <v>41396</v>
      </c>
      <c r="B10" s="77">
        <v>349.69</v>
      </c>
      <c r="C10" s="77">
        <v>346.66</v>
      </c>
      <c r="D10" s="77">
        <v>349.45</v>
      </c>
      <c r="F10" s="85">
        <v>41396</v>
      </c>
      <c r="G10" s="77">
        <v>348.89</v>
      </c>
      <c r="H10" s="77">
        <v>349.69</v>
      </c>
      <c r="I10" s="77">
        <v>346.66</v>
      </c>
      <c r="J10" s="77">
        <v>349.45</v>
      </c>
      <c r="L10" s="85">
        <v>41396</v>
      </c>
      <c r="M10" s="78">
        <v>10191300</v>
      </c>
      <c r="N10" s="77">
        <v>349.69</v>
      </c>
      <c r="O10" s="77">
        <v>346.66</v>
      </c>
      <c r="P10" s="77">
        <v>349.45</v>
      </c>
      <c r="R10" s="85">
        <v>41396</v>
      </c>
      <c r="S10" s="77">
        <v>348.89</v>
      </c>
      <c r="T10" s="78">
        <v>10191300</v>
      </c>
      <c r="U10" s="77">
        <v>349.69</v>
      </c>
      <c r="V10" s="77">
        <v>346.66</v>
      </c>
      <c r="W10" s="77">
        <v>349.45</v>
      </c>
    </row>
    <row r="11" spans="1:23">
      <c r="A11" s="85">
        <v>41397</v>
      </c>
      <c r="B11" s="77">
        <v>349.2</v>
      </c>
      <c r="C11" s="77">
        <v>346.53</v>
      </c>
      <c r="D11" s="77">
        <v>347.6</v>
      </c>
      <c r="F11" s="85">
        <v>41397</v>
      </c>
      <c r="G11" s="77">
        <v>347.86</v>
      </c>
      <c r="H11" s="77">
        <v>349.2</v>
      </c>
      <c r="I11" s="77">
        <v>346.53</v>
      </c>
      <c r="J11" s="77">
        <v>347.6</v>
      </c>
      <c r="L11" s="85">
        <v>41397</v>
      </c>
      <c r="M11" s="78">
        <v>7312400</v>
      </c>
      <c r="N11" s="77">
        <v>349.2</v>
      </c>
      <c r="O11" s="77">
        <v>346.53</v>
      </c>
      <c r="P11" s="77">
        <v>347.6</v>
      </c>
      <c r="R11" s="85">
        <v>41397</v>
      </c>
      <c r="S11" s="77">
        <v>347.86</v>
      </c>
      <c r="T11" s="78">
        <v>7312400</v>
      </c>
      <c r="U11" s="77">
        <v>349.2</v>
      </c>
      <c r="V11" s="77">
        <v>346.53</v>
      </c>
      <c r="W11" s="77">
        <v>347.6</v>
      </c>
    </row>
    <row r="12" spans="1:23">
      <c r="A12" s="85">
        <v>41400</v>
      </c>
      <c r="B12" s="77">
        <v>350</v>
      </c>
      <c r="C12" s="77">
        <v>346.21</v>
      </c>
      <c r="D12" s="77">
        <v>346.66</v>
      </c>
      <c r="F12" s="85">
        <v>41400</v>
      </c>
      <c r="G12" s="77">
        <v>349.69</v>
      </c>
      <c r="H12" s="77">
        <v>350</v>
      </c>
      <c r="I12" s="77">
        <v>346.21</v>
      </c>
      <c r="J12" s="77">
        <v>346.66</v>
      </c>
      <c r="L12" s="85">
        <v>41400</v>
      </c>
      <c r="M12" s="78">
        <v>10004800</v>
      </c>
      <c r="N12" s="77">
        <v>350</v>
      </c>
      <c r="O12" s="77">
        <v>346.21</v>
      </c>
      <c r="P12" s="77">
        <v>346.66</v>
      </c>
      <c r="R12" s="85">
        <v>41400</v>
      </c>
      <c r="S12" s="77">
        <v>349.69</v>
      </c>
      <c r="T12" s="78">
        <v>10004800</v>
      </c>
      <c r="U12" s="77">
        <v>350</v>
      </c>
      <c r="V12" s="77">
        <v>346.21</v>
      </c>
      <c r="W12" s="77">
        <v>346.66</v>
      </c>
    </row>
    <row r="13" spans="1:23">
      <c r="A13" s="85">
        <v>41401</v>
      </c>
      <c r="B13" s="77">
        <v>350.95</v>
      </c>
      <c r="C13" s="77">
        <v>346.05</v>
      </c>
      <c r="D13" s="77">
        <v>346.75</v>
      </c>
      <c r="F13" s="85">
        <v>41401</v>
      </c>
      <c r="G13" s="77">
        <v>348.4</v>
      </c>
      <c r="H13" s="77">
        <v>350.95</v>
      </c>
      <c r="I13" s="77">
        <v>346.05</v>
      </c>
      <c r="J13" s="77">
        <v>346.75</v>
      </c>
      <c r="L13" s="85">
        <v>41401</v>
      </c>
      <c r="M13" s="78">
        <v>11998900</v>
      </c>
      <c r="N13" s="77">
        <v>350.95</v>
      </c>
      <c r="O13" s="77">
        <v>346.05</v>
      </c>
      <c r="P13" s="77">
        <v>346.75</v>
      </c>
      <c r="R13" s="85">
        <v>41401</v>
      </c>
      <c r="S13" s="77">
        <v>348.4</v>
      </c>
      <c r="T13" s="78">
        <v>11998900</v>
      </c>
      <c r="U13" s="77">
        <v>350.95</v>
      </c>
      <c r="V13" s="77">
        <v>346.05</v>
      </c>
      <c r="W13" s="77">
        <v>346.75</v>
      </c>
    </row>
    <row r="14" spans="1:23">
      <c r="A14" s="85">
        <v>41402</v>
      </c>
      <c r="B14" s="77">
        <v>351.83</v>
      </c>
      <c r="C14" s="77">
        <v>346.88</v>
      </c>
      <c r="D14" s="77">
        <v>349.57</v>
      </c>
      <c r="F14" s="85">
        <v>41402</v>
      </c>
      <c r="G14" s="77">
        <v>348.26</v>
      </c>
      <c r="H14" s="77">
        <v>351.83</v>
      </c>
      <c r="I14" s="77">
        <v>346.88</v>
      </c>
      <c r="J14" s="77">
        <v>349.57</v>
      </c>
      <c r="L14" s="85">
        <v>41402</v>
      </c>
      <c r="M14" s="78">
        <v>13956600</v>
      </c>
      <c r="N14" s="77">
        <v>351.83</v>
      </c>
      <c r="O14" s="77">
        <v>346.88</v>
      </c>
      <c r="P14" s="77">
        <v>349.57</v>
      </c>
      <c r="R14" s="85">
        <v>41402</v>
      </c>
      <c r="S14" s="77">
        <v>348.26</v>
      </c>
      <c r="T14" s="78">
        <v>13956600</v>
      </c>
      <c r="U14" s="77">
        <v>351.83</v>
      </c>
      <c r="V14" s="77">
        <v>346.88</v>
      </c>
      <c r="W14" s="77">
        <v>349.57</v>
      </c>
    </row>
    <row r="15" spans="1:23">
      <c r="A15" s="85">
        <v>41403</v>
      </c>
      <c r="B15" s="77">
        <v>349.89</v>
      </c>
      <c r="C15" s="77">
        <v>345.62</v>
      </c>
      <c r="D15" s="77">
        <v>348.2</v>
      </c>
      <c r="F15" s="85">
        <v>41403</v>
      </c>
      <c r="G15" s="77">
        <v>347.99</v>
      </c>
      <c r="H15" s="77">
        <v>349.89</v>
      </c>
      <c r="I15" s="77">
        <v>345.62</v>
      </c>
      <c r="J15" s="77">
        <v>348.2</v>
      </c>
      <c r="L15" s="85">
        <v>41403</v>
      </c>
      <c r="M15" s="78">
        <v>11191000</v>
      </c>
      <c r="N15" s="77">
        <v>349.89</v>
      </c>
      <c r="O15" s="77">
        <v>345.62</v>
      </c>
      <c r="P15" s="77">
        <v>348.2</v>
      </c>
      <c r="R15" s="85">
        <v>41403</v>
      </c>
      <c r="S15" s="77">
        <v>347.99</v>
      </c>
      <c r="T15" s="78">
        <v>11191000</v>
      </c>
      <c r="U15" s="77">
        <v>349.89</v>
      </c>
      <c r="V15" s="77">
        <v>345.62</v>
      </c>
      <c r="W15" s="77">
        <v>348.2</v>
      </c>
    </row>
    <row r="16" spans="1:23">
      <c r="A16" s="85">
        <v>41404</v>
      </c>
      <c r="B16" s="77">
        <v>350.47</v>
      </c>
      <c r="C16" s="77">
        <v>345.5</v>
      </c>
      <c r="D16" s="77">
        <v>346.28</v>
      </c>
      <c r="F16" s="85">
        <v>41404</v>
      </c>
      <c r="G16" s="77">
        <v>349.74</v>
      </c>
      <c r="H16" s="77">
        <v>350.47</v>
      </c>
      <c r="I16" s="77">
        <v>345.5</v>
      </c>
      <c r="J16" s="77">
        <v>346.28</v>
      </c>
      <c r="L16" s="85">
        <v>41404</v>
      </c>
      <c r="M16" s="78">
        <v>15779900</v>
      </c>
      <c r="N16" s="77">
        <v>350.47</v>
      </c>
      <c r="O16" s="77">
        <v>345.5</v>
      </c>
      <c r="P16" s="77">
        <v>346.28</v>
      </c>
      <c r="R16" s="85">
        <v>41404</v>
      </c>
      <c r="S16" s="77">
        <v>349.74</v>
      </c>
      <c r="T16" s="78">
        <v>15779900</v>
      </c>
      <c r="U16" s="77">
        <v>350.47</v>
      </c>
      <c r="V16" s="77">
        <v>345.5</v>
      </c>
      <c r="W16" s="77">
        <v>346.28</v>
      </c>
    </row>
    <row r="17" spans="1:23">
      <c r="A17" s="85">
        <v>41407</v>
      </c>
      <c r="B17" s="77">
        <v>353.95</v>
      </c>
      <c r="C17" s="77">
        <v>346.67</v>
      </c>
      <c r="D17" s="77">
        <v>350.13</v>
      </c>
      <c r="F17" s="85">
        <v>41407</v>
      </c>
      <c r="G17" s="77">
        <v>346.78</v>
      </c>
      <c r="H17" s="77">
        <v>353.95</v>
      </c>
      <c r="I17" s="77">
        <v>346.67</v>
      </c>
      <c r="J17" s="77">
        <v>350.13</v>
      </c>
      <c r="L17" s="85">
        <v>41407</v>
      </c>
      <c r="M17" s="78">
        <v>35900000</v>
      </c>
      <c r="N17" s="77">
        <v>353.95</v>
      </c>
      <c r="O17" s="77">
        <v>346.67</v>
      </c>
      <c r="P17" s="77">
        <v>350.13</v>
      </c>
      <c r="R17" s="85">
        <v>41407</v>
      </c>
      <c r="S17" s="77">
        <v>346.78</v>
      </c>
      <c r="T17" s="78">
        <v>35900000</v>
      </c>
      <c r="U17" s="77">
        <v>353.95</v>
      </c>
      <c r="V17" s="77">
        <v>346.67</v>
      </c>
      <c r="W17" s="77">
        <v>350.13</v>
      </c>
    </row>
    <row r="18" spans="1:23">
      <c r="A18" s="85">
        <v>41408</v>
      </c>
      <c r="B18" s="77">
        <v>349.75</v>
      </c>
      <c r="C18" s="77">
        <v>345.52</v>
      </c>
      <c r="D18" s="77">
        <v>346.75</v>
      </c>
      <c r="F18" s="85">
        <v>41408</v>
      </c>
      <c r="G18" s="77">
        <v>346.19</v>
      </c>
      <c r="H18" s="77">
        <v>349.75</v>
      </c>
      <c r="I18" s="77">
        <v>345.52</v>
      </c>
      <c r="J18" s="77">
        <v>346.75</v>
      </c>
      <c r="L18" s="85">
        <v>41408</v>
      </c>
      <c r="M18" s="78">
        <v>12891400</v>
      </c>
      <c r="N18" s="77">
        <v>349.75</v>
      </c>
      <c r="O18" s="77">
        <v>345.52</v>
      </c>
      <c r="P18" s="77">
        <v>346.75</v>
      </c>
      <c r="R18" s="85">
        <v>41408</v>
      </c>
      <c r="S18" s="77">
        <v>346.19</v>
      </c>
      <c r="T18" s="78">
        <v>12891400</v>
      </c>
      <c r="U18" s="77">
        <v>349.75</v>
      </c>
      <c r="V18" s="77">
        <v>345.52</v>
      </c>
      <c r="W18" s="77">
        <v>346.75</v>
      </c>
    </row>
    <row r="19" spans="1:23">
      <c r="A19" s="85">
        <v>41409</v>
      </c>
      <c r="B19" s="77">
        <v>352.35</v>
      </c>
      <c r="C19" s="77">
        <v>347.1</v>
      </c>
      <c r="D19" s="77">
        <v>350.15</v>
      </c>
      <c r="F19" s="85">
        <v>41409</v>
      </c>
      <c r="G19" s="77">
        <v>352.24</v>
      </c>
      <c r="H19" s="77">
        <v>352.35</v>
      </c>
      <c r="I19" s="77">
        <v>347.1</v>
      </c>
      <c r="J19" s="77">
        <v>350.15</v>
      </c>
      <c r="L19" s="85">
        <v>41409</v>
      </c>
      <c r="M19" s="78">
        <v>12696100</v>
      </c>
      <c r="N19" s="77">
        <v>352.35</v>
      </c>
      <c r="O19" s="77">
        <v>347.1</v>
      </c>
      <c r="P19" s="77">
        <v>350.15</v>
      </c>
      <c r="R19" s="85">
        <v>41409</v>
      </c>
      <c r="S19" s="77">
        <v>352.24</v>
      </c>
      <c r="T19" s="78">
        <v>12696100</v>
      </c>
      <c r="U19" s="77">
        <v>352.35</v>
      </c>
      <c r="V19" s="77">
        <v>347.1</v>
      </c>
      <c r="W19" s="77">
        <v>350.15</v>
      </c>
    </row>
    <row r="20" spans="1:23">
      <c r="A20" s="85">
        <v>41410</v>
      </c>
      <c r="B20" s="77">
        <v>354.99</v>
      </c>
      <c r="C20" s="77">
        <v>349.35</v>
      </c>
      <c r="D20" s="77">
        <v>350.42</v>
      </c>
      <c r="F20" s="85">
        <v>41410</v>
      </c>
      <c r="G20" s="77">
        <v>353.62</v>
      </c>
      <c r="H20" s="77">
        <v>354.99</v>
      </c>
      <c r="I20" s="77">
        <v>349.35</v>
      </c>
      <c r="J20" s="77">
        <v>350.42</v>
      </c>
      <c r="L20" s="85">
        <v>41410</v>
      </c>
      <c r="M20" s="78">
        <v>12065100</v>
      </c>
      <c r="N20" s="77">
        <v>354.99</v>
      </c>
      <c r="O20" s="77">
        <v>349.35</v>
      </c>
      <c r="P20" s="77">
        <v>350.42</v>
      </c>
      <c r="R20" s="85">
        <v>41410</v>
      </c>
      <c r="S20" s="77">
        <v>353.62</v>
      </c>
      <c r="T20" s="78">
        <v>12065100</v>
      </c>
      <c r="U20" s="77">
        <v>354.99</v>
      </c>
      <c r="V20" s="77">
        <v>349.35</v>
      </c>
      <c r="W20" s="77">
        <v>350.42</v>
      </c>
    </row>
    <row r="21" spans="1:23">
      <c r="A21" s="85">
        <v>41411</v>
      </c>
      <c r="B21" s="77">
        <v>353.75</v>
      </c>
      <c r="C21" s="77">
        <v>350.3</v>
      </c>
      <c r="D21" s="77">
        <v>353.01</v>
      </c>
      <c r="F21" s="85">
        <v>41411</v>
      </c>
      <c r="G21" s="77">
        <v>350.34</v>
      </c>
      <c r="H21" s="77">
        <v>353.75</v>
      </c>
      <c r="I21" s="77">
        <v>350.3</v>
      </c>
      <c r="J21" s="77">
        <v>353.01</v>
      </c>
      <c r="L21" s="85">
        <v>41411</v>
      </c>
      <c r="M21" s="78">
        <v>9497500</v>
      </c>
      <c r="N21" s="77">
        <v>353.75</v>
      </c>
      <c r="O21" s="77">
        <v>350.3</v>
      </c>
      <c r="P21" s="77">
        <v>353.01</v>
      </c>
      <c r="R21" s="85">
        <v>41411</v>
      </c>
      <c r="S21" s="77">
        <v>350.34</v>
      </c>
      <c r="T21" s="78">
        <v>9497500</v>
      </c>
      <c r="U21" s="77">
        <v>353.75</v>
      </c>
      <c r="V21" s="77">
        <v>350.3</v>
      </c>
      <c r="W21" s="77">
        <v>353.01</v>
      </c>
    </row>
    <row r="22" spans="1:23">
      <c r="A22" s="85">
        <v>41414</v>
      </c>
      <c r="B22" s="77">
        <v>355.13</v>
      </c>
      <c r="C22" s="77">
        <v>348.52</v>
      </c>
      <c r="D22" s="77">
        <v>350.7</v>
      </c>
      <c r="F22" s="85">
        <v>41414</v>
      </c>
      <c r="G22" s="77">
        <v>355</v>
      </c>
      <c r="H22" s="77">
        <v>355.13</v>
      </c>
      <c r="I22" s="77">
        <v>348.52</v>
      </c>
      <c r="J22" s="77">
        <v>350.7</v>
      </c>
      <c r="L22" s="85">
        <v>41414</v>
      </c>
      <c r="M22" s="78">
        <v>26921800</v>
      </c>
      <c r="N22" s="77">
        <v>355.13</v>
      </c>
      <c r="O22" s="77">
        <v>348.52</v>
      </c>
      <c r="P22" s="77">
        <v>350.7</v>
      </c>
      <c r="R22" s="85">
        <v>41414</v>
      </c>
      <c r="S22" s="77">
        <v>355</v>
      </c>
      <c r="T22" s="78">
        <v>26921800</v>
      </c>
      <c r="U22" s="77">
        <v>355.13</v>
      </c>
      <c r="V22" s="77">
        <v>348.52</v>
      </c>
      <c r="W22" s="77">
        <v>350.7</v>
      </c>
    </row>
    <row r="23" spans="1:23">
      <c r="A23" s="85"/>
      <c r="B23" s="77"/>
      <c r="C23" s="77"/>
      <c r="D23" s="77"/>
      <c r="F23" s="85"/>
      <c r="G23" s="77"/>
      <c r="H23" s="77"/>
      <c r="I23" s="77"/>
      <c r="J23" s="77"/>
      <c r="L23" s="85"/>
      <c r="M23" s="78"/>
      <c r="N23" s="77"/>
      <c r="O23" s="77"/>
      <c r="P23" s="77"/>
      <c r="R23" s="85"/>
      <c r="S23" s="77"/>
      <c r="T23" s="78"/>
      <c r="U23" s="77"/>
      <c r="V23" s="77"/>
      <c r="W23" s="77"/>
    </row>
    <row r="24" spans="1:23">
      <c r="A24" s="85"/>
      <c r="B24" s="77"/>
      <c r="C24" s="77"/>
      <c r="D24" s="77"/>
      <c r="F24" s="85"/>
      <c r="G24" s="77"/>
      <c r="H24" s="77"/>
      <c r="I24" s="77"/>
      <c r="J24" s="77"/>
      <c r="L24" s="85"/>
      <c r="M24" s="78"/>
      <c r="N24" s="77"/>
      <c r="O24" s="77"/>
      <c r="P24" s="77"/>
      <c r="R24" s="85"/>
      <c r="S24" s="77"/>
      <c r="T24" s="78"/>
      <c r="U24" s="77"/>
      <c r="V24" s="77"/>
      <c r="W24" s="77"/>
    </row>
    <row r="25" spans="1:23">
      <c r="A25" s="85"/>
      <c r="B25" s="77"/>
      <c r="C25" s="77"/>
      <c r="D25" s="77"/>
      <c r="F25" s="85"/>
      <c r="G25" s="77"/>
      <c r="H25" s="77"/>
      <c r="I25" s="77"/>
      <c r="J25" s="77"/>
      <c r="L25" s="85"/>
      <c r="M25" s="78"/>
      <c r="N25" s="77"/>
      <c r="O25" s="77"/>
      <c r="P25" s="77"/>
      <c r="R25" s="85"/>
      <c r="S25" s="77"/>
      <c r="T25" s="78"/>
      <c r="U25" s="77"/>
      <c r="V25" s="77"/>
      <c r="W25" s="77"/>
    </row>
    <row r="26" spans="1:23">
      <c r="A26" s="85"/>
      <c r="B26" s="77"/>
      <c r="C26" s="77"/>
      <c r="D26" s="77"/>
      <c r="F26" s="85"/>
      <c r="G26" s="77"/>
      <c r="H26" s="77"/>
      <c r="I26" s="77"/>
      <c r="J26" s="77"/>
      <c r="L26" s="85"/>
      <c r="M26" s="78"/>
      <c r="N26" s="77"/>
      <c r="O26" s="77"/>
      <c r="P26" s="77"/>
      <c r="R26" s="85"/>
      <c r="S26" s="77"/>
      <c r="T26" s="78"/>
      <c r="U26" s="77"/>
      <c r="V26" s="77"/>
      <c r="W26" s="77"/>
    </row>
    <row r="27" spans="1:23">
      <c r="A27" s="85">
        <v>41385</v>
      </c>
      <c r="B27" s="77">
        <v>345.75</v>
      </c>
      <c r="C27" s="77">
        <v>341.5</v>
      </c>
      <c r="D27" s="77">
        <v>342.41</v>
      </c>
      <c r="F27" s="85">
        <v>41385</v>
      </c>
      <c r="G27" s="77">
        <v>343.51</v>
      </c>
      <c r="H27" s="77">
        <v>345.75</v>
      </c>
      <c r="I27" s="77">
        <v>341.5</v>
      </c>
      <c r="J27" s="77">
        <v>342.41</v>
      </c>
      <c r="L27" s="85">
        <v>41385</v>
      </c>
      <c r="M27" s="78">
        <v>25023800</v>
      </c>
      <c r="N27" s="77">
        <v>345.75</v>
      </c>
      <c r="O27" s="77">
        <v>341.5</v>
      </c>
      <c r="P27" s="77">
        <v>342.41</v>
      </c>
      <c r="R27" s="85">
        <v>41385</v>
      </c>
      <c r="S27" s="77">
        <v>343.51</v>
      </c>
      <c r="T27" s="78">
        <v>25023800</v>
      </c>
      <c r="U27" s="77">
        <v>345.75</v>
      </c>
      <c r="V27" s="77">
        <v>341.5</v>
      </c>
      <c r="W27" s="77">
        <v>342.41</v>
      </c>
    </row>
    <row r="28" spans="1:23">
      <c r="A28" s="85">
        <v>41386</v>
      </c>
      <c r="B28" s="77">
        <v>337.98</v>
      </c>
      <c r="C28" s="77">
        <v>331.71</v>
      </c>
      <c r="D28" s="77">
        <v>337.86</v>
      </c>
      <c r="F28" s="85">
        <v>41386</v>
      </c>
      <c r="G28" s="77">
        <v>333.1</v>
      </c>
      <c r="H28" s="77">
        <v>337.98</v>
      </c>
      <c r="I28" s="77">
        <v>331.71</v>
      </c>
      <c r="J28" s="77">
        <v>337.86</v>
      </c>
      <c r="L28" s="85">
        <v>41386</v>
      </c>
      <c r="M28" s="78">
        <v>14977800</v>
      </c>
      <c r="N28" s="77">
        <v>337.98</v>
      </c>
      <c r="O28" s="77">
        <v>331.71</v>
      </c>
      <c r="P28" s="77">
        <v>337.86</v>
      </c>
      <c r="R28" s="85">
        <v>41386</v>
      </c>
      <c r="S28" s="77">
        <v>333.1</v>
      </c>
      <c r="T28" s="78">
        <v>14977800</v>
      </c>
      <c r="U28" s="77">
        <v>337.98</v>
      </c>
      <c r="V28" s="77">
        <v>331.71</v>
      </c>
      <c r="W28" s="77">
        <v>337.86</v>
      </c>
    </row>
    <row r="29" spans="1:23">
      <c r="A29" s="85">
        <v>41387</v>
      </c>
      <c r="B29" s="77">
        <v>332.23</v>
      </c>
      <c r="C29" s="77">
        <v>320.16000000000003</v>
      </c>
      <c r="D29" s="77">
        <v>331.85</v>
      </c>
      <c r="F29" s="85">
        <v>41387</v>
      </c>
      <c r="G29" s="77">
        <v>326.10000000000002</v>
      </c>
      <c r="H29" s="77">
        <v>332.23</v>
      </c>
      <c r="I29" s="77">
        <v>320.16000000000003</v>
      </c>
      <c r="J29" s="77">
        <v>331.85</v>
      </c>
      <c r="L29" s="85">
        <v>41387</v>
      </c>
      <c r="M29" s="78">
        <v>21782100</v>
      </c>
      <c r="N29" s="77">
        <v>332.23</v>
      </c>
      <c r="O29" s="77">
        <v>320.16000000000003</v>
      </c>
      <c r="P29" s="77">
        <v>331.85</v>
      </c>
      <c r="R29" s="85">
        <v>41387</v>
      </c>
      <c r="S29" s="77">
        <v>326.10000000000002</v>
      </c>
      <c r="T29" s="78">
        <v>21782100</v>
      </c>
      <c r="U29" s="77">
        <v>332.23</v>
      </c>
      <c r="V29" s="77">
        <v>320.16000000000003</v>
      </c>
      <c r="W29" s="77">
        <v>331.85</v>
      </c>
    </row>
    <row r="30" spans="1:23">
      <c r="A30" s="85">
        <v>41388</v>
      </c>
      <c r="B30" s="77">
        <v>333.64</v>
      </c>
      <c r="C30" s="77">
        <v>326.8</v>
      </c>
      <c r="D30" s="77">
        <v>327.45999999999998</v>
      </c>
      <c r="F30" s="85">
        <v>41388</v>
      </c>
      <c r="G30" s="77">
        <v>333.3</v>
      </c>
      <c r="H30" s="77">
        <v>333.64</v>
      </c>
      <c r="I30" s="77">
        <v>326.8</v>
      </c>
      <c r="J30" s="77">
        <v>327.45999999999998</v>
      </c>
      <c r="L30" s="85">
        <v>41388</v>
      </c>
      <c r="M30" s="78">
        <v>16200200</v>
      </c>
      <c r="N30" s="77">
        <v>333.64</v>
      </c>
      <c r="O30" s="77">
        <v>326.8</v>
      </c>
      <c r="P30" s="77">
        <v>327.45999999999998</v>
      </c>
      <c r="R30" s="85">
        <v>41388</v>
      </c>
      <c r="S30" s="77">
        <v>333.3</v>
      </c>
      <c r="T30" s="78">
        <v>16200200</v>
      </c>
      <c r="U30" s="77">
        <v>333.64</v>
      </c>
      <c r="V30" s="77">
        <v>326.8</v>
      </c>
      <c r="W30" s="77">
        <v>327.45999999999998</v>
      </c>
    </row>
    <row r="31" spans="1:23">
      <c r="A31" s="85">
        <v>41389</v>
      </c>
      <c r="B31" s="77">
        <v>336</v>
      </c>
      <c r="C31" s="77">
        <v>332.06</v>
      </c>
      <c r="D31" s="77">
        <v>332.42</v>
      </c>
      <c r="F31" s="85">
        <v>41389</v>
      </c>
      <c r="G31" s="77">
        <v>334.8</v>
      </c>
      <c r="H31" s="77">
        <v>336</v>
      </c>
      <c r="I31" s="77">
        <v>332.06</v>
      </c>
      <c r="J31" s="77">
        <v>332.42</v>
      </c>
      <c r="L31" s="85">
        <v>41389</v>
      </c>
      <c r="M31" s="78">
        <v>10778600</v>
      </c>
      <c r="N31" s="77">
        <v>336</v>
      </c>
      <c r="O31" s="77">
        <v>332.06</v>
      </c>
      <c r="P31" s="77">
        <v>332.42</v>
      </c>
      <c r="R31" s="85">
        <v>41389</v>
      </c>
      <c r="S31" s="77">
        <v>334.8</v>
      </c>
      <c r="T31" s="78">
        <v>10778600</v>
      </c>
      <c r="U31" s="77">
        <v>336</v>
      </c>
      <c r="V31" s="77">
        <v>332.06</v>
      </c>
      <c r="W31" s="77">
        <v>332.42</v>
      </c>
    </row>
    <row r="32" spans="1:23">
      <c r="A32" s="85">
        <v>41390</v>
      </c>
      <c r="B32" s="77">
        <v>336.14</v>
      </c>
      <c r="C32" s="77">
        <v>332.52</v>
      </c>
      <c r="D32" s="77">
        <v>336.13</v>
      </c>
      <c r="F32" s="85">
        <v>41390</v>
      </c>
      <c r="G32" s="77">
        <v>335.02</v>
      </c>
      <c r="H32" s="77">
        <v>336.14</v>
      </c>
      <c r="I32" s="77">
        <v>332.52</v>
      </c>
      <c r="J32" s="77">
        <v>336.13</v>
      </c>
      <c r="L32" s="85">
        <v>41390</v>
      </c>
      <c r="M32" s="78">
        <v>12365000</v>
      </c>
      <c r="N32" s="77">
        <v>336.14</v>
      </c>
      <c r="O32" s="77">
        <v>332.52</v>
      </c>
      <c r="P32" s="77">
        <v>336.13</v>
      </c>
      <c r="R32" s="85">
        <v>41390</v>
      </c>
      <c r="S32" s="77">
        <v>335.02</v>
      </c>
      <c r="T32" s="78">
        <v>12365000</v>
      </c>
      <c r="U32" s="77">
        <v>336.14</v>
      </c>
      <c r="V32" s="77">
        <v>332.52</v>
      </c>
      <c r="W32" s="77">
        <v>336.13</v>
      </c>
    </row>
    <row r="33" spans="1:23">
      <c r="A33" s="85">
        <v>41393</v>
      </c>
      <c r="B33" s="77">
        <v>333.73</v>
      </c>
      <c r="C33" s="77">
        <v>330.2</v>
      </c>
      <c r="D33" s="77">
        <v>332.4</v>
      </c>
      <c r="F33" s="85">
        <v>41393</v>
      </c>
      <c r="G33" s="77">
        <v>330.49</v>
      </c>
      <c r="H33" s="77">
        <v>333.73</v>
      </c>
      <c r="I33" s="77">
        <v>330.2</v>
      </c>
      <c r="J33" s="77">
        <v>332.4</v>
      </c>
      <c r="L33" s="85">
        <v>41393</v>
      </c>
      <c r="M33" s="78">
        <v>15201400</v>
      </c>
      <c r="N33" s="77">
        <v>333.73</v>
      </c>
      <c r="O33" s="77">
        <v>330.2</v>
      </c>
      <c r="P33" s="77">
        <v>332.4</v>
      </c>
      <c r="R33" s="85">
        <v>41393</v>
      </c>
      <c r="S33" s="77">
        <v>330.49</v>
      </c>
      <c r="T33" s="78">
        <v>15201400</v>
      </c>
      <c r="U33" s="77">
        <v>333.73</v>
      </c>
      <c r="V33" s="77">
        <v>330.2</v>
      </c>
      <c r="W33" s="77">
        <v>332.4</v>
      </c>
    </row>
    <row r="34" spans="1:23">
      <c r="A34" s="85">
        <v>41394</v>
      </c>
      <c r="B34" s="77">
        <v>335.67</v>
      </c>
      <c r="C34" s="77">
        <v>330.02</v>
      </c>
      <c r="D34" s="77">
        <v>330.8</v>
      </c>
      <c r="F34" s="85">
        <v>41394</v>
      </c>
      <c r="G34" s="77">
        <v>334.06</v>
      </c>
      <c r="H34" s="77">
        <v>335.67</v>
      </c>
      <c r="I34" s="77">
        <v>330.02</v>
      </c>
      <c r="J34" s="77">
        <v>330.8</v>
      </c>
      <c r="L34" s="85">
        <v>41394</v>
      </c>
      <c r="M34" s="78">
        <v>14248100</v>
      </c>
      <c r="N34" s="77">
        <v>335.67</v>
      </c>
      <c r="O34" s="77">
        <v>330.02</v>
      </c>
      <c r="P34" s="77">
        <v>330.8</v>
      </c>
      <c r="R34" s="85">
        <v>41394</v>
      </c>
      <c r="S34" s="77">
        <v>334.06</v>
      </c>
      <c r="T34" s="78">
        <v>14248100</v>
      </c>
      <c r="U34" s="77">
        <v>335.67</v>
      </c>
      <c r="V34" s="77">
        <v>330.02</v>
      </c>
      <c r="W34" s="77">
        <v>330.8</v>
      </c>
    </row>
    <row r="35" spans="1:23">
      <c r="A35" s="85">
        <v>41395</v>
      </c>
      <c r="B35" s="77">
        <v>340.15</v>
      </c>
      <c r="C35" s="77">
        <v>333.95</v>
      </c>
      <c r="D35" s="77">
        <v>335.06</v>
      </c>
      <c r="F35" s="85">
        <v>41395</v>
      </c>
      <c r="G35" s="77">
        <v>339.92</v>
      </c>
      <c r="H35" s="77">
        <v>340.15</v>
      </c>
      <c r="I35" s="77">
        <v>333.95</v>
      </c>
      <c r="J35" s="77">
        <v>335.06</v>
      </c>
      <c r="L35" s="85">
        <v>41395</v>
      </c>
      <c r="M35" s="78">
        <v>13483400</v>
      </c>
      <c r="N35" s="77">
        <v>340.15</v>
      </c>
      <c r="O35" s="77">
        <v>333.95</v>
      </c>
      <c r="P35" s="77">
        <v>335.06</v>
      </c>
      <c r="R35" s="85">
        <v>41395</v>
      </c>
      <c r="S35" s="77">
        <v>339.92</v>
      </c>
      <c r="T35" s="78">
        <v>13483400</v>
      </c>
      <c r="U35" s="77">
        <v>340.15</v>
      </c>
      <c r="V35" s="77">
        <v>333.95</v>
      </c>
      <c r="W35" s="77">
        <v>335.06</v>
      </c>
    </row>
    <row r="36" spans="1:23">
      <c r="A36" s="85">
        <v>41396</v>
      </c>
      <c r="B36" s="77">
        <v>340.43</v>
      </c>
      <c r="C36" s="77">
        <v>336.03</v>
      </c>
      <c r="D36" s="77">
        <v>338.08</v>
      </c>
      <c r="F36" s="85">
        <v>41396</v>
      </c>
      <c r="G36" s="77">
        <v>338.1</v>
      </c>
      <c r="H36" s="77">
        <v>340.43</v>
      </c>
      <c r="I36" s="77">
        <v>336.03</v>
      </c>
      <c r="J36" s="77">
        <v>338.08</v>
      </c>
      <c r="L36" s="85">
        <v>41396</v>
      </c>
      <c r="M36" s="78">
        <v>13337400</v>
      </c>
      <c r="N36" s="77">
        <v>340.43</v>
      </c>
      <c r="O36" s="77">
        <v>336.03</v>
      </c>
      <c r="P36" s="77">
        <v>338.08</v>
      </c>
      <c r="R36" s="85">
        <v>41396</v>
      </c>
      <c r="S36" s="77">
        <v>338.1</v>
      </c>
      <c r="T36" s="78">
        <v>13337400</v>
      </c>
      <c r="U36" s="77">
        <v>340.43</v>
      </c>
      <c r="V36" s="77">
        <v>336.03</v>
      </c>
      <c r="W36" s="77">
        <v>338.08</v>
      </c>
    </row>
    <row r="37" spans="1:23">
      <c r="A37" s="85">
        <v>41397</v>
      </c>
      <c r="B37" s="77">
        <v>343.9</v>
      </c>
      <c r="C37" s="77">
        <v>337.14</v>
      </c>
      <c r="D37" s="77">
        <v>338.04</v>
      </c>
      <c r="F37" s="85">
        <v>41397</v>
      </c>
      <c r="G37" s="77">
        <v>341.22</v>
      </c>
      <c r="H37" s="77">
        <v>343.9</v>
      </c>
      <c r="I37" s="77">
        <v>337.14</v>
      </c>
      <c r="J37" s="77">
        <v>338.04</v>
      </c>
      <c r="L37" s="85">
        <v>41397</v>
      </c>
      <c r="M37" s="78">
        <v>14376400</v>
      </c>
      <c r="N37" s="77">
        <v>343.9</v>
      </c>
      <c r="O37" s="77">
        <v>337.14</v>
      </c>
      <c r="P37" s="77">
        <v>338.04</v>
      </c>
      <c r="R37" s="85">
        <v>41397</v>
      </c>
      <c r="S37" s="77">
        <v>341.22</v>
      </c>
      <c r="T37" s="78">
        <v>14376400</v>
      </c>
      <c r="U37" s="77">
        <v>343.9</v>
      </c>
      <c r="V37" s="77">
        <v>337.14</v>
      </c>
      <c r="W37" s="77">
        <v>338.04</v>
      </c>
    </row>
    <row r="38" spans="1:23">
      <c r="A38" s="85">
        <v>41400</v>
      </c>
      <c r="B38" s="77">
        <v>342.25</v>
      </c>
      <c r="C38" s="77">
        <v>336</v>
      </c>
      <c r="D38" s="77">
        <v>338.89</v>
      </c>
      <c r="F38" s="85">
        <v>41400</v>
      </c>
      <c r="G38" s="77">
        <v>336.99</v>
      </c>
      <c r="H38" s="77">
        <v>342.25</v>
      </c>
      <c r="I38" s="77">
        <v>336</v>
      </c>
      <c r="J38" s="77">
        <v>338.89</v>
      </c>
      <c r="L38" s="85">
        <v>41400</v>
      </c>
      <c r="M38" s="78">
        <v>17240400</v>
      </c>
      <c r="N38" s="77">
        <v>342.25</v>
      </c>
      <c r="O38" s="77">
        <v>336</v>
      </c>
      <c r="P38" s="77">
        <v>338.89</v>
      </c>
      <c r="R38" s="85">
        <v>41400</v>
      </c>
      <c r="S38" s="77">
        <v>336.99</v>
      </c>
      <c r="T38" s="78">
        <v>17240400</v>
      </c>
      <c r="U38" s="77">
        <v>342.25</v>
      </c>
      <c r="V38" s="77">
        <v>336</v>
      </c>
      <c r="W38" s="77">
        <v>338.89</v>
      </c>
    </row>
    <row r="39" spans="1:23">
      <c r="A39" s="85">
        <v>41401</v>
      </c>
      <c r="B39" s="77">
        <v>344.6</v>
      </c>
      <c r="C39" s="77">
        <v>338.4</v>
      </c>
      <c r="D39" s="77">
        <v>341.19</v>
      </c>
      <c r="F39" s="85">
        <v>41401</v>
      </c>
      <c r="G39" s="77">
        <v>344.31</v>
      </c>
      <c r="H39" s="77">
        <v>344.6</v>
      </c>
      <c r="I39" s="77">
        <v>338.4</v>
      </c>
      <c r="J39" s="77">
        <v>341.19</v>
      </c>
      <c r="L39" s="85">
        <v>41401</v>
      </c>
      <c r="M39" s="78">
        <v>16431600</v>
      </c>
      <c r="N39" s="77">
        <v>344.6</v>
      </c>
      <c r="O39" s="77">
        <v>338.4</v>
      </c>
      <c r="P39" s="77">
        <v>341.19</v>
      </c>
      <c r="R39" s="85">
        <v>41401</v>
      </c>
      <c r="S39" s="77">
        <v>344.31</v>
      </c>
      <c r="T39" s="78">
        <v>16431600</v>
      </c>
      <c r="U39" s="77">
        <v>344.6</v>
      </c>
      <c r="V39" s="77">
        <v>338.4</v>
      </c>
      <c r="W39" s="77">
        <v>341.19</v>
      </c>
    </row>
    <row r="40" spans="1:23">
      <c r="A40" s="85">
        <v>41402</v>
      </c>
      <c r="B40" s="77">
        <v>351.59</v>
      </c>
      <c r="C40" s="77">
        <v>343.3</v>
      </c>
      <c r="D40" s="77">
        <v>344.56</v>
      </c>
      <c r="F40" s="85">
        <v>41402</v>
      </c>
      <c r="G40" s="77">
        <v>351.11</v>
      </c>
      <c r="H40" s="77">
        <v>351.59</v>
      </c>
      <c r="I40" s="77">
        <v>343.3</v>
      </c>
      <c r="J40" s="77">
        <v>344.56</v>
      </c>
      <c r="L40" s="85">
        <v>41402</v>
      </c>
      <c r="M40" s="78">
        <v>14952200</v>
      </c>
      <c r="N40" s="77">
        <v>351.59</v>
      </c>
      <c r="O40" s="77">
        <v>343.3</v>
      </c>
      <c r="P40" s="77">
        <v>344.56</v>
      </c>
      <c r="R40" s="85">
        <v>41402</v>
      </c>
      <c r="S40" s="77">
        <v>351.11</v>
      </c>
      <c r="T40" s="78">
        <v>14952200</v>
      </c>
      <c r="U40" s="77">
        <v>351.59</v>
      </c>
      <c r="V40" s="77">
        <v>343.3</v>
      </c>
      <c r="W40" s="77">
        <v>344.56</v>
      </c>
    </row>
    <row r="41" spans="1:23">
      <c r="A41" s="85">
        <v>41403</v>
      </c>
      <c r="B41" s="77">
        <v>349.8</v>
      </c>
      <c r="C41" s="77">
        <v>346.06</v>
      </c>
      <c r="D41" s="77">
        <v>348.51</v>
      </c>
      <c r="F41" s="85">
        <v>41403</v>
      </c>
      <c r="G41" s="77">
        <v>346.36</v>
      </c>
      <c r="H41" s="77">
        <v>349.8</v>
      </c>
      <c r="I41" s="77">
        <v>346.06</v>
      </c>
      <c r="J41" s="77">
        <v>348.51</v>
      </c>
      <c r="L41" s="85">
        <v>41403</v>
      </c>
      <c r="M41" s="78">
        <v>9786400</v>
      </c>
      <c r="N41" s="77">
        <v>349.8</v>
      </c>
      <c r="O41" s="77">
        <v>346.06</v>
      </c>
      <c r="P41" s="77">
        <v>348.51</v>
      </c>
      <c r="R41" s="85">
        <v>41403</v>
      </c>
      <c r="S41" s="77">
        <v>346.36</v>
      </c>
      <c r="T41" s="78">
        <v>9786400</v>
      </c>
      <c r="U41" s="77">
        <v>349.8</v>
      </c>
      <c r="V41" s="77">
        <v>346.06</v>
      </c>
      <c r="W41" s="77">
        <v>348.51</v>
      </c>
    </row>
    <row r="42" spans="1:23">
      <c r="A42" s="85">
        <v>41404</v>
      </c>
      <c r="B42" s="77">
        <v>350.88</v>
      </c>
      <c r="C42" s="77">
        <v>347.44</v>
      </c>
      <c r="D42" s="77">
        <v>348.63</v>
      </c>
      <c r="F42" s="85">
        <v>41404</v>
      </c>
      <c r="G42" s="77">
        <v>350.64</v>
      </c>
      <c r="H42" s="77">
        <v>350.88</v>
      </c>
      <c r="I42" s="77">
        <v>347.44</v>
      </c>
      <c r="J42" s="77">
        <v>348.63</v>
      </c>
      <c r="L42" s="85">
        <v>41404</v>
      </c>
      <c r="M42" s="78">
        <v>11764500</v>
      </c>
      <c r="N42" s="77">
        <v>350.88</v>
      </c>
      <c r="O42" s="77">
        <v>347.44</v>
      </c>
      <c r="P42" s="77">
        <v>348.63</v>
      </c>
      <c r="R42" s="85">
        <v>41404</v>
      </c>
      <c r="S42" s="77">
        <v>350.64</v>
      </c>
      <c r="T42" s="78">
        <v>11764500</v>
      </c>
      <c r="U42" s="77">
        <v>350.88</v>
      </c>
      <c r="V42" s="77">
        <v>347.44</v>
      </c>
      <c r="W42" s="77">
        <v>348.63</v>
      </c>
    </row>
    <row r="43" spans="1:23">
      <c r="A43" s="85">
        <v>41407</v>
      </c>
      <c r="B43" s="77">
        <v>350.96</v>
      </c>
      <c r="C43" s="77">
        <v>346.06</v>
      </c>
      <c r="D43" s="77">
        <v>350.96</v>
      </c>
      <c r="F43" s="85">
        <v>41407</v>
      </c>
      <c r="G43" s="77">
        <v>347.66</v>
      </c>
      <c r="H43" s="77">
        <v>350.96</v>
      </c>
      <c r="I43" s="77">
        <v>346.06</v>
      </c>
      <c r="J43" s="77">
        <v>350.96</v>
      </c>
      <c r="L43" s="85">
        <v>41407</v>
      </c>
      <c r="M43" s="78">
        <v>12603600</v>
      </c>
      <c r="N43" s="77">
        <v>350.96</v>
      </c>
      <c r="O43" s="77">
        <v>346.06</v>
      </c>
      <c r="P43" s="77">
        <v>350.96</v>
      </c>
      <c r="R43" s="85">
        <v>41407</v>
      </c>
      <c r="S43" s="77">
        <v>347.66</v>
      </c>
      <c r="T43" s="78">
        <v>12603600</v>
      </c>
      <c r="U43" s="77">
        <v>350.96</v>
      </c>
      <c r="V43" s="77">
        <v>346.06</v>
      </c>
      <c r="W43" s="77">
        <v>350.96</v>
      </c>
    </row>
    <row r="44" spans="1:23">
      <c r="A44" s="85">
        <v>41408</v>
      </c>
      <c r="B44" s="77">
        <v>354.32</v>
      </c>
      <c r="C44" s="77">
        <v>350.44</v>
      </c>
      <c r="D44" s="77">
        <v>350.44</v>
      </c>
      <c r="F44" s="85">
        <v>41408</v>
      </c>
      <c r="G44" s="77">
        <v>353.15</v>
      </c>
      <c r="H44" s="77">
        <v>354.32</v>
      </c>
      <c r="I44" s="77">
        <v>350.44</v>
      </c>
      <c r="J44" s="77">
        <v>350.44</v>
      </c>
      <c r="L44" s="85">
        <v>41408</v>
      </c>
      <c r="M44" s="78">
        <v>11048400</v>
      </c>
      <c r="N44" s="77">
        <v>354.32</v>
      </c>
      <c r="O44" s="77">
        <v>350.44</v>
      </c>
      <c r="P44" s="77">
        <v>350.44</v>
      </c>
      <c r="R44" s="85">
        <v>41408</v>
      </c>
      <c r="S44" s="77">
        <v>353.15</v>
      </c>
      <c r="T44" s="78">
        <v>11048400</v>
      </c>
      <c r="U44" s="77">
        <v>354.32</v>
      </c>
      <c r="V44" s="77">
        <v>350.44</v>
      </c>
      <c r="W44" s="77">
        <v>350.44</v>
      </c>
    </row>
    <row r="45" spans="1:23">
      <c r="A45" s="85">
        <v>41409</v>
      </c>
      <c r="B45" s="77">
        <v>352.06</v>
      </c>
      <c r="C45" s="77">
        <v>347.02</v>
      </c>
      <c r="D45" s="77">
        <v>351.54</v>
      </c>
      <c r="F45" s="85">
        <v>41409</v>
      </c>
      <c r="G45" s="77">
        <v>348.07</v>
      </c>
      <c r="H45" s="77">
        <v>352.06</v>
      </c>
      <c r="I45" s="77">
        <v>347.02</v>
      </c>
      <c r="J45" s="77">
        <v>351.54</v>
      </c>
      <c r="L45" s="85">
        <v>41409</v>
      </c>
      <c r="M45" s="78">
        <v>16032500</v>
      </c>
      <c r="N45" s="77">
        <v>352.06</v>
      </c>
      <c r="O45" s="77">
        <v>347.02</v>
      </c>
      <c r="P45" s="77">
        <v>351.54</v>
      </c>
      <c r="R45" s="85">
        <v>41409</v>
      </c>
      <c r="S45" s="77">
        <v>348.07</v>
      </c>
      <c r="T45" s="78">
        <v>16032500</v>
      </c>
      <c r="U45" s="77">
        <v>352.06</v>
      </c>
      <c r="V45" s="77">
        <v>347.02</v>
      </c>
      <c r="W45" s="77">
        <v>351.54</v>
      </c>
    </row>
    <row r="46" spans="1:23">
      <c r="A46" s="85">
        <v>41410</v>
      </c>
      <c r="B46" s="77">
        <v>346</v>
      </c>
      <c r="C46" s="77">
        <v>338.86</v>
      </c>
      <c r="D46" s="77">
        <v>344.97</v>
      </c>
      <c r="F46" s="85">
        <v>41410</v>
      </c>
      <c r="G46" s="77">
        <v>341.85</v>
      </c>
      <c r="H46" s="77">
        <v>346</v>
      </c>
      <c r="I46" s="77">
        <v>338.86</v>
      </c>
      <c r="J46" s="77">
        <v>344.97</v>
      </c>
      <c r="L46" s="85">
        <v>41410</v>
      </c>
      <c r="M46" s="78">
        <v>14454000</v>
      </c>
      <c r="N46" s="77">
        <v>346</v>
      </c>
      <c r="O46" s="77">
        <v>338.86</v>
      </c>
      <c r="P46" s="77">
        <v>344.97</v>
      </c>
      <c r="R46" s="85">
        <v>41410</v>
      </c>
      <c r="S46" s="77">
        <v>341.85</v>
      </c>
      <c r="T46" s="78">
        <v>14454000</v>
      </c>
      <c r="U46" s="77">
        <v>346</v>
      </c>
      <c r="V46" s="77">
        <v>338.86</v>
      </c>
      <c r="W46" s="77">
        <v>344.97</v>
      </c>
    </row>
    <row r="47" spans="1:23">
      <c r="A47" s="85">
        <v>41411</v>
      </c>
      <c r="B47" s="77">
        <v>340.22</v>
      </c>
      <c r="C47" s="77">
        <v>335.95</v>
      </c>
      <c r="D47" s="77">
        <v>339.19</v>
      </c>
      <c r="F47" s="85">
        <v>41411</v>
      </c>
      <c r="G47" s="77">
        <v>339.28</v>
      </c>
      <c r="H47" s="77">
        <v>340.22</v>
      </c>
      <c r="I47" s="77">
        <v>335.95</v>
      </c>
      <c r="J47" s="77">
        <v>339.19</v>
      </c>
      <c r="L47" s="85">
        <v>41411</v>
      </c>
      <c r="M47" s="78">
        <v>13321300</v>
      </c>
      <c r="N47" s="77">
        <v>340.22</v>
      </c>
      <c r="O47" s="77">
        <v>335.95</v>
      </c>
      <c r="P47" s="77">
        <v>339.19</v>
      </c>
      <c r="R47" s="85">
        <v>41411</v>
      </c>
      <c r="S47" s="77">
        <v>339.28</v>
      </c>
      <c r="T47" s="78">
        <v>13321300</v>
      </c>
      <c r="U47" s="77">
        <v>340.22</v>
      </c>
      <c r="V47" s="77">
        <v>335.95</v>
      </c>
      <c r="W47" s="77">
        <v>339.19</v>
      </c>
    </row>
    <row r="48" spans="1:23">
      <c r="A48" s="85">
        <v>41414</v>
      </c>
      <c r="B48" s="77">
        <v>342.62</v>
      </c>
      <c r="C48" s="77">
        <v>339.14</v>
      </c>
      <c r="D48" s="77">
        <v>341.2</v>
      </c>
      <c r="F48" s="85">
        <v>41414</v>
      </c>
      <c r="G48" s="77">
        <v>342.56</v>
      </c>
      <c r="H48" s="77">
        <v>342.62</v>
      </c>
      <c r="I48" s="77">
        <v>339.14</v>
      </c>
      <c r="J48" s="77">
        <v>341.2</v>
      </c>
      <c r="L48" s="85">
        <v>41414</v>
      </c>
      <c r="M48" s="78">
        <v>11640100</v>
      </c>
      <c r="N48" s="77">
        <v>342.62</v>
      </c>
      <c r="O48" s="77">
        <v>339.14</v>
      </c>
      <c r="P48" s="77">
        <v>341.2</v>
      </c>
      <c r="R48" s="85">
        <v>41414</v>
      </c>
      <c r="S48" s="77">
        <v>342.56</v>
      </c>
      <c r="T48" s="78">
        <v>11640100</v>
      </c>
      <c r="U48" s="77">
        <v>342.62</v>
      </c>
      <c r="V48" s="77">
        <v>339.14</v>
      </c>
      <c r="W48" s="77">
        <v>341.2</v>
      </c>
    </row>
    <row r="49" spans="1:23">
      <c r="A49" s="85">
        <v>41415</v>
      </c>
      <c r="B49" s="77">
        <v>339.74</v>
      </c>
      <c r="C49" s="77">
        <v>335.26</v>
      </c>
      <c r="D49" s="77">
        <v>339.3</v>
      </c>
      <c r="F49" s="85">
        <v>41415</v>
      </c>
      <c r="G49" s="77">
        <v>335.99</v>
      </c>
      <c r="H49" s="77">
        <v>339.74</v>
      </c>
      <c r="I49" s="77">
        <v>335.26</v>
      </c>
      <c r="J49" s="77">
        <v>339.3</v>
      </c>
      <c r="L49" s="85">
        <v>41415</v>
      </c>
      <c r="M49" s="78">
        <v>14621500</v>
      </c>
      <c r="N49" s="77">
        <v>339.74</v>
      </c>
      <c r="O49" s="77">
        <v>335.26</v>
      </c>
      <c r="P49" s="77">
        <v>339.3</v>
      </c>
      <c r="R49" s="85">
        <v>41415</v>
      </c>
      <c r="S49" s="77">
        <v>335.99</v>
      </c>
      <c r="T49" s="78">
        <v>14621500</v>
      </c>
      <c r="U49" s="77">
        <v>339.74</v>
      </c>
      <c r="V49" s="77">
        <v>335.26</v>
      </c>
      <c r="W49" s="77">
        <v>339.3</v>
      </c>
    </row>
    <row r="50" spans="1:23">
      <c r="A50" s="85">
        <v>41416</v>
      </c>
      <c r="B50" s="77">
        <v>338.2</v>
      </c>
      <c r="C50" s="77">
        <v>330</v>
      </c>
      <c r="D50" s="77">
        <v>330.67</v>
      </c>
      <c r="F50" s="85">
        <v>41416</v>
      </c>
      <c r="G50" s="77">
        <v>337.13</v>
      </c>
      <c r="H50" s="77">
        <v>338.2</v>
      </c>
      <c r="I50" s="77">
        <v>330</v>
      </c>
      <c r="J50" s="77">
        <v>330.67</v>
      </c>
      <c r="L50" s="85">
        <v>41416</v>
      </c>
      <c r="M50" s="78">
        <v>26900500</v>
      </c>
      <c r="N50" s="77">
        <v>338.2</v>
      </c>
      <c r="O50" s="77">
        <v>330</v>
      </c>
      <c r="P50" s="77">
        <v>330.67</v>
      </c>
      <c r="R50" s="85">
        <v>41416</v>
      </c>
      <c r="S50" s="77">
        <v>337.13</v>
      </c>
      <c r="T50" s="78">
        <v>26900500</v>
      </c>
      <c r="U50" s="77">
        <v>338.2</v>
      </c>
      <c r="V50" s="77">
        <v>330</v>
      </c>
      <c r="W50" s="77">
        <v>330.67</v>
      </c>
    </row>
    <row r="51" spans="1:23">
      <c r="A51" s="85">
        <v>41417</v>
      </c>
      <c r="B51" s="77">
        <v>339.61</v>
      </c>
      <c r="C51" s="77">
        <v>330.66</v>
      </c>
      <c r="D51" s="77">
        <v>334.64</v>
      </c>
      <c r="F51" s="85">
        <v>41417</v>
      </c>
      <c r="G51" s="77">
        <v>336.83</v>
      </c>
      <c r="H51" s="77">
        <v>339.61</v>
      </c>
      <c r="I51" s="77">
        <v>330.66</v>
      </c>
      <c r="J51" s="77">
        <v>334.64</v>
      </c>
      <c r="L51" s="85">
        <v>41417</v>
      </c>
      <c r="M51" s="78">
        <v>23550800</v>
      </c>
      <c r="N51" s="77">
        <v>339.61</v>
      </c>
      <c r="O51" s="77">
        <v>330.66</v>
      </c>
      <c r="P51" s="77">
        <v>334.64</v>
      </c>
      <c r="R51" s="85">
        <v>41417</v>
      </c>
      <c r="S51" s="77">
        <v>336.83</v>
      </c>
      <c r="T51" s="78">
        <v>23550800</v>
      </c>
      <c r="U51" s="77">
        <v>339.61</v>
      </c>
      <c r="V51" s="77">
        <v>330.66</v>
      </c>
      <c r="W51" s="77">
        <v>334.64</v>
      </c>
    </row>
    <row r="52" spans="1:23">
      <c r="A52" s="85">
        <v>41418</v>
      </c>
      <c r="B52" s="77">
        <v>343</v>
      </c>
      <c r="C52" s="77">
        <v>326.26</v>
      </c>
      <c r="D52" s="77">
        <v>330.01</v>
      </c>
      <c r="F52" s="85">
        <v>41418</v>
      </c>
      <c r="G52" s="77">
        <v>342</v>
      </c>
      <c r="H52" s="77">
        <v>343</v>
      </c>
      <c r="I52" s="77">
        <v>326.26</v>
      </c>
      <c r="J52" s="77">
        <v>330.01</v>
      </c>
      <c r="L52" s="85">
        <v>41418</v>
      </c>
      <c r="M52" s="78">
        <v>41500400</v>
      </c>
      <c r="N52" s="77">
        <v>343</v>
      </c>
      <c r="O52" s="77">
        <v>326.26</v>
      </c>
      <c r="P52" s="77">
        <v>330.01</v>
      </c>
      <c r="R52" s="85">
        <v>41418</v>
      </c>
      <c r="S52" s="77">
        <v>342</v>
      </c>
      <c r="T52" s="78">
        <v>41500400</v>
      </c>
      <c r="U52" s="77">
        <v>343</v>
      </c>
      <c r="V52" s="77">
        <v>326.26</v>
      </c>
      <c r="W52" s="77">
        <v>330.01</v>
      </c>
    </row>
    <row r="53" spans="1:23">
      <c r="A53" s="85">
        <v>41422</v>
      </c>
      <c r="B53" s="77">
        <v>356.48</v>
      </c>
      <c r="C53" s="77">
        <v>351.31</v>
      </c>
      <c r="D53" s="77">
        <v>353.56</v>
      </c>
      <c r="F53" s="85">
        <v>41422</v>
      </c>
      <c r="G53" s="77">
        <v>353.18</v>
      </c>
      <c r="H53" s="77">
        <v>356.48</v>
      </c>
      <c r="I53" s="77">
        <v>351.31</v>
      </c>
      <c r="J53" s="77">
        <v>353.56</v>
      </c>
      <c r="L53" s="85">
        <v>41422</v>
      </c>
      <c r="M53" s="78">
        <v>15569900</v>
      </c>
      <c r="N53" s="77">
        <v>356.48</v>
      </c>
      <c r="O53" s="77">
        <v>351.31</v>
      </c>
      <c r="P53" s="77">
        <v>353.56</v>
      </c>
      <c r="R53" s="85">
        <v>41422</v>
      </c>
      <c r="S53" s="77">
        <v>353.18</v>
      </c>
      <c r="T53" s="78">
        <v>15569900</v>
      </c>
      <c r="U53" s="77">
        <v>356.48</v>
      </c>
      <c r="V53" s="77">
        <v>351.31</v>
      </c>
      <c r="W53" s="77">
        <v>353.56</v>
      </c>
    </row>
    <row r="54" spans="1:23">
      <c r="A54" s="85">
        <v>41423</v>
      </c>
      <c r="B54" s="77">
        <v>352.32</v>
      </c>
      <c r="C54" s="77">
        <v>345</v>
      </c>
      <c r="D54" s="77">
        <v>351.99</v>
      </c>
      <c r="F54" s="85">
        <v>41423</v>
      </c>
      <c r="G54" s="77">
        <v>345.33</v>
      </c>
      <c r="H54" s="77">
        <v>352.32</v>
      </c>
      <c r="I54" s="77">
        <v>345</v>
      </c>
      <c r="J54" s="77">
        <v>351.99</v>
      </c>
      <c r="L54" s="85">
        <v>41423</v>
      </c>
      <c r="M54" s="78">
        <v>16824300</v>
      </c>
      <c r="N54" s="77">
        <v>352.32</v>
      </c>
      <c r="O54" s="77">
        <v>345</v>
      </c>
      <c r="P54" s="77">
        <v>351.99</v>
      </c>
      <c r="R54" s="85">
        <v>41423</v>
      </c>
      <c r="S54" s="77">
        <v>345.33</v>
      </c>
      <c r="T54" s="78">
        <v>16824300</v>
      </c>
      <c r="U54" s="77">
        <v>352.32</v>
      </c>
      <c r="V54" s="77">
        <v>345</v>
      </c>
      <c r="W54" s="77">
        <v>351.99</v>
      </c>
    </row>
    <row r="55" spans="1:23">
      <c r="A55" s="85">
        <v>41424</v>
      </c>
      <c r="B55" s="77">
        <v>349.77</v>
      </c>
      <c r="C55" s="77">
        <v>344.9</v>
      </c>
      <c r="D55" s="77">
        <v>346.67</v>
      </c>
      <c r="F55" s="85">
        <v>41424</v>
      </c>
      <c r="G55" s="77">
        <v>349.12</v>
      </c>
      <c r="H55" s="77">
        <v>349.77</v>
      </c>
      <c r="I55" s="77">
        <v>344.9</v>
      </c>
      <c r="J55" s="77">
        <v>346.67</v>
      </c>
      <c r="L55" s="85">
        <v>41424</v>
      </c>
      <c r="M55" s="78">
        <v>18126400</v>
      </c>
      <c r="N55" s="77">
        <v>349.77</v>
      </c>
      <c r="O55" s="77">
        <v>344.9</v>
      </c>
      <c r="P55" s="77">
        <v>346.67</v>
      </c>
      <c r="R55" s="85">
        <v>41424</v>
      </c>
      <c r="S55" s="77">
        <v>349.12</v>
      </c>
      <c r="T55" s="78">
        <v>18126400</v>
      </c>
      <c r="U55" s="77">
        <v>349.77</v>
      </c>
      <c r="V55" s="77">
        <v>344.9</v>
      </c>
      <c r="W55" s="77">
        <v>346.67</v>
      </c>
    </row>
    <row r="56" spans="1:23">
      <c r="A56" s="85">
        <v>41425</v>
      </c>
      <c r="B56" s="77">
        <v>354.76</v>
      </c>
      <c r="C56" s="77">
        <v>350.6</v>
      </c>
      <c r="D56" s="77">
        <v>352.47</v>
      </c>
      <c r="F56" s="85">
        <v>41425</v>
      </c>
      <c r="G56" s="77">
        <v>354.69</v>
      </c>
      <c r="H56" s="77">
        <v>354.76</v>
      </c>
      <c r="I56" s="77">
        <v>350.6</v>
      </c>
      <c r="J56" s="77">
        <v>352.47</v>
      </c>
      <c r="L56" s="85">
        <v>41425</v>
      </c>
      <c r="M56" s="78">
        <v>16189500</v>
      </c>
      <c r="N56" s="77">
        <v>354.76</v>
      </c>
      <c r="O56" s="77">
        <v>350.6</v>
      </c>
      <c r="P56" s="77">
        <v>352.47</v>
      </c>
      <c r="R56" s="85">
        <v>41425</v>
      </c>
      <c r="S56" s="77">
        <v>354.69</v>
      </c>
      <c r="T56" s="78">
        <v>16189500</v>
      </c>
      <c r="U56" s="77">
        <v>354.76</v>
      </c>
      <c r="V56" s="77">
        <v>350.6</v>
      </c>
      <c r="W56" s="77">
        <v>352.47</v>
      </c>
    </row>
    <row r="57" spans="1:23">
      <c r="A57" s="85">
        <v>41428</v>
      </c>
      <c r="B57" s="77">
        <v>357.4</v>
      </c>
      <c r="C57" s="77">
        <v>352.25</v>
      </c>
      <c r="D57" s="77">
        <v>355.76</v>
      </c>
      <c r="F57" s="85">
        <v>41428</v>
      </c>
      <c r="G57" s="77">
        <v>354.91</v>
      </c>
      <c r="H57" s="77">
        <v>357.4</v>
      </c>
      <c r="I57" s="77">
        <v>352.25</v>
      </c>
      <c r="J57" s="77">
        <v>355.76</v>
      </c>
      <c r="L57" s="85">
        <v>41428</v>
      </c>
      <c r="M57" s="78">
        <v>12725600</v>
      </c>
      <c r="N57" s="77">
        <v>357.4</v>
      </c>
      <c r="O57" s="77">
        <v>352.25</v>
      </c>
      <c r="P57" s="77">
        <v>355.76</v>
      </c>
      <c r="R57" s="85">
        <v>41428</v>
      </c>
      <c r="S57" s="77">
        <v>354.91</v>
      </c>
      <c r="T57" s="78">
        <v>12725600</v>
      </c>
      <c r="U57" s="77">
        <v>357.4</v>
      </c>
      <c r="V57" s="77">
        <v>352.25</v>
      </c>
      <c r="W57" s="77">
        <v>355.76</v>
      </c>
    </row>
    <row r="58" spans="1:23">
      <c r="A58" s="85">
        <v>41429</v>
      </c>
      <c r="B58" s="77">
        <v>361.67</v>
      </c>
      <c r="C58" s="77">
        <v>351.31</v>
      </c>
      <c r="D58" s="77">
        <v>355.36</v>
      </c>
      <c r="F58" s="85">
        <v>41429</v>
      </c>
      <c r="G58" s="77">
        <v>361.4</v>
      </c>
      <c r="H58" s="77">
        <v>361.67</v>
      </c>
      <c r="I58" s="77">
        <v>351.31</v>
      </c>
      <c r="J58" s="77">
        <v>355.36</v>
      </c>
      <c r="L58" s="85">
        <v>41429</v>
      </c>
      <c r="M58" s="78">
        <v>19504400</v>
      </c>
      <c r="N58" s="77">
        <v>361.67</v>
      </c>
      <c r="O58" s="77">
        <v>351.31</v>
      </c>
      <c r="P58" s="77">
        <v>355.36</v>
      </c>
      <c r="R58" s="85">
        <v>41429</v>
      </c>
      <c r="S58" s="77">
        <v>361.4</v>
      </c>
      <c r="T58" s="78">
        <v>19504400</v>
      </c>
      <c r="U58" s="77">
        <v>361.67</v>
      </c>
      <c r="V58" s="77">
        <v>351.31</v>
      </c>
      <c r="W58" s="77">
        <v>355.36</v>
      </c>
    </row>
    <row r="59" spans="1:23">
      <c r="A59" s="85">
        <v>41430</v>
      </c>
      <c r="B59" s="77">
        <v>360.29</v>
      </c>
      <c r="C59" s="77">
        <v>357.75</v>
      </c>
      <c r="D59" s="77">
        <v>360</v>
      </c>
      <c r="F59" s="85">
        <v>41430</v>
      </c>
      <c r="G59" s="77">
        <v>360.07</v>
      </c>
      <c r="H59" s="77">
        <v>360.29</v>
      </c>
      <c r="I59" s="77">
        <v>357.75</v>
      </c>
      <c r="J59" s="77">
        <v>360</v>
      </c>
      <c r="L59" s="85">
        <v>41430</v>
      </c>
      <c r="M59" s="78">
        <v>16188100</v>
      </c>
      <c r="N59" s="77">
        <v>360.29</v>
      </c>
      <c r="O59" s="77">
        <v>357.75</v>
      </c>
      <c r="P59" s="77">
        <v>360</v>
      </c>
      <c r="R59" s="85">
        <v>41430</v>
      </c>
      <c r="S59" s="77">
        <v>360.07</v>
      </c>
      <c r="T59" s="78">
        <v>16188100</v>
      </c>
      <c r="U59" s="77">
        <v>360.29</v>
      </c>
      <c r="V59" s="77">
        <v>357.75</v>
      </c>
      <c r="W59" s="77">
        <v>360</v>
      </c>
    </row>
    <row r="60" spans="1:23">
      <c r="A60" s="85">
        <v>41431</v>
      </c>
      <c r="B60" s="77">
        <v>359.79</v>
      </c>
      <c r="C60" s="77">
        <v>355.92</v>
      </c>
      <c r="D60" s="77">
        <v>359.56</v>
      </c>
      <c r="F60" s="85">
        <v>41431</v>
      </c>
      <c r="G60" s="77">
        <v>357.19</v>
      </c>
      <c r="H60" s="77">
        <v>359.79</v>
      </c>
      <c r="I60" s="77">
        <v>355.92</v>
      </c>
      <c r="J60" s="77">
        <v>359.56</v>
      </c>
      <c r="L60" s="85">
        <v>41431</v>
      </c>
      <c r="M60" s="78">
        <v>17885300</v>
      </c>
      <c r="N60" s="77">
        <v>359.79</v>
      </c>
      <c r="O60" s="77">
        <v>355.92</v>
      </c>
      <c r="P60" s="77">
        <v>359.56</v>
      </c>
      <c r="R60" s="85">
        <v>41431</v>
      </c>
      <c r="S60" s="77">
        <v>357.19</v>
      </c>
      <c r="T60" s="78">
        <v>17885300</v>
      </c>
      <c r="U60" s="77">
        <v>359.79</v>
      </c>
      <c r="V60" s="77">
        <v>355.92</v>
      </c>
      <c r="W60" s="77">
        <v>359.56</v>
      </c>
    </row>
    <row r="61" spans="1:23">
      <c r="A61" s="85">
        <v>41432</v>
      </c>
      <c r="B61" s="77">
        <v>354.35</v>
      </c>
      <c r="C61" s="77">
        <v>348.4</v>
      </c>
      <c r="D61" s="77">
        <v>352.12</v>
      </c>
      <c r="F61" s="85">
        <v>41432</v>
      </c>
      <c r="G61" s="77">
        <v>349.96</v>
      </c>
      <c r="H61" s="77">
        <v>354.35</v>
      </c>
      <c r="I61" s="77">
        <v>348.4</v>
      </c>
      <c r="J61" s="77">
        <v>352.12</v>
      </c>
      <c r="L61" s="85">
        <v>41432</v>
      </c>
      <c r="M61" s="78">
        <v>21521100</v>
      </c>
      <c r="N61" s="77">
        <v>354.35</v>
      </c>
      <c r="O61" s="77">
        <v>348.4</v>
      </c>
      <c r="P61" s="77">
        <v>352.12</v>
      </c>
      <c r="R61" s="85">
        <v>41432</v>
      </c>
      <c r="S61" s="77">
        <v>349.96</v>
      </c>
      <c r="T61" s="78">
        <v>21521100</v>
      </c>
      <c r="U61" s="77">
        <v>354.35</v>
      </c>
      <c r="V61" s="77">
        <v>348.4</v>
      </c>
      <c r="W61" s="77">
        <v>352.12</v>
      </c>
    </row>
    <row r="62" spans="1:23">
      <c r="A62" s="85">
        <v>41435</v>
      </c>
      <c r="B62" s="77">
        <v>355.72</v>
      </c>
      <c r="C62" s="77">
        <v>347.68</v>
      </c>
      <c r="D62" s="77">
        <v>349.31</v>
      </c>
      <c r="F62" s="85">
        <v>41435</v>
      </c>
      <c r="G62" s="77">
        <v>355.47</v>
      </c>
      <c r="H62" s="77">
        <v>355.72</v>
      </c>
      <c r="I62" s="77">
        <v>347.68</v>
      </c>
      <c r="J62" s="77">
        <v>349.31</v>
      </c>
      <c r="L62" s="85">
        <v>41435</v>
      </c>
      <c r="M62" s="78">
        <v>16290600</v>
      </c>
      <c r="N62" s="77">
        <v>355.72</v>
      </c>
      <c r="O62" s="77">
        <v>347.68</v>
      </c>
      <c r="P62" s="77">
        <v>349.31</v>
      </c>
      <c r="R62" s="85">
        <v>41435</v>
      </c>
      <c r="S62" s="77">
        <v>355.47</v>
      </c>
      <c r="T62" s="78">
        <v>16290600</v>
      </c>
      <c r="U62" s="77">
        <v>355.72</v>
      </c>
      <c r="V62" s="77">
        <v>347.68</v>
      </c>
      <c r="W62" s="77">
        <v>349.31</v>
      </c>
    </row>
    <row r="63" spans="1:23">
      <c r="A63" s="85">
        <v>41436</v>
      </c>
      <c r="B63" s="77">
        <v>355.05</v>
      </c>
      <c r="C63" s="77">
        <v>351.12</v>
      </c>
      <c r="D63" s="77">
        <v>353.21</v>
      </c>
      <c r="F63" s="85">
        <v>41436</v>
      </c>
      <c r="G63" s="77">
        <v>351.24</v>
      </c>
      <c r="H63" s="77">
        <v>355.05</v>
      </c>
      <c r="I63" s="77">
        <v>351.12</v>
      </c>
      <c r="J63" s="77">
        <v>353.21</v>
      </c>
      <c r="L63" s="85">
        <v>41436</v>
      </c>
      <c r="M63" s="78">
        <v>14395500</v>
      </c>
      <c r="N63" s="77">
        <v>355.05</v>
      </c>
      <c r="O63" s="77">
        <v>351.12</v>
      </c>
      <c r="P63" s="77">
        <v>353.21</v>
      </c>
      <c r="R63" s="85">
        <v>41436</v>
      </c>
      <c r="S63" s="77">
        <v>351.24</v>
      </c>
      <c r="T63" s="78">
        <v>14395500</v>
      </c>
      <c r="U63" s="77">
        <v>355.05</v>
      </c>
      <c r="V63" s="77">
        <v>351.12</v>
      </c>
      <c r="W63" s="77">
        <v>353.21</v>
      </c>
    </row>
    <row r="64" spans="1:23">
      <c r="A64" s="85">
        <v>41437</v>
      </c>
      <c r="B64" s="77">
        <v>348.43</v>
      </c>
      <c r="C64" s="77">
        <v>344.8</v>
      </c>
      <c r="D64" s="77">
        <v>348.16</v>
      </c>
      <c r="F64" s="85">
        <v>41437</v>
      </c>
      <c r="G64" s="77">
        <v>345.26</v>
      </c>
      <c r="H64" s="77">
        <v>348.43</v>
      </c>
      <c r="I64" s="77">
        <v>344.8</v>
      </c>
      <c r="J64" s="77">
        <v>348.16</v>
      </c>
      <c r="L64" s="85">
        <v>41437</v>
      </c>
      <c r="M64" s="78">
        <v>13572100</v>
      </c>
      <c r="N64" s="77">
        <v>348.43</v>
      </c>
      <c r="O64" s="77">
        <v>344.8</v>
      </c>
      <c r="P64" s="77">
        <v>348.16</v>
      </c>
      <c r="R64" s="85">
        <v>41437</v>
      </c>
      <c r="S64" s="77">
        <v>345.26</v>
      </c>
      <c r="T64" s="78">
        <v>13572100</v>
      </c>
      <c r="U64" s="77">
        <v>348.43</v>
      </c>
      <c r="V64" s="77">
        <v>344.8</v>
      </c>
      <c r="W64" s="77">
        <v>348.16</v>
      </c>
    </row>
    <row r="65" spans="1:23">
      <c r="A65" s="85">
        <v>41438</v>
      </c>
      <c r="B65" s="77">
        <v>345.15</v>
      </c>
      <c r="C65" s="77">
        <v>338.37</v>
      </c>
      <c r="D65" s="77">
        <v>342.88</v>
      </c>
      <c r="F65" s="85">
        <v>41438</v>
      </c>
      <c r="G65" s="77">
        <v>344.02</v>
      </c>
      <c r="H65" s="77">
        <v>345.15</v>
      </c>
      <c r="I65" s="77">
        <v>338.37</v>
      </c>
      <c r="J65" s="77">
        <v>342.88</v>
      </c>
      <c r="L65" s="85">
        <v>41438</v>
      </c>
      <c r="M65" s="78">
        <v>17853600</v>
      </c>
      <c r="N65" s="77">
        <v>345.15</v>
      </c>
      <c r="O65" s="77">
        <v>338.37</v>
      </c>
      <c r="P65" s="77">
        <v>342.88</v>
      </c>
      <c r="R65" s="85">
        <v>41438</v>
      </c>
      <c r="S65" s="77">
        <v>344.02</v>
      </c>
      <c r="T65" s="78">
        <v>17853600</v>
      </c>
      <c r="U65" s="77">
        <v>345.15</v>
      </c>
      <c r="V65" s="77">
        <v>338.37</v>
      </c>
      <c r="W65" s="77">
        <v>342.88</v>
      </c>
    </row>
    <row r="66" spans="1:23">
      <c r="A66" s="85">
        <v>41439</v>
      </c>
      <c r="B66" s="77">
        <v>344.64</v>
      </c>
      <c r="C66" s="77">
        <v>338.61</v>
      </c>
      <c r="D66" s="77">
        <v>342.62</v>
      </c>
      <c r="F66" s="85">
        <v>41439</v>
      </c>
      <c r="G66" s="77">
        <v>338.77</v>
      </c>
      <c r="H66" s="77">
        <v>344.64</v>
      </c>
      <c r="I66" s="77">
        <v>338.61</v>
      </c>
      <c r="J66" s="77">
        <v>342.62</v>
      </c>
      <c r="L66" s="85">
        <v>41439</v>
      </c>
      <c r="M66" s="78">
        <v>23994800</v>
      </c>
      <c r="N66" s="77">
        <v>344.64</v>
      </c>
      <c r="O66" s="77">
        <v>338.61</v>
      </c>
      <c r="P66" s="77">
        <v>342.62</v>
      </c>
      <c r="R66" s="85">
        <v>41439</v>
      </c>
      <c r="S66" s="77">
        <v>338.77</v>
      </c>
      <c r="T66" s="78">
        <v>23994800</v>
      </c>
      <c r="U66" s="77">
        <v>344.64</v>
      </c>
      <c r="V66" s="77">
        <v>338.61</v>
      </c>
      <c r="W66" s="77">
        <v>342.62</v>
      </c>
    </row>
    <row r="67" spans="1:23">
      <c r="A67" s="85">
        <v>41442</v>
      </c>
      <c r="B67" s="77">
        <v>345.4</v>
      </c>
      <c r="C67" s="77">
        <v>337.72</v>
      </c>
      <c r="D67" s="77">
        <v>338.61</v>
      </c>
      <c r="F67" s="85">
        <v>41442</v>
      </c>
      <c r="G67" s="77">
        <v>342.15</v>
      </c>
      <c r="H67" s="77">
        <v>345.4</v>
      </c>
      <c r="I67" s="77">
        <v>337.72</v>
      </c>
      <c r="J67" s="77">
        <v>338.61</v>
      </c>
      <c r="L67" s="85">
        <v>41442</v>
      </c>
      <c r="M67" s="78">
        <v>31162700</v>
      </c>
      <c r="N67" s="77">
        <v>345.4</v>
      </c>
      <c r="O67" s="77">
        <v>337.72</v>
      </c>
      <c r="P67" s="77">
        <v>338.61</v>
      </c>
      <c r="R67" s="85">
        <v>41442</v>
      </c>
      <c r="S67" s="77">
        <v>342.15</v>
      </c>
      <c r="T67" s="78">
        <v>31162700</v>
      </c>
      <c r="U67" s="77">
        <v>345.4</v>
      </c>
      <c r="V67" s="77">
        <v>337.72</v>
      </c>
      <c r="W67" s="77">
        <v>338.61</v>
      </c>
    </row>
    <row r="68" spans="1:23">
      <c r="A68" s="85">
        <v>41443</v>
      </c>
      <c r="B68" s="77">
        <v>359.5</v>
      </c>
      <c r="C68" s="77">
        <v>349.52</v>
      </c>
      <c r="D68" s="77">
        <v>350.56</v>
      </c>
      <c r="F68" s="85">
        <v>41443</v>
      </c>
      <c r="G68" s="77">
        <v>358.71</v>
      </c>
      <c r="H68" s="77">
        <v>359.5</v>
      </c>
      <c r="I68" s="77">
        <v>349.52</v>
      </c>
      <c r="J68" s="77">
        <v>350.56</v>
      </c>
      <c r="L68" s="85">
        <v>41443</v>
      </c>
      <c r="M68" s="78">
        <v>29144900</v>
      </c>
      <c r="N68" s="77">
        <v>359.5</v>
      </c>
      <c r="O68" s="77">
        <v>349.52</v>
      </c>
      <c r="P68" s="77">
        <v>350.56</v>
      </c>
      <c r="R68" s="85">
        <v>41443</v>
      </c>
      <c r="S68" s="77">
        <v>358.71</v>
      </c>
      <c r="T68" s="78">
        <v>29144900</v>
      </c>
      <c r="U68" s="77">
        <v>359.5</v>
      </c>
      <c r="V68" s="77">
        <v>349.52</v>
      </c>
      <c r="W68" s="77">
        <v>350.56</v>
      </c>
    </row>
    <row r="69" spans="1:23">
      <c r="A69" s="85">
        <v>41444</v>
      </c>
      <c r="B69" s="77">
        <v>360.27</v>
      </c>
      <c r="C69" s="77">
        <v>356.52</v>
      </c>
      <c r="D69" s="77">
        <v>358.3</v>
      </c>
      <c r="F69" s="85">
        <v>41444</v>
      </c>
      <c r="G69" s="77">
        <v>357.25</v>
      </c>
      <c r="H69" s="77">
        <v>360.27</v>
      </c>
      <c r="I69" s="77">
        <v>356.52</v>
      </c>
      <c r="J69" s="77">
        <v>358.3</v>
      </c>
      <c r="L69" s="85">
        <v>41444</v>
      </c>
      <c r="M69" s="78">
        <v>18949400</v>
      </c>
      <c r="N69" s="77">
        <v>360.27</v>
      </c>
      <c r="O69" s="77">
        <v>356.52</v>
      </c>
      <c r="P69" s="77">
        <v>358.3</v>
      </c>
      <c r="R69" s="85">
        <v>41444</v>
      </c>
      <c r="S69" s="77">
        <v>357.25</v>
      </c>
      <c r="T69" s="78">
        <v>18949400</v>
      </c>
      <c r="U69" s="77">
        <v>360.27</v>
      </c>
      <c r="V69" s="77">
        <v>356.52</v>
      </c>
      <c r="W69" s="77">
        <v>358.3</v>
      </c>
    </row>
    <row r="70" spans="1:23">
      <c r="A70" s="85">
        <v>41445</v>
      </c>
      <c r="B70" s="77">
        <v>364.9</v>
      </c>
      <c r="C70" s="77">
        <v>360.5</v>
      </c>
      <c r="D70" s="77">
        <v>363.13</v>
      </c>
      <c r="F70" s="85">
        <v>41445</v>
      </c>
      <c r="G70" s="77">
        <v>360.8</v>
      </c>
      <c r="H70" s="77">
        <v>364.9</v>
      </c>
      <c r="I70" s="77">
        <v>360.5</v>
      </c>
      <c r="J70" s="77">
        <v>363.13</v>
      </c>
      <c r="L70" s="85">
        <v>41445</v>
      </c>
      <c r="M70" s="78">
        <v>17184200</v>
      </c>
      <c r="N70" s="77">
        <v>364.9</v>
      </c>
      <c r="O70" s="77">
        <v>360.5</v>
      </c>
      <c r="P70" s="77">
        <v>363.13</v>
      </c>
      <c r="R70" s="85">
        <v>41445</v>
      </c>
      <c r="S70" s="77">
        <v>360.8</v>
      </c>
      <c r="T70" s="78">
        <v>17184200</v>
      </c>
      <c r="U70" s="77">
        <v>364.9</v>
      </c>
      <c r="V70" s="77">
        <v>360.5</v>
      </c>
      <c r="W70" s="77">
        <v>363.13</v>
      </c>
    </row>
    <row r="71" spans="1:23">
      <c r="A71" s="85">
        <v>41446</v>
      </c>
      <c r="B71" s="77">
        <v>359.97</v>
      </c>
      <c r="C71" s="77">
        <v>357.55</v>
      </c>
      <c r="D71" s="77">
        <v>359.9</v>
      </c>
      <c r="F71" s="85">
        <v>41446</v>
      </c>
      <c r="G71" s="77">
        <v>359.19</v>
      </c>
      <c r="H71" s="77">
        <v>359.97</v>
      </c>
      <c r="I71" s="77">
        <v>357.55</v>
      </c>
      <c r="J71" s="77">
        <v>359.9</v>
      </c>
      <c r="L71" s="85">
        <v>41446</v>
      </c>
      <c r="M71" s="78">
        <v>10149100</v>
      </c>
      <c r="N71" s="77">
        <v>359.97</v>
      </c>
      <c r="O71" s="77">
        <v>357.55</v>
      </c>
      <c r="P71" s="77">
        <v>359.9</v>
      </c>
      <c r="R71" s="85">
        <v>41446</v>
      </c>
      <c r="S71" s="77">
        <v>359.19</v>
      </c>
      <c r="T71" s="78">
        <v>10149100</v>
      </c>
      <c r="U71" s="77">
        <v>359.97</v>
      </c>
      <c r="V71" s="77">
        <v>357.55</v>
      </c>
      <c r="W71" s="77">
        <v>359.9</v>
      </c>
    </row>
    <row r="72" spans="1:23">
      <c r="A72" s="85">
        <v>41449</v>
      </c>
      <c r="B72" s="77">
        <v>359.48</v>
      </c>
      <c r="C72" s="77">
        <v>356.71</v>
      </c>
      <c r="D72" s="77">
        <v>359.18</v>
      </c>
      <c r="F72" s="85">
        <v>41449</v>
      </c>
      <c r="G72" s="77">
        <v>356.79</v>
      </c>
      <c r="H72" s="77">
        <v>359.48</v>
      </c>
      <c r="I72" s="77">
        <v>356.71</v>
      </c>
      <c r="J72" s="77">
        <v>359.18</v>
      </c>
      <c r="L72" s="85">
        <v>41449</v>
      </c>
      <c r="M72" s="78">
        <v>11086300</v>
      </c>
      <c r="N72" s="77">
        <v>359.48</v>
      </c>
      <c r="O72" s="77">
        <v>356.71</v>
      </c>
      <c r="P72" s="77">
        <v>359.18</v>
      </c>
      <c r="R72" s="85">
        <v>41449</v>
      </c>
      <c r="S72" s="77">
        <v>356.79</v>
      </c>
      <c r="T72" s="78">
        <v>11086300</v>
      </c>
      <c r="U72" s="77">
        <v>359.48</v>
      </c>
      <c r="V72" s="77">
        <v>356.71</v>
      </c>
      <c r="W72" s="77">
        <v>359.18</v>
      </c>
    </row>
    <row r="73" spans="1:23">
      <c r="A73" s="85">
        <v>41450</v>
      </c>
      <c r="B73" s="77">
        <v>357.8</v>
      </c>
      <c r="C73" s="77">
        <v>353.54</v>
      </c>
      <c r="D73" s="77">
        <v>356.85</v>
      </c>
      <c r="F73" s="85">
        <v>41450</v>
      </c>
      <c r="G73" s="77">
        <v>354.75</v>
      </c>
      <c r="H73" s="77">
        <v>357.8</v>
      </c>
      <c r="I73" s="77">
        <v>353.54</v>
      </c>
      <c r="J73" s="77">
        <v>356.85</v>
      </c>
      <c r="L73" s="85">
        <v>41450</v>
      </c>
      <c r="M73" s="78">
        <v>13127600</v>
      </c>
      <c r="N73" s="77">
        <v>357.8</v>
      </c>
      <c r="O73" s="77">
        <v>353.54</v>
      </c>
      <c r="P73" s="77">
        <v>356.85</v>
      </c>
      <c r="R73" s="85">
        <v>41450</v>
      </c>
      <c r="S73" s="77">
        <v>354.75</v>
      </c>
      <c r="T73" s="78">
        <v>13127600</v>
      </c>
      <c r="U73" s="77">
        <v>357.8</v>
      </c>
      <c r="V73" s="77">
        <v>353.54</v>
      </c>
      <c r="W73" s="77">
        <v>356.85</v>
      </c>
    </row>
    <row r="74" spans="1:23">
      <c r="A74" s="85">
        <v>41451</v>
      </c>
      <c r="B74" s="77">
        <v>360</v>
      </c>
      <c r="C74" s="77">
        <v>348</v>
      </c>
      <c r="D74" s="77">
        <v>354.54</v>
      </c>
      <c r="F74" s="85">
        <v>41451</v>
      </c>
      <c r="G74" s="77">
        <v>357.39</v>
      </c>
      <c r="H74" s="77">
        <v>360</v>
      </c>
      <c r="I74" s="77">
        <v>348</v>
      </c>
      <c r="J74" s="77">
        <v>354.54</v>
      </c>
      <c r="L74" s="85">
        <v>41451</v>
      </c>
      <c r="M74" s="78">
        <v>33162500</v>
      </c>
      <c r="N74" s="77">
        <v>360</v>
      </c>
      <c r="O74" s="77">
        <v>348</v>
      </c>
      <c r="P74" s="77">
        <v>354.54</v>
      </c>
      <c r="R74" s="85">
        <v>41451</v>
      </c>
      <c r="S74" s="77">
        <v>357.39</v>
      </c>
      <c r="T74" s="78">
        <v>33162500</v>
      </c>
      <c r="U74" s="77">
        <v>360</v>
      </c>
      <c r="V74" s="77">
        <v>348</v>
      </c>
      <c r="W74" s="77">
        <v>354.54</v>
      </c>
    </row>
    <row r="75" spans="1:23">
      <c r="A75" s="85">
        <v>41452</v>
      </c>
      <c r="B75" s="77">
        <v>359</v>
      </c>
      <c r="C75" s="77">
        <v>354.87</v>
      </c>
      <c r="D75" s="77">
        <v>358.16</v>
      </c>
      <c r="F75" s="85">
        <v>41452</v>
      </c>
      <c r="G75" s="77">
        <v>355.19</v>
      </c>
      <c r="H75" s="77">
        <v>359</v>
      </c>
      <c r="I75" s="77">
        <v>354.87</v>
      </c>
      <c r="J75" s="77">
        <v>358.16</v>
      </c>
      <c r="L75" s="85">
        <v>41452</v>
      </c>
      <c r="M75" s="78">
        <v>17240900</v>
      </c>
      <c r="N75" s="77">
        <v>359</v>
      </c>
      <c r="O75" s="77">
        <v>354.87</v>
      </c>
      <c r="P75" s="77">
        <v>358.16</v>
      </c>
      <c r="R75" s="85">
        <v>41452</v>
      </c>
      <c r="S75" s="77">
        <v>355.19</v>
      </c>
      <c r="T75" s="78">
        <v>17240900</v>
      </c>
      <c r="U75" s="77">
        <v>359</v>
      </c>
      <c r="V75" s="77">
        <v>354.87</v>
      </c>
      <c r="W75" s="77">
        <v>358.16</v>
      </c>
    </row>
    <row r="76" spans="1:23">
      <c r="A76" s="85">
        <v>41453</v>
      </c>
      <c r="B76" s="77">
        <v>355.52</v>
      </c>
      <c r="C76" s="77">
        <v>352.15</v>
      </c>
      <c r="D76" s="77">
        <v>355.2</v>
      </c>
      <c r="F76" s="85">
        <v>41453</v>
      </c>
      <c r="G76" s="77">
        <v>353.68</v>
      </c>
      <c r="H76" s="77">
        <v>355.52</v>
      </c>
      <c r="I76" s="77">
        <v>352.15</v>
      </c>
      <c r="J76" s="77">
        <v>355.2</v>
      </c>
      <c r="L76" s="85">
        <v>41453</v>
      </c>
      <c r="M76" s="78">
        <v>13608600</v>
      </c>
      <c r="N76" s="77">
        <v>355.52</v>
      </c>
      <c r="O76" s="77">
        <v>352.15</v>
      </c>
      <c r="P76" s="77">
        <v>355.2</v>
      </c>
      <c r="R76" s="85">
        <v>41453</v>
      </c>
      <c r="S76" s="77">
        <v>353.68</v>
      </c>
      <c r="T76" s="78">
        <v>13608600</v>
      </c>
      <c r="U76" s="77">
        <v>355.52</v>
      </c>
      <c r="V76" s="77">
        <v>352.15</v>
      </c>
      <c r="W76" s="77">
        <v>355.2</v>
      </c>
    </row>
    <row r="77" spans="1:23">
      <c r="A77" s="85">
        <v>41456</v>
      </c>
      <c r="B77" s="77">
        <v>353.25</v>
      </c>
      <c r="C77" s="77">
        <v>347.64</v>
      </c>
      <c r="D77" s="77">
        <v>351.88</v>
      </c>
      <c r="F77" s="85">
        <v>41456</v>
      </c>
      <c r="G77" s="77">
        <v>347.89</v>
      </c>
      <c r="H77" s="77">
        <v>353.25</v>
      </c>
      <c r="I77" s="77">
        <v>347.64</v>
      </c>
      <c r="J77" s="77">
        <v>351.88</v>
      </c>
      <c r="L77" s="85">
        <v>41456</v>
      </c>
      <c r="M77" s="78">
        <v>17322200</v>
      </c>
      <c r="N77" s="77">
        <v>353.25</v>
      </c>
      <c r="O77" s="77">
        <v>347.64</v>
      </c>
      <c r="P77" s="77">
        <v>351.88</v>
      </c>
      <c r="R77" s="85">
        <v>41456</v>
      </c>
      <c r="S77" s="77">
        <v>347.89</v>
      </c>
      <c r="T77" s="78">
        <v>17322200</v>
      </c>
      <c r="U77" s="77">
        <v>353.25</v>
      </c>
      <c r="V77" s="77">
        <v>347.64</v>
      </c>
      <c r="W77" s="77">
        <v>351.88</v>
      </c>
    </row>
    <row r="78" spans="1:23">
      <c r="A78" s="85">
        <v>41457</v>
      </c>
      <c r="B78" s="77">
        <v>346.7</v>
      </c>
      <c r="C78" s="77">
        <v>343.51</v>
      </c>
      <c r="D78" s="77">
        <v>346.5</v>
      </c>
      <c r="F78" s="85">
        <v>41457</v>
      </c>
      <c r="G78" s="77">
        <v>343.64</v>
      </c>
      <c r="H78" s="77">
        <v>346.7</v>
      </c>
      <c r="I78" s="77">
        <v>343.51</v>
      </c>
      <c r="J78" s="77">
        <v>346.5</v>
      </c>
      <c r="L78" s="85">
        <v>41457</v>
      </c>
      <c r="M78" s="78">
        <v>11494300</v>
      </c>
      <c r="N78" s="77">
        <v>346.7</v>
      </c>
      <c r="O78" s="77">
        <v>343.51</v>
      </c>
      <c r="P78" s="77">
        <v>346.5</v>
      </c>
      <c r="R78" s="85">
        <v>41457</v>
      </c>
      <c r="S78" s="77">
        <v>343.64</v>
      </c>
      <c r="T78" s="78">
        <v>11494300</v>
      </c>
      <c r="U78" s="77">
        <v>346.7</v>
      </c>
      <c r="V78" s="77">
        <v>343.51</v>
      </c>
      <c r="W78" s="77">
        <v>346.5</v>
      </c>
    </row>
    <row r="79" spans="1:23">
      <c r="A79" s="85">
        <v>41458</v>
      </c>
      <c r="B79" s="77">
        <v>344.24</v>
      </c>
      <c r="C79" s="77">
        <v>338.55</v>
      </c>
      <c r="D79" s="77">
        <v>343.44</v>
      </c>
      <c r="F79" s="85">
        <v>41458</v>
      </c>
      <c r="G79" s="77">
        <v>343.8</v>
      </c>
      <c r="H79" s="77">
        <v>344.24</v>
      </c>
      <c r="I79" s="77">
        <v>338.55</v>
      </c>
      <c r="J79" s="77">
        <v>343.44</v>
      </c>
      <c r="L79" s="85">
        <v>41458</v>
      </c>
      <c r="M79" s="78">
        <v>14064200</v>
      </c>
      <c r="N79" s="77">
        <v>344.24</v>
      </c>
      <c r="O79" s="77">
        <v>338.55</v>
      </c>
      <c r="P79" s="77">
        <v>343.44</v>
      </c>
      <c r="R79" s="85">
        <v>41458</v>
      </c>
      <c r="S79" s="77">
        <v>343.8</v>
      </c>
      <c r="T79" s="78">
        <v>14064200</v>
      </c>
      <c r="U79" s="77">
        <v>344.24</v>
      </c>
      <c r="V79" s="77">
        <v>338.55</v>
      </c>
      <c r="W79" s="77">
        <v>343.44</v>
      </c>
    </row>
    <row r="80" spans="1:23">
      <c r="A80" s="85">
        <v>41460</v>
      </c>
      <c r="B80" s="77">
        <v>345.65</v>
      </c>
      <c r="C80" s="77">
        <v>340.98</v>
      </c>
      <c r="D80" s="77">
        <v>345.03</v>
      </c>
      <c r="F80" s="85">
        <v>41460</v>
      </c>
      <c r="G80" s="77">
        <v>341.3</v>
      </c>
      <c r="H80" s="77">
        <v>345.65</v>
      </c>
      <c r="I80" s="77">
        <v>340.98</v>
      </c>
      <c r="J80" s="77">
        <v>345.03</v>
      </c>
      <c r="L80" s="85">
        <v>41460</v>
      </c>
      <c r="M80" s="78">
        <v>15236900</v>
      </c>
      <c r="N80" s="77">
        <v>345.65</v>
      </c>
      <c r="O80" s="77">
        <v>340.98</v>
      </c>
      <c r="P80" s="77">
        <v>345.03</v>
      </c>
      <c r="R80" s="85">
        <v>41460</v>
      </c>
      <c r="S80" s="77">
        <v>341.3</v>
      </c>
      <c r="T80" s="78">
        <v>15236900</v>
      </c>
      <c r="U80" s="77">
        <v>345.65</v>
      </c>
      <c r="V80" s="77">
        <v>340.98</v>
      </c>
      <c r="W80" s="77">
        <v>345.03</v>
      </c>
    </row>
    <row r="81" spans="1:23">
      <c r="A81" s="85">
        <v>41463</v>
      </c>
      <c r="B81" s="77">
        <v>340.04</v>
      </c>
      <c r="C81" s="77">
        <v>334.3</v>
      </c>
      <c r="D81" s="77">
        <v>339.32</v>
      </c>
      <c r="F81" s="85">
        <v>41463</v>
      </c>
      <c r="G81" s="77">
        <v>335.8</v>
      </c>
      <c r="H81" s="77">
        <v>340.04</v>
      </c>
      <c r="I81" s="77">
        <v>334.3</v>
      </c>
      <c r="J81" s="77">
        <v>339.32</v>
      </c>
      <c r="L81" s="85">
        <v>41463</v>
      </c>
      <c r="M81" s="78">
        <v>13473100</v>
      </c>
      <c r="N81" s="77">
        <v>340.04</v>
      </c>
      <c r="O81" s="77">
        <v>334.3</v>
      </c>
      <c r="P81" s="77">
        <v>339.32</v>
      </c>
      <c r="R81" s="85">
        <v>41463</v>
      </c>
      <c r="S81" s="77">
        <v>335.8</v>
      </c>
      <c r="T81" s="78">
        <v>13473100</v>
      </c>
      <c r="U81" s="77">
        <v>340.04</v>
      </c>
      <c r="V81" s="77">
        <v>334.3</v>
      </c>
      <c r="W81" s="77">
        <v>339.32</v>
      </c>
    </row>
    <row r="82" spans="1:23">
      <c r="A82" s="85">
        <v>41464</v>
      </c>
      <c r="B82" s="77">
        <v>344.4</v>
      </c>
      <c r="C82" s="77">
        <v>333.53</v>
      </c>
      <c r="D82" s="77">
        <v>336.1</v>
      </c>
      <c r="F82" s="85">
        <v>41464</v>
      </c>
      <c r="G82" s="77">
        <v>344.17</v>
      </c>
      <c r="H82" s="77">
        <v>344.4</v>
      </c>
      <c r="I82" s="77">
        <v>333.53</v>
      </c>
      <c r="J82" s="77">
        <v>336.1</v>
      </c>
      <c r="L82" s="85">
        <v>41464</v>
      </c>
      <c r="M82" s="78">
        <v>21144900</v>
      </c>
      <c r="N82" s="77">
        <v>344.4</v>
      </c>
      <c r="O82" s="77">
        <v>333.53</v>
      </c>
      <c r="P82" s="77">
        <v>336.1</v>
      </c>
      <c r="R82" s="85">
        <v>41464</v>
      </c>
      <c r="S82" s="77">
        <v>344.17</v>
      </c>
      <c r="T82" s="78">
        <v>21144900</v>
      </c>
      <c r="U82" s="77">
        <v>344.4</v>
      </c>
      <c r="V82" s="77">
        <v>333.53</v>
      </c>
      <c r="W82" s="77">
        <v>336.1</v>
      </c>
    </row>
    <row r="83" spans="1:23">
      <c r="A83" s="85">
        <v>41465</v>
      </c>
      <c r="B83" s="77">
        <v>344.69</v>
      </c>
      <c r="C83" s="77">
        <v>342.83</v>
      </c>
      <c r="D83" s="77">
        <v>343.21</v>
      </c>
      <c r="F83" s="85">
        <v>41465</v>
      </c>
      <c r="G83" s="77">
        <v>343.78</v>
      </c>
      <c r="H83" s="77">
        <v>344.69</v>
      </c>
      <c r="I83" s="77">
        <v>342.83</v>
      </c>
      <c r="J83" s="77">
        <v>343.21</v>
      </c>
      <c r="L83" s="85">
        <v>41465</v>
      </c>
      <c r="M83" s="78">
        <v>10179500</v>
      </c>
      <c r="N83" s="77">
        <v>344.69</v>
      </c>
      <c r="O83" s="77">
        <v>342.83</v>
      </c>
      <c r="P83" s="77">
        <v>343.21</v>
      </c>
      <c r="R83" s="85">
        <v>41465</v>
      </c>
      <c r="S83" s="77">
        <v>343.78</v>
      </c>
      <c r="T83" s="78">
        <v>10179500</v>
      </c>
      <c r="U83" s="77">
        <v>344.69</v>
      </c>
      <c r="V83" s="77">
        <v>342.83</v>
      </c>
      <c r="W83" s="77">
        <v>343.21</v>
      </c>
    </row>
    <row r="84" spans="1:23">
      <c r="A84" s="85">
        <v>41466</v>
      </c>
      <c r="B84" s="77">
        <v>345.6</v>
      </c>
      <c r="C84" s="77">
        <v>341.5</v>
      </c>
      <c r="D84" s="77">
        <v>343.85</v>
      </c>
      <c r="F84" s="85">
        <v>41466</v>
      </c>
      <c r="G84" s="77">
        <v>342.96</v>
      </c>
      <c r="H84" s="77">
        <v>345.6</v>
      </c>
      <c r="I84" s="77">
        <v>341.5</v>
      </c>
      <c r="J84" s="77">
        <v>343.85</v>
      </c>
      <c r="L84" s="85">
        <v>41466</v>
      </c>
      <c r="M84" s="78">
        <v>18102700</v>
      </c>
      <c r="N84" s="77">
        <v>345.6</v>
      </c>
      <c r="O84" s="77">
        <v>341.5</v>
      </c>
      <c r="P84" s="77">
        <v>343.85</v>
      </c>
      <c r="R84" s="85">
        <v>41466</v>
      </c>
      <c r="S84" s="77">
        <v>342.96</v>
      </c>
      <c r="T84" s="78">
        <v>18102700</v>
      </c>
      <c r="U84" s="77">
        <v>345.6</v>
      </c>
      <c r="V84" s="77">
        <v>341.5</v>
      </c>
      <c r="W84" s="77">
        <v>343.85</v>
      </c>
    </row>
    <row r="85" spans="1:23">
      <c r="A85" s="85">
        <v>41467</v>
      </c>
      <c r="B85" s="77">
        <v>341.44</v>
      </c>
      <c r="C85" s="77">
        <v>334.57</v>
      </c>
      <c r="D85" s="77">
        <v>341.4</v>
      </c>
      <c r="F85" s="85">
        <v>41467</v>
      </c>
      <c r="G85" s="77">
        <v>336.33</v>
      </c>
      <c r="H85" s="77">
        <v>341.44</v>
      </c>
      <c r="I85" s="77">
        <v>334.57</v>
      </c>
      <c r="J85" s="77">
        <v>341.4</v>
      </c>
      <c r="L85" s="85">
        <v>41467</v>
      </c>
      <c r="M85" s="78">
        <v>19531000</v>
      </c>
      <c r="N85" s="77">
        <v>341.44</v>
      </c>
      <c r="O85" s="77">
        <v>334.57</v>
      </c>
      <c r="P85" s="77">
        <v>341.4</v>
      </c>
      <c r="R85" s="85">
        <v>41467</v>
      </c>
      <c r="S85" s="77">
        <v>336.33</v>
      </c>
      <c r="T85" s="78">
        <v>19531000</v>
      </c>
      <c r="U85" s="77">
        <v>341.44</v>
      </c>
      <c r="V85" s="77">
        <v>334.57</v>
      </c>
      <c r="W85" s="77">
        <v>341.4</v>
      </c>
    </row>
    <row r="86" spans="1:23">
      <c r="A86" s="85">
        <v>41470</v>
      </c>
      <c r="B86" s="77">
        <v>337.45</v>
      </c>
      <c r="C86" s="77">
        <v>326.72000000000003</v>
      </c>
      <c r="D86" s="77">
        <v>337.45</v>
      </c>
      <c r="F86" s="85">
        <v>41470</v>
      </c>
      <c r="G86" s="77">
        <v>326.87</v>
      </c>
      <c r="H86" s="77">
        <v>337.45</v>
      </c>
      <c r="I86" s="77">
        <v>326.72000000000003</v>
      </c>
      <c r="J86" s="77">
        <v>337.45</v>
      </c>
      <c r="L86" s="85">
        <v>41470</v>
      </c>
      <c r="M86" s="78">
        <v>20524400</v>
      </c>
      <c r="N86" s="77">
        <v>337.45</v>
      </c>
      <c r="O86" s="77">
        <v>326.72000000000003</v>
      </c>
      <c r="P86" s="77">
        <v>337.45</v>
      </c>
      <c r="R86" s="85">
        <v>41470</v>
      </c>
      <c r="S86" s="77">
        <v>326.87</v>
      </c>
      <c r="T86" s="78">
        <v>20524400</v>
      </c>
      <c r="U86" s="77">
        <v>337.45</v>
      </c>
      <c r="V86" s="77">
        <v>326.72000000000003</v>
      </c>
      <c r="W86" s="77">
        <v>337.45</v>
      </c>
    </row>
    <row r="87" spans="1:23">
      <c r="A87" s="85">
        <v>41471</v>
      </c>
      <c r="B87" s="77">
        <v>334.88</v>
      </c>
      <c r="C87" s="77">
        <v>326.63</v>
      </c>
      <c r="D87" s="77">
        <v>326.72000000000003</v>
      </c>
      <c r="F87" s="85">
        <v>41471</v>
      </c>
      <c r="G87" s="77">
        <v>333.77</v>
      </c>
      <c r="H87" s="77">
        <v>334.88</v>
      </c>
      <c r="I87" s="77">
        <v>326.63</v>
      </c>
      <c r="J87" s="77">
        <v>326.72000000000003</v>
      </c>
      <c r="L87" s="85">
        <v>41471</v>
      </c>
      <c r="M87" s="78">
        <v>26942900</v>
      </c>
      <c r="N87" s="77">
        <v>334.88</v>
      </c>
      <c r="O87" s="77">
        <v>326.63</v>
      </c>
      <c r="P87" s="77">
        <v>326.72000000000003</v>
      </c>
      <c r="R87" s="85">
        <v>41471</v>
      </c>
      <c r="S87" s="77">
        <v>333.77</v>
      </c>
      <c r="T87" s="78">
        <v>26942900</v>
      </c>
      <c r="U87" s="77">
        <v>334.88</v>
      </c>
      <c r="V87" s="77">
        <v>326.63</v>
      </c>
      <c r="W87" s="77">
        <v>326.72000000000003</v>
      </c>
    </row>
    <row r="88" spans="1:23">
      <c r="A88" s="85">
        <v>41472</v>
      </c>
      <c r="B88" s="77">
        <v>338.3</v>
      </c>
      <c r="C88" s="77">
        <v>330.12</v>
      </c>
      <c r="D88" s="77">
        <v>332.68</v>
      </c>
      <c r="F88" s="85">
        <v>41472</v>
      </c>
      <c r="G88" s="77">
        <v>336.43</v>
      </c>
      <c r="H88" s="77">
        <v>338.3</v>
      </c>
      <c r="I88" s="77">
        <v>330.12</v>
      </c>
      <c r="J88" s="77">
        <v>332.68</v>
      </c>
      <c r="L88" s="85">
        <v>41472</v>
      </c>
      <c r="M88" s="78">
        <v>27313900</v>
      </c>
      <c r="N88" s="77">
        <v>338.3</v>
      </c>
      <c r="O88" s="77">
        <v>330.12</v>
      </c>
      <c r="P88" s="77">
        <v>332.68</v>
      </c>
      <c r="R88" s="85">
        <v>41472</v>
      </c>
      <c r="S88" s="77">
        <v>336.43</v>
      </c>
      <c r="T88" s="78">
        <v>27313900</v>
      </c>
      <c r="U88" s="77">
        <v>338.3</v>
      </c>
      <c r="V88" s="77">
        <v>330.12</v>
      </c>
      <c r="W88" s="77">
        <v>332.68</v>
      </c>
    </row>
    <row r="89" spans="1:23">
      <c r="A89" s="85">
        <v>41473</v>
      </c>
      <c r="B89" s="77">
        <v>348.6</v>
      </c>
      <c r="C89" s="77">
        <v>336.88</v>
      </c>
      <c r="D89" s="77">
        <v>338.84</v>
      </c>
      <c r="F89" s="85">
        <v>41473</v>
      </c>
      <c r="G89" s="77">
        <v>348.35</v>
      </c>
      <c r="H89" s="77">
        <v>348.6</v>
      </c>
      <c r="I89" s="77">
        <v>336.88</v>
      </c>
      <c r="J89" s="77">
        <v>338.84</v>
      </c>
      <c r="L89" s="85">
        <v>41473</v>
      </c>
      <c r="M89" s="78">
        <v>40557600</v>
      </c>
      <c r="N89" s="77">
        <v>348.6</v>
      </c>
      <c r="O89" s="77">
        <v>336.88</v>
      </c>
      <c r="P89" s="77">
        <v>338.84</v>
      </c>
      <c r="R89" s="85">
        <v>41473</v>
      </c>
      <c r="S89" s="77">
        <v>348.35</v>
      </c>
      <c r="T89" s="78">
        <v>40557600</v>
      </c>
      <c r="U89" s="77">
        <v>348.6</v>
      </c>
      <c r="V89" s="77">
        <v>336.88</v>
      </c>
      <c r="W89" s="77">
        <v>338.84</v>
      </c>
    </row>
    <row r="90" spans="1:23">
      <c r="A90" s="85">
        <v>41474</v>
      </c>
      <c r="B90" s="77">
        <v>344.76</v>
      </c>
      <c r="C90" s="77">
        <v>326</v>
      </c>
      <c r="D90" s="77">
        <v>340.65</v>
      </c>
      <c r="F90" s="85">
        <v>41474</v>
      </c>
      <c r="G90" s="77">
        <v>329.52</v>
      </c>
      <c r="H90" s="77">
        <v>344.76</v>
      </c>
      <c r="I90" s="77">
        <v>326</v>
      </c>
      <c r="J90" s="77">
        <v>340.65</v>
      </c>
      <c r="L90" s="85">
        <v>41474</v>
      </c>
      <c r="M90" s="78">
        <v>67178500</v>
      </c>
      <c r="N90" s="77">
        <v>344.76</v>
      </c>
      <c r="O90" s="77">
        <v>326</v>
      </c>
      <c r="P90" s="77">
        <v>340.65</v>
      </c>
      <c r="R90" s="85">
        <v>41474</v>
      </c>
      <c r="S90" s="77">
        <v>329.52</v>
      </c>
      <c r="T90" s="78">
        <v>67178500</v>
      </c>
      <c r="U90" s="77">
        <v>344.76</v>
      </c>
      <c r="V90" s="77">
        <v>326</v>
      </c>
      <c r="W90" s="77">
        <v>340.65</v>
      </c>
    </row>
    <row r="91" spans="1:23">
      <c r="A91" s="85">
        <v>41477</v>
      </c>
      <c r="B91" s="77">
        <v>348.48</v>
      </c>
      <c r="C91" s="77">
        <v>344.44</v>
      </c>
      <c r="D91" s="77">
        <v>348.48</v>
      </c>
      <c r="F91" s="85">
        <v>41477</v>
      </c>
      <c r="G91" s="77">
        <v>345.89</v>
      </c>
      <c r="H91" s="77">
        <v>348.48</v>
      </c>
      <c r="I91" s="77">
        <v>344.44</v>
      </c>
      <c r="J91" s="77">
        <v>348.48</v>
      </c>
      <c r="L91" s="85">
        <v>41477</v>
      </c>
      <c r="M91" s="78">
        <v>11030000</v>
      </c>
      <c r="N91" s="77">
        <v>348.48</v>
      </c>
      <c r="O91" s="77">
        <v>344.44</v>
      </c>
      <c r="P91" s="77">
        <v>348.48</v>
      </c>
      <c r="R91" s="85">
        <v>41477</v>
      </c>
      <c r="S91" s="77">
        <v>345.89</v>
      </c>
      <c r="T91" s="78">
        <v>11030000</v>
      </c>
      <c r="U91" s="77">
        <v>348.48</v>
      </c>
      <c r="V91" s="77">
        <v>344.44</v>
      </c>
      <c r="W91" s="77">
        <v>348.48</v>
      </c>
    </row>
    <row r="92" spans="1:23">
      <c r="A92" s="85">
        <v>41478</v>
      </c>
      <c r="B92" s="77">
        <v>346.64</v>
      </c>
      <c r="C92" s="77">
        <v>343.85</v>
      </c>
      <c r="D92" s="77">
        <v>345.68</v>
      </c>
      <c r="F92" s="85">
        <v>41478</v>
      </c>
      <c r="G92" s="77">
        <v>345.16</v>
      </c>
      <c r="H92" s="77">
        <v>346.64</v>
      </c>
      <c r="I92" s="77">
        <v>343.85</v>
      </c>
      <c r="J92" s="77">
        <v>345.68</v>
      </c>
      <c r="L92" s="85">
        <v>41478</v>
      </c>
      <c r="M92" s="78">
        <v>10599300</v>
      </c>
      <c r="N92" s="77">
        <v>346.64</v>
      </c>
      <c r="O92" s="77">
        <v>343.85</v>
      </c>
      <c r="P92" s="77">
        <v>345.68</v>
      </c>
      <c r="R92" s="85">
        <v>41478</v>
      </c>
      <c r="S92" s="77">
        <v>345.16</v>
      </c>
      <c r="T92" s="78">
        <v>10599300</v>
      </c>
      <c r="U92" s="77">
        <v>346.64</v>
      </c>
      <c r="V92" s="77">
        <v>343.85</v>
      </c>
      <c r="W92" s="77">
        <v>345.68</v>
      </c>
    </row>
    <row r="93" spans="1:23">
      <c r="A93" s="85">
        <v>41479</v>
      </c>
      <c r="B93" s="77">
        <v>344.43</v>
      </c>
      <c r="C93" s="77">
        <v>342</v>
      </c>
      <c r="D93" s="77">
        <v>344.42</v>
      </c>
      <c r="F93" s="85">
        <v>41479</v>
      </c>
      <c r="G93" s="77">
        <v>343.25</v>
      </c>
      <c r="H93" s="77">
        <v>344.43</v>
      </c>
      <c r="I93" s="77">
        <v>342</v>
      </c>
      <c r="J93" s="77">
        <v>344.42</v>
      </c>
      <c r="L93" s="85">
        <v>41479</v>
      </c>
      <c r="M93" s="78">
        <v>10806800</v>
      </c>
      <c r="N93" s="77">
        <v>344.43</v>
      </c>
      <c r="O93" s="77">
        <v>342</v>
      </c>
      <c r="P93" s="77">
        <v>344.42</v>
      </c>
      <c r="R93" s="85">
        <v>41479</v>
      </c>
      <c r="S93" s="77">
        <v>343.25</v>
      </c>
      <c r="T93" s="78">
        <v>10806800</v>
      </c>
      <c r="U93" s="77">
        <v>344.43</v>
      </c>
      <c r="V93" s="77">
        <v>342</v>
      </c>
      <c r="W93" s="77">
        <v>344.42</v>
      </c>
    </row>
    <row r="94" spans="1:23">
      <c r="A94" s="85">
        <v>41480</v>
      </c>
      <c r="B94" s="77">
        <v>344.96</v>
      </c>
      <c r="C94" s="77">
        <v>339.47</v>
      </c>
      <c r="D94" s="77">
        <v>341.64</v>
      </c>
      <c r="F94" s="85">
        <v>41480</v>
      </c>
      <c r="G94" s="77">
        <v>344.88</v>
      </c>
      <c r="H94" s="77">
        <v>344.96</v>
      </c>
      <c r="I94" s="77">
        <v>339.47</v>
      </c>
      <c r="J94" s="77">
        <v>341.64</v>
      </c>
      <c r="L94" s="85">
        <v>41480</v>
      </c>
      <c r="M94" s="78">
        <v>15861000</v>
      </c>
      <c r="N94" s="77">
        <v>344.96</v>
      </c>
      <c r="O94" s="77">
        <v>339.47</v>
      </c>
      <c r="P94" s="77">
        <v>341.64</v>
      </c>
      <c r="R94" s="85">
        <v>41480</v>
      </c>
      <c r="S94" s="77">
        <v>344.88</v>
      </c>
      <c r="T94" s="78">
        <v>15861000</v>
      </c>
      <c r="U94" s="77">
        <v>344.96</v>
      </c>
      <c r="V94" s="77">
        <v>339.47</v>
      </c>
      <c r="W94" s="77">
        <v>341.64</v>
      </c>
    </row>
    <row r="95" spans="1:23">
      <c r="A95" s="85">
        <v>41481</v>
      </c>
      <c r="B95" s="77">
        <v>343.23</v>
      </c>
      <c r="C95" s="77">
        <v>337.17</v>
      </c>
      <c r="D95" s="77">
        <v>342.45</v>
      </c>
      <c r="F95" s="85">
        <v>41481</v>
      </c>
      <c r="G95" s="77">
        <v>338.83</v>
      </c>
      <c r="H95" s="77">
        <v>343.23</v>
      </c>
      <c r="I95" s="77">
        <v>337.17</v>
      </c>
      <c r="J95" s="77">
        <v>342.45</v>
      </c>
      <c r="L95" s="85">
        <v>41481</v>
      </c>
      <c r="M95" s="78">
        <v>16020000</v>
      </c>
      <c r="N95" s="77">
        <v>343.23</v>
      </c>
      <c r="O95" s="77">
        <v>337.17</v>
      </c>
      <c r="P95" s="77">
        <v>342.45</v>
      </c>
      <c r="R95" s="85">
        <v>41481</v>
      </c>
      <c r="S95" s="77">
        <v>338.83</v>
      </c>
      <c r="T95" s="78">
        <v>16020000</v>
      </c>
      <c r="U95" s="77">
        <v>343.23</v>
      </c>
      <c r="V95" s="77">
        <v>337.17</v>
      </c>
      <c r="W95" s="77">
        <v>342.45</v>
      </c>
    </row>
    <row r="96" spans="1:23">
      <c r="A96" s="85">
        <v>41484</v>
      </c>
      <c r="B96" s="77">
        <v>336.35</v>
      </c>
      <c r="C96" s="77">
        <v>331.9</v>
      </c>
      <c r="D96" s="77">
        <v>336.12</v>
      </c>
      <c r="F96" s="85">
        <v>41484</v>
      </c>
      <c r="G96" s="77">
        <v>333.99</v>
      </c>
      <c r="H96" s="77">
        <v>336.35</v>
      </c>
      <c r="I96" s="77">
        <v>331.9</v>
      </c>
      <c r="J96" s="77">
        <v>336.12</v>
      </c>
      <c r="L96" s="85">
        <v>41484</v>
      </c>
      <c r="M96" s="78">
        <v>11140400</v>
      </c>
      <c r="N96" s="77">
        <v>336.35</v>
      </c>
      <c r="O96" s="77">
        <v>331.9</v>
      </c>
      <c r="P96" s="77">
        <v>336.12</v>
      </c>
      <c r="R96" s="85">
        <v>41484</v>
      </c>
      <c r="S96" s="77">
        <v>333.99</v>
      </c>
      <c r="T96" s="78">
        <v>11140400</v>
      </c>
      <c r="U96" s="77">
        <v>336.35</v>
      </c>
      <c r="V96" s="77">
        <v>331.9</v>
      </c>
      <c r="W96" s="77">
        <v>336.12</v>
      </c>
    </row>
    <row r="97" spans="1:23">
      <c r="A97" s="85">
        <v>41485</v>
      </c>
      <c r="B97" s="77">
        <v>335.25</v>
      </c>
      <c r="C97" s="77">
        <v>332.9</v>
      </c>
      <c r="D97" s="77">
        <v>333.73</v>
      </c>
      <c r="F97" s="85">
        <v>41485</v>
      </c>
      <c r="G97" s="77">
        <v>334.72</v>
      </c>
      <c r="H97" s="77">
        <v>335.25</v>
      </c>
      <c r="I97" s="77">
        <v>332.9</v>
      </c>
      <c r="J97" s="77">
        <v>333.73</v>
      </c>
      <c r="L97" s="85">
        <v>41485</v>
      </c>
      <c r="M97" s="78">
        <v>10729600</v>
      </c>
      <c r="N97" s="77">
        <v>335.25</v>
      </c>
      <c r="O97" s="77">
        <v>332.9</v>
      </c>
      <c r="P97" s="77">
        <v>333.73</v>
      </c>
      <c r="R97" s="85">
        <v>41485</v>
      </c>
      <c r="S97" s="77">
        <v>334.72</v>
      </c>
      <c r="T97" s="78">
        <v>10729600</v>
      </c>
      <c r="U97" s="77">
        <v>335.25</v>
      </c>
      <c r="V97" s="77">
        <v>332.9</v>
      </c>
      <c r="W97" s="77">
        <v>333.73</v>
      </c>
    </row>
    <row r="98" spans="1:23">
      <c r="A98" s="85">
        <v>41486</v>
      </c>
      <c r="B98" s="77">
        <v>334.34</v>
      </c>
      <c r="C98" s="77">
        <v>329.5</v>
      </c>
      <c r="D98" s="77">
        <v>334</v>
      </c>
      <c r="F98" s="85">
        <v>41486</v>
      </c>
      <c r="G98" s="77">
        <v>329.55</v>
      </c>
      <c r="H98" s="77">
        <v>334.34</v>
      </c>
      <c r="I98" s="77">
        <v>329.5</v>
      </c>
      <c r="J98" s="77">
        <v>334</v>
      </c>
      <c r="L98" s="85">
        <v>41486</v>
      </c>
      <c r="M98" s="78">
        <v>9125700</v>
      </c>
      <c r="N98" s="77">
        <v>334.34</v>
      </c>
      <c r="O98" s="77">
        <v>329.5</v>
      </c>
      <c r="P98" s="77">
        <v>334</v>
      </c>
      <c r="R98" s="85">
        <v>41486</v>
      </c>
      <c r="S98" s="77">
        <v>329.55</v>
      </c>
      <c r="T98" s="78">
        <v>9125700</v>
      </c>
      <c r="U98" s="77">
        <v>334.34</v>
      </c>
      <c r="V98" s="77">
        <v>329.5</v>
      </c>
      <c r="W98" s="77">
        <v>334</v>
      </c>
    </row>
    <row r="99" spans="1:23">
      <c r="A99" s="85">
        <v>41487</v>
      </c>
      <c r="B99" s="77">
        <v>332.5</v>
      </c>
      <c r="C99" s="77">
        <v>328.15</v>
      </c>
      <c r="D99" s="77">
        <v>331.29</v>
      </c>
      <c r="F99" s="85">
        <v>41487</v>
      </c>
      <c r="G99" s="77">
        <v>332.44</v>
      </c>
      <c r="H99" s="77">
        <v>332.5</v>
      </c>
      <c r="I99" s="77">
        <v>328.15</v>
      </c>
      <c r="J99" s="77">
        <v>331.29</v>
      </c>
      <c r="L99" s="85">
        <v>41487</v>
      </c>
      <c r="M99" s="78">
        <v>11038600</v>
      </c>
      <c r="N99" s="77">
        <v>332.5</v>
      </c>
      <c r="O99" s="77">
        <v>328.15</v>
      </c>
      <c r="P99" s="77">
        <v>331.29</v>
      </c>
      <c r="R99" s="85">
        <v>41487</v>
      </c>
      <c r="S99" s="77">
        <v>332.44</v>
      </c>
      <c r="T99" s="78">
        <v>11038600</v>
      </c>
      <c r="U99" s="77">
        <v>332.5</v>
      </c>
      <c r="V99" s="77">
        <v>328.15</v>
      </c>
      <c r="W99" s="77">
        <v>331.29</v>
      </c>
    </row>
    <row r="100" spans="1:23">
      <c r="A100" s="85">
        <v>41488</v>
      </c>
      <c r="B100" s="77">
        <v>330.26</v>
      </c>
      <c r="C100" s="77">
        <v>324.83999999999997</v>
      </c>
      <c r="D100" s="77">
        <v>329.57</v>
      </c>
      <c r="F100" s="85">
        <v>41488</v>
      </c>
      <c r="G100" s="77">
        <v>325.64</v>
      </c>
      <c r="H100" s="77">
        <v>330.26</v>
      </c>
      <c r="I100" s="77">
        <v>324.83999999999997</v>
      </c>
      <c r="J100" s="77">
        <v>329.57</v>
      </c>
      <c r="L100" s="85">
        <v>41488</v>
      </c>
      <c r="M100" s="78">
        <v>15897800</v>
      </c>
      <c r="N100" s="77">
        <v>330.26</v>
      </c>
      <c r="O100" s="77">
        <v>324.83999999999997</v>
      </c>
      <c r="P100" s="77">
        <v>329.57</v>
      </c>
      <c r="R100" s="85">
        <v>41488</v>
      </c>
      <c r="S100" s="77">
        <v>325.64</v>
      </c>
      <c r="T100" s="78">
        <v>15897800</v>
      </c>
      <c r="U100" s="77">
        <v>330.26</v>
      </c>
      <c r="V100" s="77">
        <v>324.83999999999997</v>
      </c>
      <c r="W100" s="77">
        <v>329.57</v>
      </c>
    </row>
    <row r="101" spans="1:23">
      <c r="A101" s="85">
        <v>41491</v>
      </c>
      <c r="B101" s="77">
        <v>323.48</v>
      </c>
      <c r="C101" s="77">
        <v>321.31</v>
      </c>
      <c r="D101" s="77">
        <v>322.56</v>
      </c>
      <c r="F101" s="85">
        <v>41491</v>
      </c>
      <c r="G101" s="77">
        <v>322.95</v>
      </c>
      <c r="H101" s="77">
        <v>323.48</v>
      </c>
      <c r="I101" s="77">
        <v>321.31</v>
      </c>
      <c r="J101" s="77">
        <v>322.56</v>
      </c>
      <c r="L101" s="85">
        <v>41491</v>
      </c>
      <c r="M101" s="78">
        <v>6911000</v>
      </c>
      <c r="N101" s="77">
        <v>323.48</v>
      </c>
      <c r="O101" s="77">
        <v>321.31</v>
      </c>
      <c r="P101" s="77">
        <v>322.56</v>
      </c>
      <c r="R101" s="85">
        <v>41491</v>
      </c>
      <c r="S101" s="77">
        <v>322.95</v>
      </c>
      <c r="T101" s="78">
        <v>6911000</v>
      </c>
      <c r="U101" s="77">
        <v>323.48</v>
      </c>
      <c r="V101" s="77">
        <v>321.31</v>
      </c>
      <c r="W101" s="77">
        <v>322.56</v>
      </c>
    </row>
    <row r="102" spans="1:23">
      <c r="A102" s="85">
        <v>41492</v>
      </c>
      <c r="B102" s="77">
        <v>325.51</v>
      </c>
      <c r="C102" s="77">
        <v>323.05</v>
      </c>
      <c r="D102" s="77">
        <v>323.66000000000003</v>
      </c>
      <c r="F102" s="85">
        <v>41492</v>
      </c>
      <c r="G102" s="77">
        <v>325.48</v>
      </c>
      <c r="H102" s="77">
        <v>325.51</v>
      </c>
      <c r="I102" s="77">
        <v>323.05</v>
      </c>
      <c r="J102" s="77">
        <v>323.66000000000003</v>
      </c>
      <c r="L102" s="85">
        <v>41492</v>
      </c>
      <c r="M102" s="78">
        <v>5624800</v>
      </c>
      <c r="N102" s="77">
        <v>325.51</v>
      </c>
      <c r="O102" s="77">
        <v>323.05</v>
      </c>
      <c r="P102" s="77">
        <v>323.66000000000003</v>
      </c>
      <c r="R102" s="85">
        <v>41492</v>
      </c>
      <c r="S102" s="77">
        <v>325.48</v>
      </c>
      <c r="T102" s="78">
        <v>5624800</v>
      </c>
      <c r="U102" s="77">
        <v>325.51</v>
      </c>
      <c r="V102" s="77">
        <v>323.05</v>
      </c>
      <c r="W102" s="77">
        <v>323.66000000000003</v>
      </c>
    </row>
    <row r="103" spans="1:23">
      <c r="A103" s="85">
        <v>41493</v>
      </c>
      <c r="B103" s="77">
        <v>326.45</v>
      </c>
      <c r="C103" s="77">
        <v>325.10000000000002</v>
      </c>
      <c r="D103" s="77">
        <v>325.29000000000002</v>
      </c>
      <c r="F103" s="85">
        <v>41493</v>
      </c>
      <c r="G103" s="77">
        <v>326.22000000000003</v>
      </c>
      <c r="H103" s="77">
        <v>326.45</v>
      </c>
      <c r="I103" s="77">
        <v>325.10000000000002</v>
      </c>
      <c r="J103" s="77">
        <v>325.29000000000002</v>
      </c>
      <c r="L103" s="85">
        <v>41493</v>
      </c>
      <c r="M103" s="78">
        <v>5826400</v>
      </c>
      <c r="N103" s="77">
        <v>326.45</v>
      </c>
      <c r="O103" s="77">
        <v>325.10000000000002</v>
      </c>
      <c r="P103" s="77">
        <v>325.29000000000002</v>
      </c>
      <c r="R103" s="85">
        <v>41493</v>
      </c>
      <c r="S103" s="77">
        <v>326.22000000000003</v>
      </c>
      <c r="T103" s="78">
        <v>5826400</v>
      </c>
      <c r="U103" s="77">
        <v>326.45</v>
      </c>
      <c r="V103" s="77">
        <v>325.10000000000002</v>
      </c>
      <c r="W103" s="77">
        <v>325.29000000000002</v>
      </c>
    </row>
    <row r="104" spans="1:23">
      <c r="A104" s="85">
        <v>41494</v>
      </c>
      <c r="B104" s="77">
        <v>326.66000000000003</v>
      </c>
      <c r="C104" s="77">
        <v>325.06</v>
      </c>
      <c r="D104" s="77">
        <v>325.47000000000003</v>
      </c>
      <c r="F104" s="85">
        <v>41494</v>
      </c>
      <c r="G104" s="77">
        <v>325.91000000000003</v>
      </c>
      <c r="H104" s="77">
        <v>326.66000000000003</v>
      </c>
      <c r="I104" s="77">
        <v>325.06</v>
      </c>
      <c r="J104" s="77">
        <v>325.47000000000003</v>
      </c>
      <c r="L104" s="85">
        <v>41494</v>
      </c>
      <c r="M104" s="78">
        <v>6283000</v>
      </c>
      <c r="N104" s="77">
        <v>326.66000000000003</v>
      </c>
      <c r="O104" s="77">
        <v>325.06</v>
      </c>
      <c r="P104" s="77">
        <v>325.47000000000003</v>
      </c>
      <c r="R104" s="85">
        <v>41494</v>
      </c>
      <c r="S104" s="77">
        <v>325.91000000000003</v>
      </c>
      <c r="T104" s="78">
        <v>6283000</v>
      </c>
      <c r="U104" s="77">
        <v>326.66000000000003</v>
      </c>
      <c r="V104" s="77">
        <v>325.06</v>
      </c>
      <c r="W104" s="77">
        <v>325.47000000000003</v>
      </c>
    </row>
    <row r="105" spans="1:23">
      <c r="A105" s="85">
        <v>41495</v>
      </c>
      <c r="B105" s="77">
        <v>325.44</v>
      </c>
      <c r="C105" s="77">
        <v>321.52</v>
      </c>
      <c r="D105" s="77">
        <v>324.68</v>
      </c>
      <c r="F105" s="85">
        <v>41495</v>
      </c>
      <c r="G105" s="77">
        <v>322.85000000000002</v>
      </c>
      <c r="H105" s="77">
        <v>325.44</v>
      </c>
      <c r="I105" s="77">
        <v>321.52</v>
      </c>
      <c r="J105" s="77">
        <v>324.68</v>
      </c>
      <c r="L105" s="85">
        <v>41495</v>
      </c>
      <c r="M105" s="78">
        <v>8922000</v>
      </c>
      <c r="N105" s="77">
        <v>325.44</v>
      </c>
      <c r="O105" s="77">
        <v>321.52</v>
      </c>
      <c r="P105" s="77">
        <v>324.68</v>
      </c>
      <c r="R105" s="85">
        <v>41495</v>
      </c>
      <c r="S105" s="77">
        <v>322.85000000000002</v>
      </c>
      <c r="T105" s="78">
        <v>8922000</v>
      </c>
      <c r="U105" s="77">
        <v>325.44</v>
      </c>
      <c r="V105" s="77">
        <v>321.52</v>
      </c>
      <c r="W105" s="77">
        <v>324.68</v>
      </c>
    </row>
    <row r="106" spans="1:23">
      <c r="A106" s="85">
        <v>41498</v>
      </c>
      <c r="B106" s="77">
        <v>325.14999999999998</v>
      </c>
      <c r="C106" s="77">
        <v>323.17</v>
      </c>
      <c r="D106" s="77">
        <v>323.60000000000002</v>
      </c>
      <c r="F106" s="85">
        <v>41498</v>
      </c>
      <c r="G106" s="77">
        <v>325</v>
      </c>
      <c r="H106" s="77">
        <v>325.14999999999998</v>
      </c>
      <c r="I106" s="77">
        <v>323.17</v>
      </c>
      <c r="J106" s="77">
        <v>323.60000000000002</v>
      </c>
      <c r="L106" s="85">
        <v>41498</v>
      </c>
      <c r="M106" s="78">
        <v>7969900</v>
      </c>
      <c r="N106" s="77">
        <v>325.14999999999998</v>
      </c>
      <c r="O106" s="77">
        <v>323.17</v>
      </c>
      <c r="P106" s="77">
        <v>323.60000000000002</v>
      </c>
      <c r="R106" s="85">
        <v>41498</v>
      </c>
      <c r="S106" s="77">
        <v>325</v>
      </c>
      <c r="T106" s="78">
        <v>7969900</v>
      </c>
      <c r="U106" s="77">
        <v>325.14999999999998</v>
      </c>
      <c r="V106" s="77">
        <v>323.17</v>
      </c>
      <c r="W106" s="77">
        <v>323.60000000000002</v>
      </c>
    </row>
    <row r="107" spans="1:23">
      <c r="A107" s="85">
        <v>41499</v>
      </c>
      <c r="B107" s="77">
        <v>325.72000000000003</v>
      </c>
      <c r="C107" s="77">
        <v>323.55</v>
      </c>
      <c r="D107" s="77">
        <v>325.16000000000003</v>
      </c>
      <c r="F107" s="85">
        <v>41499</v>
      </c>
      <c r="G107" s="77">
        <v>324.36</v>
      </c>
      <c r="H107" s="77">
        <v>325.72000000000003</v>
      </c>
      <c r="I107" s="77">
        <v>323.55</v>
      </c>
      <c r="J107" s="77">
        <v>325.16000000000003</v>
      </c>
      <c r="L107" s="85">
        <v>41499</v>
      </c>
      <c r="M107" s="78">
        <v>9497200</v>
      </c>
      <c r="N107" s="77">
        <v>325.72000000000003</v>
      </c>
      <c r="O107" s="77">
        <v>323.55</v>
      </c>
      <c r="P107" s="77">
        <v>325.16000000000003</v>
      </c>
      <c r="R107" s="85">
        <v>41499</v>
      </c>
      <c r="S107" s="77">
        <v>324.36</v>
      </c>
      <c r="T107" s="78">
        <v>9497200</v>
      </c>
      <c r="U107" s="77">
        <v>325.72000000000003</v>
      </c>
      <c r="V107" s="77">
        <v>323.55</v>
      </c>
      <c r="W107" s="77">
        <v>325.16000000000003</v>
      </c>
    </row>
    <row r="108" spans="1:23">
      <c r="A108" s="85">
        <v>41500</v>
      </c>
      <c r="B108" s="77">
        <v>324.39</v>
      </c>
      <c r="C108" s="77">
        <v>322.05</v>
      </c>
      <c r="D108" s="77">
        <v>324.2</v>
      </c>
      <c r="F108" s="85">
        <v>41500</v>
      </c>
      <c r="G108" s="77">
        <v>323</v>
      </c>
      <c r="H108" s="77">
        <v>324.39</v>
      </c>
      <c r="I108" s="77">
        <v>322.05</v>
      </c>
      <c r="J108" s="77">
        <v>324.2</v>
      </c>
      <c r="L108" s="85">
        <v>41500</v>
      </c>
      <c r="M108" s="78">
        <v>9155500</v>
      </c>
      <c r="N108" s="77">
        <v>324.39</v>
      </c>
      <c r="O108" s="77">
        <v>322.05</v>
      </c>
      <c r="P108" s="77">
        <v>324.2</v>
      </c>
      <c r="R108" s="85">
        <v>41500</v>
      </c>
      <c r="S108" s="77">
        <v>323</v>
      </c>
      <c r="T108" s="78">
        <v>9155500</v>
      </c>
      <c r="U108" s="77">
        <v>324.39</v>
      </c>
      <c r="V108" s="77">
        <v>322.05</v>
      </c>
      <c r="W108" s="77">
        <v>324.2</v>
      </c>
    </row>
    <row r="109" spans="1:23">
      <c r="A109" s="85">
        <v>41501</v>
      </c>
      <c r="B109" s="77">
        <v>323.25</v>
      </c>
      <c r="C109" s="77">
        <v>318.23</v>
      </c>
      <c r="D109" s="77">
        <v>322.20999999999998</v>
      </c>
      <c r="F109" s="85">
        <v>41501</v>
      </c>
      <c r="G109" s="77">
        <v>321.60000000000002</v>
      </c>
      <c r="H109" s="77">
        <v>323.25</v>
      </c>
      <c r="I109" s="77">
        <v>318.23</v>
      </c>
      <c r="J109" s="77">
        <v>322.20999999999998</v>
      </c>
      <c r="L109" s="85">
        <v>41501</v>
      </c>
      <c r="M109" s="78">
        <v>13771800</v>
      </c>
      <c r="N109" s="77">
        <v>323.25</v>
      </c>
      <c r="O109" s="77">
        <v>318.23</v>
      </c>
      <c r="P109" s="77">
        <v>322.20999999999998</v>
      </c>
      <c r="R109" s="85">
        <v>41501</v>
      </c>
      <c r="S109" s="77">
        <v>321.60000000000002</v>
      </c>
      <c r="T109" s="78">
        <v>13771800</v>
      </c>
      <c r="U109" s="77">
        <v>323.25</v>
      </c>
      <c r="V109" s="77">
        <v>318.23</v>
      </c>
      <c r="W109" s="77">
        <v>322.20999999999998</v>
      </c>
    </row>
    <row r="110" spans="1:23">
      <c r="A110" s="85">
        <v>41502</v>
      </c>
      <c r="B110" s="77">
        <v>321.79000000000002</v>
      </c>
      <c r="C110" s="77">
        <v>320.23</v>
      </c>
      <c r="D110" s="77">
        <v>320.61</v>
      </c>
      <c r="F110" s="85">
        <v>41502</v>
      </c>
      <c r="G110" s="77">
        <v>321.63</v>
      </c>
      <c r="H110" s="77">
        <v>321.79000000000002</v>
      </c>
      <c r="I110" s="77">
        <v>320.23</v>
      </c>
      <c r="J110" s="77">
        <v>320.61</v>
      </c>
      <c r="L110" s="85">
        <v>41502</v>
      </c>
      <c r="M110" s="78">
        <v>13818900</v>
      </c>
      <c r="N110" s="77">
        <v>321.79000000000002</v>
      </c>
      <c r="O110" s="77">
        <v>320.23</v>
      </c>
      <c r="P110" s="77">
        <v>320.61</v>
      </c>
      <c r="R110" s="85">
        <v>41502</v>
      </c>
      <c r="S110" s="77">
        <v>321.63</v>
      </c>
      <c r="T110" s="78">
        <v>13818900</v>
      </c>
      <c r="U110" s="77">
        <v>321.79000000000002</v>
      </c>
      <c r="V110" s="77">
        <v>320.23</v>
      </c>
      <c r="W110" s="77">
        <v>320.61</v>
      </c>
    </row>
    <row r="111" spans="1:23">
      <c r="A111" s="85">
        <v>41505</v>
      </c>
      <c r="B111" s="77">
        <v>322.61</v>
      </c>
      <c r="C111" s="77">
        <v>320.10000000000002</v>
      </c>
      <c r="D111" s="77">
        <v>321.25</v>
      </c>
      <c r="F111" s="85">
        <v>41505</v>
      </c>
      <c r="G111" s="77">
        <v>321.08999999999997</v>
      </c>
      <c r="H111" s="77">
        <v>322.61</v>
      </c>
      <c r="I111" s="77">
        <v>320.10000000000002</v>
      </c>
      <c r="J111" s="77">
        <v>321.25</v>
      </c>
      <c r="L111" s="85">
        <v>41505</v>
      </c>
      <c r="M111" s="78">
        <v>11501100</v>
      </c>
      <c r="N111" s="77">
        <v>322.61</v>
      </c>
      <c r="O111" s="77">
        <v>320.10000000000002</v>
      </c>
      <c r="P111" s="77">
        <v>321.25</v>
      </c>
      <c r="R111" s="85">
        <v>41505</v>
      </c>
      <c r="S111" s="77">
        <v>321.08999999999997</v>
      </c>
      <c r="T111" s="78">
        <v>11501100</v>
      </c>
      <c r="U111" s="77">
        <v>322.61</v>
      </c>
      <c r="V111" s="77">
        <v>320.10000000000002</v>
      </c>
      <c r="W111" s="77">
        <v>321.25</v>
      </c>
    </row>
    <row r="112" spans="1:23">
      <c r="A112" s="85">
        <v>41506</v>
      </c>
      <c r="B112" s="77">
        <v>323</v>
      </c>
      <c r="C112" s="77">
        <v>319.19</v>
      </c>
      <c r="D112" s="77">
        <v>320.36</v>
      </c>
      <c r="F112" s="85">
        <v>41506</v>
      </c>
      <c r="G112" s="77">
        <v>320</v>
      </c>
      <c r="H112" s="77">
        <v>323</v>
      </c>
      <c r="I112" s="77">
        <v>319.19</v>
      </c>
      <c r="J112" s="77">
        <v>320.36</v>
      </c>
      <c r="L112" s="85">
        <v>41506</v>
      </c>
      <c r="M112" s="78">
        <v>14904000</v>
      </c>
      <c r="N112" s="77">
        <v>323</v>
      </c>
      <c r="O112" s="77">
        <v>319.19</v>
      </c>
      <c r="P112" s="77">
        <v>320.36</v>
      </c>
      <c r="R112" s="85">
        <v>41506</v>
      </c>
      <c r="S112" s="77">
        <v>320</v>
      </c>
      <c r="T112" s="78">
        <v>14904000</v>
      </c>
      <c r="U112" s="77">
        <v>323</v>
      </c>
      <c r="V112" s="77">
        <v>319.19</v>
      </c>
      <c r="W112" s="77">
        <v>320.36</v>
      </c>
    </row>
    <row r="113" spans="1:23">
      <c r="A113" s="85">
        <v>41507</v>
      </c>
      <c r="B113" s="77">
        <v>322.54000000000002</v>
      </c>
      <c r="C113" s="77">
        <v>319</v>
      </c>
      <c r="D113" s="77">
        <v>320.29000000000002</v>
      </c>
      <c r="F113" s="85">
        <v>41507</v>
      </c>
      <c r="G113" s="77">
        <v>321.73</v>
      </c>
      <c r="H113" s="77">
        <v>322.54000000000002</v>
      </c>
      <c r="I113" s="77">
        <v>319</v>
      </c>
      <c r="J113" s="77">
        <v>320.29000000000002</v>
      </c>
      <c r="L113" s="85">
        <v>41507</v>
      </c>
      <c r="M113" s="78">
        <v>12536000</v>
      </c>
      <c r="N113" s="77">
        <v>322.54000000000002</v>
      </c>
      <c r="O113" s="77">
        <v>319</v>
      </c>
      <c r="P113" s="77">
        <v>320.29000000000002</v>
      </c>
      <c r="R113" s="85">
        <v>41507</v>
      </c>
      <c r="S113" s="77">
        <v>321.73</v>
      </c>
      <c r="T113" s="78">
        <v>12536000</v>
      </c>
      <c r="U113" s="77">
        <v>322.54000000000002</v>
      </c>
      <c r="V113" s="77">
        <v>319</v>
      </c>
      <c r="W113" s="77">
        <v>320.29000000000002</v>
      </c>
    </row>
    <row r="114" spans="1:23">
      <c r="A114" s="85">
        <v>41508</v>
      </c>
      <c r="B114" s="77">
        <v>325.06</v>
      </c>
      <c r="C114" s="77">
        <v>321</v>
      </c>
      <c r="D114" s="77">
        <v>321.67</v>
      </c>
      <c r="F114" s="85">
        <v>41508</v>
      </c>
      <c r="G114" s="77">
        <v>324.37</v>
      </c>
      <c r="H114" s="77">
        <v>325.06</v>
      </c>
      <c r="I114" s="77">
        <v>321</v>
      </c>
      <c r="J114" s="77">
        <v>321.67</v>
      </c>
      <c r="L114" s="85">
        <v>41508</v>
      </c>
      <c r="M114" s="78">
        <v>15707700</v>
      </c>
      <c r="N114" s="77">
        <v>325.06</v>
      </c>
      <c r="O114" s="77">
        <v>321</v>
      </c>
      <c r="P114" s="77">
        <v>321.67</v>
      </c>
      <c r="R114" s="85">
        <v>41508</v>
      </c>
      <c r="S114" s="77">
        <v>324.37</v>
      </c>
      <c r="T114" s="78">
        <v>15707700</v>
      </c>
      <c r="U114" s="77">
        <v>325.06</v>
      </c>
      <c r="V114" s="77">
        <v>321</v>
      </c>
      <c r="W114" s="77">
        <v>321.67</v>
      </c>
    </row>
    <row r="115" spans="1:23">
      <c r="A115" s="85">
        <v>41509</v>
      </c>
      <c r="B115" s="77">
        <v>321.05</v>
      </c>
      <c r="C115" s="77">
        <v>318.60000000000002</v>
      </c>
      <c r="D115" s="77">
        <v>320.56</v>
      </c>
      <c r="F115" s="85">
        <v>41509</v>
      </c>
      <c r="G115" s="77">
        <v>319.64999999999998</v>
      </c>
      <c r="H115" s="77">
        <v>321.05</v>
      </c>
      <c r="I115" s="77">
        <v>318.60000000000002</v>
      </c>
      <c r="J115" s="77">
        <v>320.56</v>
      </c>
      <c r="L115" s="85">
        <v>41509</v>
      </c>
      <c r="M115" s="78">
        <v>9375400</v>
      </c>
      <c r="N115" s="77">
        <v>321.05</v>
      </c>
      <c r="O115" s="77">
        <v>318.60000000000002</v>
      </c>
      <c r="P115" s="77">
        <v>320.56</v>
      </c>
      <c r="R115" s="85">
        <v>41509</v>
      </c>
      <c r="S115" s="77">
        <v>319.64999999999998</v>
      </c>
      <c r="T115" s="78">
        <v>9375400</v>
      </c>
      <c r="U115" s="77">
        <v>321.05</v>
      </c>
      <c r="V115" s="77">
        <v>318.60000000000002</v>
      </c>
      <c r="W115" s="77">
        <v>320.56</v>
      </c>
    </row>
    <row r="116" spans="1:23">
      <c r="A116" s="85">
        <v>41512</v>
      </c>
      <c r="B116" s="77">
        <v>322.5</v>
      </c>
      <c r="C116" s="77">
        <v>319.02</v>
      </c>
      <c r="D116" s="77">
        <v>319.76</v>
      </c>
      <c r="F116" s="85">
        <v>41512</v>
      </c>
      <c r="G116" s="77">
        <v>322.13</v>
      </c>
      <c r="H116" s="77">
        <v>322.5</v>
      </c>
      <c r="I116" s="77">
        <v>319.02</v>
      </c>
      <c r="J116" s="77">
        <v>319.76</v>
      </c>
      <c r="L116" s="85">
        <v>41512</v>
      </c>
      <c r="M116" s="78">
        <v>10505400</v>
      </c>
      <c r="N116" s="77">
        <v>322.5</v>
      </c>
      <c r="O116" s="77">
        <v>319.02</v>
      </c>
      <c r="P116" s="77">
        <v>319.76</v>
      </c>
      <c r="R116" s="85">
        <v>41512</v>
      </c>
      <c r="S116" s="77">
        <v>322.13</v>
      </c>
      <c r="T116" s="78">
        <v>10505400</v>
      </c>
      <c r="U116" s="77">
        <v>322.5</v>
      </c>
      <c r="V116" s="77">
        <v>319.02</v>
      </c>
      <c r="W116" s="77">
        <v>319.76</v>
      </c>
    </row>
    <row r="117" spans="1:23">
      <c r="A117" s="85">
        <v>41513</v>
      </c>
      <c r="B117" s="77">
        <v>321.02</v>
      </c>
      <c r="C117" s="77">
        <v>317.11</v>
      </c>
      <c r="D117" s="77">
        <v>321.01</v>
      </c>
      <c r="F117" s="85">
        <v>41513</v>
      </c>
      <c r="G117" s="77">
        <v>319.63</v>
      </c>
      <c r="H117" s="77">
        <v>321.02</v>
      </c>
      <c r="I117" s="77">
        <v>317.11</v>
      </c>
      <c r="J117" s="77">
        <v>321.01</v>
      </c>
      <c r="L117" s="85">
        <v>41513</v>
      </c>
      <c r="M117" s="78">
        <v>11497700</v>
      </c>
      <c r="N117" s="77">
        <v>321.02</v>
      </c>
      <c r="O117" s="77">
        <v>317.11</v>
      </c>
      <c r="P117" s="77">
        <v>321.01</v>
      </c>
      <c r="R117" s="85">
        <v>41513</v>
      </c>
      <c r="S117" s="77">
        <v>319.63</v>
      </c>
      <c r="T117" s="78">
        <v>11497700</v>
      </c>
      <c r="U117" s="77">
        <v>321.02</v>
      </c>
      <c r="V117" s="77">
        <v>317.11</v>
      </c>
      <c r="W117" s="77">
        <v>321.01</v>
      </c>
    </row>
    <row r="118" spans="1:23">
      <c r="A118" s="85">
        <v>41514</v>
      </c>
      <c r="B118" s="77">
        <v>323.99</v>
      </c>
      <c r="C118" s="77">
        <v>318.12</v>
      </c>
      <c r="D118" s="77">
        <v>318.20999999999998</v>
      </c>
      <c r="F118" s="85">
        <v>41514</v>
      </c>
      <c r="G118" s="77">
        <v>323.8</v>
      </c>
      <c r="H118" s="77">
        <v>323.99</v>
      </c>
      <c r="I118" s="77">
        <v>318.12</v>
      </c>
      <c r="J118" s="77">
        <v>318.20999999999998</v>
      </c>
      <c r="L118" s="85">
        <v>41514</v>
      </c>
      <c r="M118" s="78">
        <v>13980500</v>
      </c>
      <c r="N118" s="77">
        <v>323.99</v>
      </c>
      <c r="O118" s="77">
        <v>318.12</v>
      </c>
      <c r="P118" s="77">
        <v>318.20999999999998</v>
      </c>
      <c r="R118" s="85">
        <v>41514</v>
      </c>
      <c r="S118" s="77">
        <v>323.8</v>
      </c>
      <c r="T118" s="78">
        <v>13980500</v>
      </c>
      <c r="U118" s="77">
        <v>323.99</v>
      </c>
      <c r="V118" s="77">
        <v>318.12</v>
      </c>
      <c r="W118" s="77">
        <v>318.20999999999998</v>
      </c>
    </row>
    <row r="119" spans="1:23">
      <c r="A119" s="85">
        <v>41515</v>
      </c>
      <c r="B119" s="77">
        <v>322.33</v>
      </c>
      <c r="C119" s="77">
        <v>318.42</v>
      </c>
      <c r="D119" s="77">
        <v>320.14999999999998</v>
      </c>
      <c r="F119" s="85">
        <v>41515</v>
      </c>
      <c r="G119" s="77">
        <v>318.64</v>
      </c>
      <c r="H119" s="77">
        <v>322.33</v>
      </c>
      <c r="I119" s="77">
        <v>318.42</v>
      </c>
      <c r="J119" s="77">
        <v>320.14999999999998</v>
      </c>
      <c r="L119" s="85">
        <v>41515</v>
      </c>
      <c r="M119" s="78">
        <v>16017200</v>
      </c>
      <c r="N119" s="77">
        <v>322.33</v>
      </c>
      <c r="O119" s="77">
        <v>318.42</v>
      </c>
      <c r="P119" s="77">
        <v>320.14999999999998</v>
      </c>
      <c r="R119" s="85">
        <v>41515</v>
      </c>
      <c r="S119" s="77">
        <v>318.64</v>
      </c>
      <c r="T119" s="78">
        <v>16017200</v>
      </c>
      <c r="U119" s="77">
        <v>322.33</v>
      </c>
      <c r="V119" s="77">
        <v>318.42</v>
      </c>
      <c r="W119" s="77">
        <v>320.14999999999998</v>
      </c>
    </row>
    <row r="120" spans="1:23">
      <c r="A120" s="85">
        <v>41516</v>
      </c>
      <c r="B120" s="77">
        <v>318.64999999999998</v>
      </c>
      <c r="C120" s="77">
        <v>316.33999999999997</v>
      </c>
      <c r="D120" s="77">
        <v>317.44</v>
      </c>
      <c r="F120" s="85">
        <v>41516</v>
      </c>
      <c r="G120" s="77">
        <v>317.01</v>
      </c>
      <c r="H120" s="77">
        <v>318.64999999999998</v>
      </c>
      <c r="I120" s="77">
        <v>316.33999999999997</v>
      </c>
      <c r="J120" s="77">
        <v>317.44</v>
      </c>
      <c r="L120" s="85">
        <v>41516</v>
      </c>
      <c r="M120" s="78">
        <v>12217600</v>
      </c>
      <c r="N120" s="77">
        <v>318.64999999999998</v>
      </c>
      <c r="O120" s="77">
        <v>316.33999999999997</v>
      </c>
      <c r="P120" s="77">
        <v>317.44</v>
      </c>
      <c r="R120" s="85">
        <v>41516</v>
      </c>
      <c r="S120" s="77">
        <v>317.01</v>
      </c>
      <c r="T120" s="78">
        <v>12217600</v>
      </c>
      <c r="U120" s="77">
        <v>318.64999999999998</v>
      </c>
      <c r="V120" s="77">
        <v>316.33999999999997</v>
      </c>
      <c r="W120" s="77">
        <v>317.44</v>
      </c>
    </row>
    <row r="121" spans="1:23">
      <c r="A121" s="85">
        <v>41520</v>
      </c>
      <c r="B121" s="77">
        <v>317.75</v>
      </c>
      <c r="C121" s="77">
        <v>315</v>
      </c>
      <c r="D121" s="77">
        <v>316.39999999999998</v>
      </c>
      <c r="F121" s="85">
        <v>41520</v>
      </c>
      <c r="G121" s="77">
        <v>315.27</v>
      </c>
      <c r="H121" s="77">
        <v>317.75</v>
      </c>
      <c r="I121" s="77">
        <v>315</v>
      </c>
      <c r="J121" s="77">
        <v>316.39999999999998</v>
      </c>
      <c r="L121" s="85">
        <v>41520</v>
      </c>
      <c r="M121" s="78">
        <v>16491100</v>
      </c>
      <c r="N121" s="77">
        <v>317.75</v>
      </c>
      <c r="O121" s="77">
        <v>315</v>
      </c>
      <c r="P121" s="77">
        <v>316.39999999999998</v>
      </c>
      <c r="R121" s="85">
        <v>41520</v>
      </c>
      <c r="S121" s="77">
        <v>315.27</v>
      </c>
      <c r="T121" s="78">
        <v>16491100</v>
      </c>
      <c r="U121" s="77">
        <v>317.75</v>
      </c>
      <c r="V121" s="77">
        <v>315</v>
      </c>
      <c r="W121" s="77">
        <v>316.39999999999998</v>
      </c>
    </row>
    <row r="122" spans="1:23">
      <c r="A122" s="85">
        <v>41521</v>
      </c>
      <c r="B122" s="77">
        <v>314.36</v>
      </c>
      <c r="C122" s="77">
        <v>310.87</v>
      </c>
      <c r="D122" s="77">
        <v>311.14999999999998</v>
      </c>
      <c r="F122" s="85">
        <v>41521</v>
      </c>
      <c r="G122" s="77">
        <v>313.54000000000002</v>
      </c>
      <c r="H122" s="77">
        <v>314.36</v>
      </c>
      <c r="I122" s="77">
        <v>310.87</v>
      </c>
      <c r="J122" s="77">
        <v>311.14999999999998</v>
      </c>
      <c r="L122" s="85">
        <v>41521</v>
      </c>
      <c r="M122" s="78">
        <v>17923500</v>
      </c>
      <c r="N122" s="77">
        <v>314.36</v>
      </c>
      <c r="O122" s="77">
        <v>310.87</v>
      </c>
      <c r="P122" s="77">
        <v>311.14999999999998</v>
      </c>
      <c r="R122" s="85">
        <v>41521</v>
      </c>
      <c r="S122" s="77">
        <v>313.54000000000002</v>
      </c>
      <c r="T122" s="78">
        <v>17923500</v>
      </c>
      <c r="U122" s="77">
        <v>314.36</v>
      </c>
      <c r="V122" s="77">
        <v>310.87</v>
      </c>
      <c r="W122" s="77">
        <v>311.14999999999998</v>
      </c>
    </row>
    <row r="123" spans="1:23">
      <c r="A123" s="85">
        <v>41522</v>
      </c>
      <c r="B123" s="77">
        <v>317.48</v>
      </c>
      <c r="C123" s="77">
        <v>311.38</v>
      </c>
      <c r="D123" s="77">
        <v>316.87</v>
      </c>
      <c r="F123" s="85">
        <v>41522</v>
      </c>
      <c r="G123" s="77">
        <v>315.5</v>
      </c>
      <c r="H123" s="77">
        <v>317.48</v>
      </c>
      <c r="I123" s="77">
        <v>311.38</v>
      </c>
      <c r="J123" s="77">
        <v>316.87</v>
      </c>
      <c r="L123" s="85">
        <v>41522</v>
      </c>
      <c r="M123" s="78">
        <v>15920900</v>
      </c>
      <c r="N123" s="77">
        <v>317.48</v>
      </c>
      <c r="O123" s="77">
        <v>311.38</v>
      </c>
      <c r="P123" s="77">
        <v>316.87</v>
      </c>
      <c r="R123" s="85">
        <v>41522</v>
      </c>
      <c r="S123" s="77">
        <v>315.5</v>
      </c>
      <c r="T123" s="78">
        <v>15920900</v>
      </c>
      <c r="U123" s="77">
        <v>317.48</v>
      </c>
      <c r="V123" s="77">
        <v>311.38</v>
      </c>
      <c r="W123" s="77">
        <v>316.87</v>
      </c>
    </row>
    <row r="124" spans="1:23">
      <c r="A124" s="85">
        <v>41523</v>
      </c>
      <c r="B124" s="77">
        <v>317.7</v>
      </c>
      <c r="C124" s="77">
        <v>312.94</v>
      </c>
      <c r="D124" s="77">
        <v>315</v>
      </c>
      <c r="F124" s="85">
        <v>41523</v>
      </c>
      <c r="G124" s="77">
        <v>313.74</v>
      </c>
      <c r="H124" s="77">
        <v>317.7</v>
      </c>
      <c r="I124" s="77">
        <v>312.94</v>
      </c>
      <c r="J124" s="77">
        <v>315</v>
      </c>
      <c r="L124" s="85">
        <v>41523</v>
      </c>
      <c r="M124" s="78">
        <v>8485200</v>
      </c>
      <c r="N124" s="77">
        <v>317.7</v>
      </c>
      <c r="O124" s="77">
        <v>312.94</v>
      </c>
      <c r="P124" s="77">
        <v>315</v>
      </c>
      <c r="R124" s="85">
        <v>41523</v>
      </c>
      <c r="S124" s="77">
        <v>313.74</v>
      </c>
      <c r="T124" s="78">
        <v>8485200</v>
      </c>
      <c r="U124" s="77">
        <v>317.7</v>
      </c>
      <c r="V124" s="77">
        <v>312.94</v>
      </c>
      <c r="W124" s="77">
        <v>315</v>
      </c>
    </row>
    <row r="125" spans="1:23">
      <c r="A125" s="85">
        <v>41526</v>
      </c>
      <c r="B125" s="77">
        <v>315.39999999999998</v>
      </c>
      <c r="C125" s="77">
        <v>311.75</v>
      </c>
      <c r="D125" s="77">
        <v>314.8</v>
      </c>
      <c r="F125" s="85">
        <v>41526</v>
      </c>
      <c r="G125" s="77">
        <v>312</v>
      </c>
      <c r="H125" s="77">
        <v>315.39999999999998</v>
      </c>
      <c r="I125" s="77">
        <v>311.75</v>
      </c>
      <c r="J125" s="77">
        <v>314.8</v>
      </c>
      <c r="L125" s="85">
        <v>41526</v>
      </c>
      <c r="M125" s="78">
        <v>14775900</v>
      </c>
      <c r="N125" s="77">
        <v>315.39999999999998</v>
      </c>
      <c r="O125" s="77">
        <v>311.75</v>
      </c>
      <c r="P125" s="77">
        <v>314.8</v>
      </c>
      <c r="R125" s="85">
        <v>41526</v>
      </c>
      <c r="S125" s="77">
        <v>312</v>
      </c>
      <c r="T125" s="78">
        <v>14775900</v>
      </c>
      <c r="U125" s="77">
        <v>315.39999999999998</v>
      </c>
      <c r="V125" s="77">
        <v>311.75</v>
      </c>
      <c r="W125" s="77">
        <v>314.8</v>
      </c>
    </row>
    <row r="126" spans="1:23">
      <c r="A126" s="85">
        <v>41527</v>
      </c>
      <c r="B126" s="77">
        <v>311.75</v>
      </c>
      <c r="C126" s="77">
        <v>306.56</v>
      </c>
      <c r="D126" s="77">
        <v>308.73</v>
      </c>
      <c r="F126" s="85">
        <v>41527</v>
      </c>
      <c r="G126" s="77">
        <v>310.45</v>
      </c>
      <c r="H126" s="77">
        <v>311.75</v>
      </c>
      <c r="I126" s="77">
        <v>306.56</v>
      </c>
      <c r="J126" s="77">
        <v>308.73</v>
      </c>
      <c r="L126" s="85">
        <v>41527</v>
      </c>
      <c r="M126" s="78">
        <v>18551700</v>
      </c>
      <c r="N126" s="77">
        <v>311.75</v>
      </c>
      <c r="O126" s="77">
        <v>306.56</v>
      </c>
      <c r="P126" s="77">
        <v>308.73</v>
      </c>
      <c r="R126" s="85">
        <v>41527</v>
      </c>
      <c r="S126" s="77">
        <v>310.45</v>
      </c>
      <c r="T126" s="78">
        <v>18551700</v>
      </c>
      <c r="U126" s="77">
        <v>311.75</v>
      </c>
      <c r="V126" s="77">
        <v>306.56</v>
      </c>
      <c r="W126" s="77">
        <v>308.73</v>
      </c>
    </row>
    <row r="127" spans="1:23">
      <c r="A127" s="85">
        <v>41528</v>
      </c>
      <c r="B127" s="77">
        <v>313.36</v>
      </c>
      <c r="C127" s="77">
        <v>305.87</v>
      </c>
      <c r="D127" s="77">
        <v>313.36</v>
      </c>
      <c r="F127" s="85">
        <v>41528</v>
      </c>
      <c r="G127" s="77">
        <v>306.68</v>
      </c>
      <c r="H127" s="77">
        <v>313.36</v>
      </c>
      <c r="I127" s="77">
        <v>305.87</v>
      </c>
      <c r="J127" s="77">
        <v>313.36</v>
      </c>
      <c r="L127" s="85">
        <v>41528</v>
      </c>
      <c r="M127" s="78">
        <v>14038400</v>
      </c>
      <c r="N127" s="77">
        <v>313.36</v>
      </c>
      <c r="O127" s="77">
        <v>305.87</v>
      </c>
      <c r="P127" s="77">
        <v>313.36</v>
      </c>
      <c r="R127" s="85">
        <v>41528</v>
      </c>
      <c r="S127" s="77">
        <v>306.68</v>
      </c>
      <c r="T127" s="78">
        <v>14038400</v>
      </c>
      <c r="U127" s="77">
        <v>313.36</v>
      </c>
      <c r="V127" s="77">
        <v>305.87</v>
      </c>
      <c r="W127" s="77">
        <v>313.36</v>
      </c>
    </row>
  </sheetData>
  <pageMargins left="0.7" right="0.7" top="0.75" bottom="0.75" header="0.3" footer="0.3"/>
  <pageSetup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FF00"/>
  </sheetPr>
  <dimension ref="A1:P100"/>
  <sheetViews>
    <sheetView zoomScale="110" zoomScaleNormal="110" zoomScalePageLayoutView="110" workbookViewId="0">
      <selection activeCell="B3" sqref="B3"/>
    </sheetView>
  </sheetViews>
  <sheetFormatPr baseColWidth="10" defaultColWidth="9.1640625" defaultRowHeight="13" x14ac:dyDescent="0"/>
  <cols>
    <col min="1" max="1" width="4.5" style="98" bestFit="1" customWidth="1"/>
    <col min="2" max="2" width="7.1640625" style="98" bestFit="1" customWidth="1"/>
    <col min="3" max="3" width="6.6640625" style="64" customWidth="1"/>
    <col min="4" max="14" width="16.33203125" style="64" customWidth="1"/>
    <col min="15" max="15" width="9.33203125" style="64" bestFit="1" customWidth="1"/>
    <col min="16" max="16" width="20.33203125" style="64" customWidth="1"/>
    <col min="17" max="16384" width="9.1640625" style="64"/>
  </cols>
  <sheetData>
    <row r="1" spans="1:15" ht="20">
      <c r="A1" s="88" t="s">
        <v>31</v>
      </c>
      <c r="B1" s="88" t="s">
        <v>32</v>
      </c>
      <c r="C1" s="63"/>
      <c r="D1" s="75" t="s">
        <v>33</v>
      </c>
      <c r="E1" s="75"/>
      <c r="F1" s="75"/>
      <c r="G1" s="75"/>
      <c r="H1" s="75"/>
      <c r="I1" s="75"/>
      <c r="J1" s="75"/>
      <c r="K1" s="75"/>
      <c r="L1" s="75"/>
      <c r="M1" s="75"/>
    </row>
    <row r="2" spans="1:15" ht="14">
      <c r="A2" s="96">
        <v>22</v>
      </c>
      <c r="B2" s="97">
        <v>3.7361111111111109E-2</v>
      </c>
      <c r="C2" s="65"/>
    </row>
    <row r="3" spans="1:15" ht="14">
      <c r="A3" s="96">
        <v>23</v>
      </c>
      <c r="B3" s="97">
        <v>3.8194444444444441E-2</v>
      </c>
      <c r="C3" s="65"/>
      <c r="F3" s="66"/>
    </row>
    <row r="4" spans="1:15" ht="14">
      <c r="A4" s="96">
        <v>23</v>
      </c>
      <c r="B4" s="97">
        <v>4.4097222222222225E-2</v>
      </c>
      <c r="C4" s="65"/>
      <c r="F4" s="67"/>
    </row>
    <row r="5" spans="1:15" ht="14">
      <c r="A5" s="96">
        <v>24</v>
      </c>
      <c r="B5" s="97">
        <v>3.3020833333333333E-2</v>
      </c>
      <c r="C5" s="65"/>
      <c r="F5" s="68"/>
    </row>
    <row r="6" spans="1:15" ht="14">
      <c r="A6" s="96">
        <v>24</v>
      </c>
      <c r="B6" s="97">
        <v>3.7499999999999999E-2</v>
      </c>
      <c r="C6" s="65"/>
    </row>
    <row r="7" spans="1:15" ht="14">
      <c r="A7" s="96">
        <v>25</v>
      </c>
      <c r="B7" s="97">
        <v>4.0300925925925928E-2</v>
      </c>
      <c r="C7" s="65"/>
    </row>
    <row r="8" spans="1:15" ht="14">
      <c r="A8" s="96">
        <v>25</v>
      </c>
      <c r="B8" s="97">
        <v>4.7337962962962964E-2</v>
      </c>
      <c r="C8" s="65"/>
      <c r="J8" s="87"/>
    </row>
    <row r="9" spans="1:15" ht="14">
      <c r="A9" s="96">
        <v>25</v>
      </c>
      <c r="B9" s="97">
        <v>5.0115740740740738E-2</v>
      </c>
      <c r="C9" s="65"/>
      <c r="J9" s="87"/>
    </row>
    <row r="10" spans="1:15" ht="14">
      <c r="A10" s="96">
        <v>25</v>
      </c>
      <c r="B10" s="97">
        <v>5.4571759259259257E-2</v>
      </c>
      <c r="C10" s="65"/>
      <c r="J10" s="87"/>
    </row>
    <row r="11" spans="1:15" ht="14">
      <c r="A11" s="96">
        <v>26</v>
      </c>
      <c r="B11" s="97">
        <v>3.1817129629629633E-2</v>
      </c>
      <c r="C11" s="65"/>
      <c r="O11" s="65"/>
    </row>
    <row r="12" spans="1:15" ht="14">
      <c r="A12" s="96">
        <v>27</v>
      </c>
      <c r="B12" s="97">
        <v>3.4745370370370371E-2</v>
      </c>
      <c r="C12" s="65"/>
    </row>
    <row r="13" spans="1:15" ht="14">
      <c r="A13" s="96">
        <v>27</v>
      </c>
      <c r="B13" s="97">
        <v>3.5034722222222224E-2</v>
      </c>
      <c r="C13" s="65"/>
    </row>
    <row r="14" spans="1:15" ht="14">
      <c r="A14" s="96">
        <v>27</v>
      </c>
      <c r="B14" s="97">
        <v>3.7384259259259263E-2</v>
      </c>
      <c r="C14" s="65"/>
    </row>
    <row r="15" spans="1:15" ht="14">
      <c r="A15" s="96">
        <v>27</v>
      </c>
      <c r="B15" s="97">
        <v>5.0578703703703709E-2</v>
      </c>
      <c r="C15" s="65"/>
    </row>
    <row r="16" spans="1:15" ht="14">
      <c r="A16" s="96">
        <v>28</v>
      </c>
      <c r="B16" s="97">
        <v>3.5833333333333335E-2</v>
      </c>
      <c r="C16" s="65"/>
    </row>
    <row r="17" spans="1:16" ht="14">
      <c r="A17" s="96">
        <v>28</v>
      </c>
      <c r="B17" s="97">
        <v>3.8101851851851852E-2</v>
      </c>
      <c r="C17" s="65"/>
    </row>
    <row r="18" spans="1:16" ht="14">
      <c r="A18" s="96">
        <v>28</v>
      </c>
      <c r="B18" s="97">
        <v>3.90625E-2</v>
      </c>
      <c r="C18" s="65"/>
    </row>
    <row r="19" spans="1:16" ht="14">
      <c r="A19" s="96">
        <v>28</v>
      </c>
      <c r="B19" s="97">
        <v>4.704861111111111E-2</v>
      </c>
      <c r="C19" s="65"/>
    </row>
    <row r="20" spans="1:16" ht="14">
      <c r="A20" s="96">
        <v>29</v>
      </c>
      <c r="B20" s="97">
        <v>3.8622685185185184E-2</v>
      </c>
      <c r="C20" s="65"/>
    </row>
    <row r="21" spans="1:16" ht="14">
      <c r="A21" s="96">
        <v>29</v>
      </c>
      <c r="B21" s="97">
        <v>4.0706018518518523E-2</v>
      </c>
      <c r="C21" s="65"/>
    </row>
    <row r="22" spans="1:16" ht="14">
      <c r="A22" s="96">
        <v>29</v>
      </c>
      <c r="B22" s="97">
        <v>5.2962962962962962E-2</v>
      </c>
      <c r="C22" s="65"/>
    </row>
    <row r="23" spans="1:16" ht="14">
      <c r="A23" s="96">
        <v>29</v>
      </c>
      <c r="B23" s="97">
        <v>5.4618055555555552E-2</v>
      </c>
      <c r="C23" s="65"/>
      <c r="O23" s="69"/>
      <c r="P23" s="70"/>
    </row>
    <row r="24" spans="1:16" ht="14">
      <c r="A24" s="96">
        <v>29</v>
      </c>
      <c r="B24" s="97">
        <v>5.6076388888888884E-2</v>
      </c>
      <c r="C24" s="65"/>
      <c r="O24" s="69"/>
      <c r="P24" s="70"/>
    </row>
    <row r="25" spans="1:16" ht="14">
      <c r="A25" s="96">
        <v>30</v>
      </c>
      <c r="B25" s="97">
        <v>4.2442129629629628E-2</v>
      </c>
      <c r="C25" s="65"/>
      <c r="O25" s="69"/>
      <c r="P25" s="70"/>
    </row>
    <row r="26" spans="1:16" ht="14">
      <c r="A26" s="96">
        <v>30</v>
      </c>
      <c r="B26" s="97">
        <v>4.4351851851851858E-2</v>
      </c>
      <c r="C26" s="65"/>
      <c r="O26" s="69"/>
      <c r="P26" s="70"/>
    </row>
    <row r="27" spans="1:16" ht="14">
      <c r="A27" s="96">
        <v>30</v>
      </c>
      <c r="B27" s="97">
        <v>4.7893518518518523E-2</v>
      </c>
      <c r="C27" s="65"/>
      <c r="O27" s="69"/>
      <c r="P27" s="70"/>
    </row>
    <row r="28" spans="1:16" ht="14">
      <c r="A28" s="96">
        <v>30</v>
      </c>
      <c r="B28" s="97">
        <v>5.6944444444444443E-2</v>
      </c>
      <c r="C28" s="65"/>
      <c r="O28" s="69"/>
      <c r="P28" s="70"/>
    </row>
    <row r="29" spans="1:16" ht="14">
      <c r="A29" s="96">
        <v>31</v>
      </c>
      <c r="B29" s="97">
        <v>3.3738425925925929E-2</v>
      </c>
      <c r="C29" s="65"/>
      <c r="O29" s="69"/>
      <c r="P29" s="70"/>
    </row>
    <row r="30" spans="1:16" ht="14">
      <c r="A30" s="96">
        <v>31</v>
      </c>
      <c r="B30" s="97">
        <v>5.347222222222222E-2</v>
      </c>
      <c r="C30" s="65"/>
      <c r="O30" s="69"/>
      <c r="P30" s="70"/>
    </row>
    <row r="31" spans="1:16" ht="14">
      <c r="A31" s="96">
        <v>31</v>
      </c>
      <c r="B31" s="97">
        <v>5.347222222222222E-2</v>
      </c>
      <c r="C31" s="65"/>
      <c r="O31" s="69"/>
      <c r="P31" s="70"/>
    </row>
    <row r="32" spans="1:16" ht="14">
      <c r="A32" s="96">
        <v>32</v>
      </c>
      <c r="B32" s="97">
        <v>3.7291666666666667E-2</v>
      </c>
      <c r="C32" s="65"/>
      <c r="O32" s="69"/>
      <c r="P32" s="70"/>
    </row>
    <row r="33" spans="1:16" ht="14">
      <c r="A33" s="96">
        <v>32</v>
      </c>
      <c r="B33" s="97">
        <v>4.2303240740740738E-2</v>
      </c>
      <c r="C33" s="65"/>
      <c r="O33" s="69"/>
      <c r="P33" s="70"/>
    </row>
    <row r="34" spans="1:16" ht="14">
      <c r="A34" s="96">
        <v>32</v>
      </c>
      <c r="B34" s="97">
        <v>4.2476851851851849E-2</v>
      </c>
      <c r="C34" s="65"/>
      <c r="O34" s="69"/>
      <c r="P34" s="70"/>
    </row>
    <row r="35" spans="1:16" ht="14">
      <c r="A35" s="96">
        <v>33</v>
      </c>
      <c r="B35" s="97">
        <v>3.4548611111111113E-2</v>
      </c>
      <c r="C35" s="65"/>
      <c r="O35" s="69"/>
      <c r="P35" s="70"/>
    </row>
    <row r="36" spans="1:16" ht="14">
      <c r="A36" s="96">
        <v>33</v>
      </c>
      <c r="B36" s="97">
        <v>3.5127314814814813E-2</v>
      </c>
      <c r="C36" s="65"/>
      <c r="O36" s="69"/>
      <c r="P36" s="70"/>
    </row>
    <row r="37" spans="1:16" ht="14">
      <c r="A37" s="96">
        <v>33</v>
      </c>
      <c r="B37" s="97">
        <v>3.9155092592592596E-2</v>
      </c>
      <c r="C37" s="65"/>
      <c r="O37" s="69"/>
      <c r="P37" s="70"/>
    </row>
    <row r="38" spans="1:16" ht="14">
      <c r="A38" s="96">
        <v>33</v>
      </c>
      <c r="B38" s="97">
        <v>4.0486111111111105E-2</v>
      </c>
      <c r="C38" s="65"/>
      <c r="O38" s="69"/>
      <c r="P38" s="70"/>
    </row>
    <row r="39" spans="1:16" ht="14">
      <c r="A39" s="96">
        <v>33</v>
      </c>
      <c r="B39" s="97">
        <v>4.4143518518518519E-2</v>
      </c>
      <c r="C39" s="65"/>
      <c r="O39" s="69"/>
      <c r="P39" s="70"/>
    </row>
    <row r="40" spans="1:16" ht="14">
      <c r="A40" s="96">
        <v>33</v>
      </c>
      <c r="B40" s="97">
        <v>4.4212962962962961E-2</v>
      </c>
      <c r="C40" s="65"/>
      <c r="O40" s="69"/>
      <c r="P40" s="70"/>
    </row>
    <row r="41" spans="1:16" ht="14">
      <c r="A41" s="96">
        <v>33</v>
      </c>
      <c r="B41" s="97">
        <v>4.9768518518518517E-2</v>
      </c>
      <c r="C41" s="65"/>
      <c r="O41" s="69"/>
      <c r="P41" s="70"/>
    </row>
    <row r="42" spans="1:16" ht="14">
      <c r="A42" s="96">
        <v>33</v>
      </c>
      <c r="B42" s="97">
        <v>5.9247685185185188E-2</v>
      </c>
      <c r="C42" s="65"/>
      <c r="O42" s="69"/>
      <c r="P42" s="70"/>
    </row>
    <row r="43" spans="1:16" ht="14">
      <c r="A43" s="96">
        <v>34</v>
      </c>
      <c r="B43" s="97">
        <v>4.4120370370370372E-2</v>
      </c>
      <c r="C43" s="65"/>
      <c r="O43" s="69"/>
      <c r="P43" s="70"/>
    </row>
    <row r="44" spans="1:16" ht="14">
      <c r="A44" s="96">
        <v>34</v>
      </c>
      <c r="B44" s="97">
        <v>5.1562499999999997E-2</v>
      </c>
      <c r="C44" s="65"/>
      <c r="O44" s="69"/>
      <c r="P44" s="70"/>
    </row>
    <row r="45" spans="1:16" ht="14">
      <c r="A45" s="96">
        <v>35</v>
      </c>
      <c r="B45" s="97">
        <v>4.1689814814814818E-2</v>
      </c>
      <c r="C45" s="65"/>
      <c r="O45" s="69"/>
      <c r="P45" s="70"/>
    </row>
    <row r="46" spans="1:16" ht="14">
      <c r="A46" s="96">
        <v>36</v>
      </c>
      <c r="B46" s="97">
        <v>3.3217592592592597E-2</v>
      </c>
      <c r="C46" s="65"/>
      <c r="O46" s="69"/>
      <c r="P46" s="70"/>
    </row>
    <row r="47" spans="1:16" ht="14">
      <c r="A47" s="96">
        <v>36</v>
      </c>
      <c r="B47" s="97">
        <v>3.9270833333333331E-2</v>
      </c>
      <c r="C47" s="65"/>
      <c r="O47" s="69"/>
      <c r="P47" s="70"/>
    </row>
    <row r="48" spans="1:16" ht="14">
      <c r="A48" s="96">
        <v>36</v>
      </c>
      <c r="B48" s="97">
        <v>3.9583333333333331E-2</v>
      </c>
      <c r="C48" s="65"/>
      <c r="O48" s="69"/>
      <c r="P48" s="70"/>
    </row>
    <row r="49" spans="1:16" ht="14">
      <c r="A49" s="96">
        <v>36</v>
      </c>
      <c r="B49" s="97">
        <v>4.0925925925925928E-2</v>
      </c>
      <c r="C49" s="65"/>
      <c r="L49" s="71"/>
      <c r="M49" s="71"/>
      <c r="O49" s="69"/>
      <c r="P49" s="70"/>
    </row>
    <row r="50" spans="1:16" ht="14">
      <c r="A50" s="96">
        <v>36</v>
      </c>
      <c r="B50" s="97">
        <v>4.162037037037037E-2</v>
      </c>
      <c r="C50" s="65"/>
      <c r="L50" s="72"/>
      <c r="M50" s="72"/>
      <c r="O50" s="69"/>
      <c r="P50" s="70"/>
    </row>
    <row r="51" spans="1:16" ht="14">
      <c r="A51" s="96">
        <v>36</v>
      </c>
      <c r="B51" s="97">
        <v>4.7916666666666663E-2</v>
      </c>
      <c r="C51" s="65"/>
      <c r="O51" s="69"/>
      <c r="P51" s="70"/>
    </row>
    <row r="52" spans="1:16" ht="14">
      <c r="A52" s="96">
        <v>36</v>
      </c>
      <c r="B52" s="97">
        <v>4.8495370370370376E-2</v>
      </c>
      <c r="C52" s="65"/>
      <c r="O52" s="69"/>
      <c r="P52" s="70"/>
    </row>
    <row r="53" spans="1:16" ht="14">
      <c r="A53" s="96">
        <v>36</v>
      </c>
      <c r="B53" s="97">
        <v>5.0648148148148144E-2</v>
      </c>
      <c r="C53" s="65"/>
      <c r="M53" s="73"/>
      <c r="O53" s="69"/>
      <c r="P53" s="70"/>
    </row>
    <row r="54" spans="1:16" ht="14">
      <c r="A54" s="96">
        <v>36</v>
      </c>
      <c r="B54" s="97">
        <v>5.3159722222222226E-2</v>
      </c>
      <c r="C54" s="65"/>
      <c r="M54" s="69"/>
      <c r="O54" s="69"/>
      <c r="P54" s="70"/>
    </row>
    <row r="55" spans="1:16" ht="14">
      <c r="A55" s="96">
        <v>36</v>
      </c>
      <c r="B55" s="97">
        <v>5.4942129629629632E-2</v>
      </c>
      <c r="C55" s="65"/>
      <c r="O55" s="69"/>
      <c r="P55" s="70"/>
    </row>
    <row r="56" spans="1:16" ht="14">
      <c r="A56" s="96">
        <v>36</v>
      </c>
      <c r="B56" s="97">
        <v>7.013888888888889E-2</v>
      </c>
      <c r="C56" s="65"/>
      <c r="O56" s="69"/>
      <c r="P56" s="70"/>
    </row>
    <row r="57" spans="1:16" ht="14">
      <c r="A57" s="96">
        <v>36</v>
      </c>
      <c r="B57" s="97">
        <v>7.03125E-2</v>
      </c>
      <c r="C57" s="65"/>
      <c r="O57" s="69"/>
      <c r="P57" s="70"/>
    </row>
    <row r="58" spans="1:16" ht="14">
      <c r="A58" s="96">
        <v>37</v>
      </c>
      <c r="B58" s="97">
        <v>4.3298611111111107E-2</v>
      </c>
      <c r="C58" s="65"/>
      <c r="O58" s="69"/>
      <c r="P58" s="70"/>
    </row>
    <row r="59" spans="1:16" ht="14">
      <c r="A59" s="96">
        <v>37</v>
      </c>
      <c r="B59" s="97">
        <v>4.6759259259259257E-2</v>
      </c>
      <c r="C59" s="65"/>
    </row>
    <row r="60" spans="1:16" ht="14">
      <c r="A60" s="96">
        <v>37</v>
      </c>
      <c r="B60" s="97">
        <v>4.6828703703703706E-2</v>
      </c>
      <c r="C60" s="65"/>
    </row>
    <row r="61" spans="1:16" ht="14">
      <c r="A61" s="96">
        <v>37</v>
      </c>
      <c r="B61" s="97">
        <v>5.1388888888888894E-2</v>
      </c>
      <c r="C61" s="65"/>
    </row>
    <row r="62" spans="1:16" ht="14">
      <c r="A62" s="96">
        <v>37</v>
      </c>
      <c r="B62" s="97">
        <v>5.6365740740740744E-2</v>
      </c>
      <c r="C62" s="65"/>
    </row>
    <row r="63" spans="1:16" ht="14">
      <c r="A63" s="96">
        <v>38</v>
      </c>
      <c r="B63" s="97">
        <v>4.3576388888888894E-2</v>
      </c>
      <c r="C63" s="65"/>
    </row>
    <row r="64" spans="1:16" ht="14">
      <c r="A64" s="96">
        <v>38</v>
      </c>
      <c r="B64" s="97">
        <v>4.5833333333333337E-2</v>
      </c>
      <c r="C64" s="65"/>
    </row>
    <row r="65" spans="1:3" ht="14">
      <c r="A65" s="96">
        <v>38</v>
      </c>
      <c r="B65" s="97">
        <v>4.6527777777777779E-2</v>
      </c>
      <c r="C65" s="65"/>
    </row>
    <row r="66" spans="1:3" ht="14">
      <c r="A66" s="96">
        <v>38</v>
      </c>
      <c r="B66" s="97">
        <v>4.6527777777777779E-2</v>
      </c>
      <c r="C66" s="65"/>
    </row>
    <row r="67" spans="1:3" ht="14">
      <c r="A67" s="96">
        <v>39</v>
      </c>
      <c r="B67" s="97">
        <v>3.9780092592592589E-2</v>
      </c>
      <c r="C67" s="65"/>
    </row>
    <row r="68" spans="1:3" ht="14">
      <c r="A68" s="96">
        <v>39</v>
      </c>
      <c r="B68" s="97">
        <v>4.4166666666666667E-2</v>
      </c>
      <c r="C68" s="65"/>
    </row>
    <row r="69" spans="1:3" ht="14">
      <c r="A69" s="96">
        <v>39</v>
      </c>
      <c r="B69" s="97">
        <v>4.4826388888888895E-2</v>
      </c>
      <c r="C69" s="65"/>
    </row>
    <row r="70" spans="1:3" ht="14">
      <c r="A70" s="96">
        <v>40</v>
      </c>
      <c r="B70" s="97">
        <v>3.7800925925925925E-2</v>
      </c>
      <c r="C70" s="65"/>
    </row>
    <row r="71" spans="1:3" ht="14">
      <c r="A71" s="96">
        <v>40</v>
      </c>
      <c r="B71" s="97">
        <v>4.780092592592592E-2</v>
      </c>
      <c r="C71" s="65"/>
    </row>
    <row r="72" spans="1:3" ht="14">
      <c r="A72" s="96">
        <v>40</v>
      </c>
      <c r="B72" s="97">
        <v>6.9143518518518521E-2</v>
      </c>
      <c r="C72" s="65"/>
    </row>
    <row r="73" spans="1:3" ht="14">
      <c r="A73" s="96">
        <v>41</v>
      </c>
      <c r="B73" s="97">
        <v>4.2766203703703702E-2</v>
      </c>
      <c r="C73" s="65"/>
    </row>
    <row r="74" spans="1:3" ht="14">
      <c r="A74" s="96">
        <v>41</v>
      </c>
      <c r="B74" s="97">
        <v>5.3067129629629638E-2</v>
      </c>
      <c r="C74" s="65"/>
    </row>
    <row r="75" spans="1:3" ht="14">
      <c r="A75" s="96">
        <v>41</v>
      </c>
      <c r="B75" s="97">
        <v>6.5092592592592591E-2</v>
      </c>
      <c r="C75" s="65"/>
    </row>
    <row r="76" spans="1:3" ht="14">
      <c r="A76" s="96">
        <v>43</v>
      </c>
      <c r="B76" s="97">
        <v>4.6643518518518522E-2</v>
      </c>
      <c r="C76" s="65"/>
    </row>
    <row r="77" spans="1:3" ht="14">
      <c r="A77" s="96">
        <v>43</v>
      </c>
      <c r="B77" s="97">
        <v>5.9456018518518526E-2</v>
      </c>
      <c r="C77" s="65"/>
    </row>
    <row r="78" spans="1:3" ht="14">
      <c r="A78" s="96">
        <v>43</v>
      </c>
      <c r="B78" s="97">
        <v>7.1608796296296295E-2</v>
      </c>
      <c r="C78" s="65"/>
    </row>
    <row r="79" spans="1:3" ht="14">
      <c r="A79" s="96">
        <v>43</v>
      </c>
      <c r="B79" s="97">
        <v>7.3240740740740731E-2</v>
      </c>
      <c r="C79" s="65"/>
    </row>
    <row r="80" spans="1:3" ht="14">
      <c r="A80" s="96">
        <v>44</v>
      </c>
      <c r="B80" s="97">
        <v>3.7037037037037042E-2</v>
      </c>
      <c r="C80" s="65"/>
    </row>
    <row r="81" spans="1:3" ht="14">
      <c r="A81" s="96">
        <v>46</v>
      </c>
      <c r="B81" s="97">
        <v>4.0914351851851848E-2</v>
      </c>
      <c r="C81" s="65"/>
    </row>
    <row r="82" spans="1:3" ht="14">
      <c r="A82" s="96">
        <v>46</v>
      </c>
      <c r="B82" s="97">
        <v>6.7824074074074078E-2</v>
      </c>
      <c r="C82" s="65"/>
    </row>
    <row r="83" spans="1:3" ht="14">
      <c r="A83" s="96">
        <v>47</v>
      </c>
      <c r="B83" s="97">
        <v>3.7870370370370367E-2</v>
      </c>
      <c r="C83" s="65"/>
    </row>
    <row r="84" spans="1:3" ht="14">
      <c r="A84" s="96">
        <v>47</v>
      </c>
      <c r="B84" s="97">
        <v>4.3055555555555562E-2</v>
      </c>
      <c r="C84" s="65"/>
    </row>
    <row r="85" spans="1:3" ht="14">
      <c r="A85" s="96">
        <v>47</v>
      </c>
      <c r="B85" s="97">
        <v>4.4907407407407403E-2</v>
      </c>
      <c r="C85" s="65"/>
    </row>
    <row r="86" spans="1:3" ht="14">
      <c r="A86" s="96">
        <v>47</v>
      </c>
      <c r="B86" s="97">
        <v>4.670138888888889E-2</v>
      </c>
      <c r="C86" s="65"/>
    </row>
    <row r="87" spans="1:3" ht="14">
      <c r="A87" s="96">
        <v>48</v>
      </c>
      <c r="B87" s="97">
        <v>4.4328703703703703E-2</v>
      </c>
      <c r="C87" s="65"/>
    </row>
    <row r="88" spans="1:3" ht="14">
      <c r="A88" s="96">
        <v>49</v>
      </c>
      <c r="B88" s="97">
        <v>4.4710648148148152E-2</v>
      </c>
      <c r="C88" s="65"/>
    </row>
    <row r="89" spans="1:3" ht="14">
      <c r="A89" s="96">
        <v>50</v>
      </c>
      <c r="B89" s="97">
        <v>5.1076388888888886E-2</v>
      </c>
      <c r="C89" s="65"/>
    </row>
    <row r="90" spans="1:3" ht="14">
      <c r="A90" s="96">
        <v>50</v>
      </c>
      <c r="B90" s="97">
        <v>5.4421296296296294E-2</v>
      </c>
      <c r="C90" s="65"/>
    </row>
    <row r="91" spans="1:3" ht="14">
      <c r="A91" s="96">
        <v>50</v>
      </c>
      <c r="B91" s="97">
        <v>7.5648148148148145E-2</v>
      </c>
      <c r="C91" s="65"/>
    </row>
    <row r="92" spans="1:3" ht="14">
      <c r="A92" s="96">
        <v>51</v>
      </c>
      <c r="B92" s="97">
        <v>6.1365740740740742E-2</v>
      </c>
      <c r="C92" s="65"/>
    </row>
    <row r="93" spans="1:3" ht="14">
      <c r="A93" s="96">
        <v>51</v>
      </c>
      <c r="B93" s="97">
        <v>4.1550925925925929E-2</v>
      </c>
      <c r="C93" s="65"/>
    </row>
    <row r="94" spans="1:3" ht="14">
      <c r="A94" s="96">
        <v>52</v>
      </c>
      <c r="B94" s="97">
        <v>7.0254629629629625E-2</v>
      </c>
      <c r="C94" s="65"/>
    </row>
    <row r="95" spans="1:3" ht="14">
      <c r="A95" s="96">
        <v>54</v>
      </c>
      <c r="B95" s="97">
        <v>5.7881944444444444E-2</v>
      </c>
      <c r="C95" s="65"/>
    </row>
    <row r="96" spans="1:3" ht="14">
      <c r="A96" s="96">
        <v>54</v>
      </c>
      <c r="B96" s="97">
        <v>5.8414351851851849E-2</v>
      </c>
      <c r="C96" s="65"/>
    </row>
    <row r="97" spans="1:3" ht="14">
      <c r="A97" s="96">
        <v>54</v>
      </c>
      <c r="B97" s="97">
        <v>5.842592592592593E-2</v>
      </c>
      <c r="C97" s="65"/>
    </row>
    <row r="98" spans="1:3" ht="14">
      <c r="A98" s="96">
        <v>58</v>
      </c>
      <c r="B98" s="97">
        <v>7.0023148148148154E-2</v>
      </c>
      <c r="C98" s="65"/>
    </row>
    <row r="99" spans="1:3" ht="14">
      <c r="A99" s="96">
        <v>59</v>
      </c>
      <c r="B99" s="97">
        <v>5.0520833333333327E-2</v>
      </c>
      <c r="C99" s="65"/>
    </row>
    <row r="100" spans="1:3" ht="14">
      <c r="A100" s="96">
        <v>62</v>
      </c>
      <c r="B100" s="97">
        <v>5.9293981481481482E-2</v>
      </c>
      <c r="C100" s="65"/>
    </row>
  </sheetData>
  <sortState ref="A2:B100">
    <sortCondition ref="A5"/>
  </sortState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Y68"/>
  <sheetViews>
    <sheetView workbookViewId="0">
      <selection activeCell="A4" sqref="A4"/>
    </sheetView>
  </sheetViews>
  <sheetFormatPr baseColWidth="10" defaultColWidth="9.1640625" defaultRowHeight="14" x14ac:dyDescent="0"/>
  <cols>
    <col min="1" max="1" width="8.6640625" style="24" customWidth="1"/>
    <col min="2" max="2" width="10" style="24" bestFit="1" customWidth="1"/>
    <col min="3" max="6" width="8.33203125" style="24" customWidth="1"/>
    <col min="7" max="7" width="5.83203125" style="24" bestFit="1" customWidth="1"/>
    <col min="8" max="8" width="8.1640625" style="24" bestFit="1" customWidth="1"/>
    <col min="9" max="9" width="11.33203125" style="24" customWidth="1"/>
    <col min="10" max="16384" width="9.1640625" style="24"/>
  </cols>
  <sheetData>
    <row r="1" spans="1:25" ht="21" thickBot="1">
      <c r="A1" s="111" t="s">
        <v>82</v>
      </c>
      <c r="B1" s="112"/>
      <c r="C1" s="112"/>
      <c r="D1" s="112"/>
      <c r="E1" s="112"/>
      <c r="F1" s="113"/>
      <c r="G1" s="52"/>
      <c r="H1" s="52"/>
      <c r="I1" s="52"/>
    </row>
    <row r="2" spans="1:25" ht="18">
      <c r="A2" s="114" t="s">
        <v>0</v>
      </c>
      <c r="B2" s="114"/>
      <c r="C2" s="114"/>
      <c r="D2" s="114"/>
      <c r="E2" s="114"/>
      <c r="F2" s="114"/>
      <c r="G2" s="53"/>
      <c r="H2" s="53"/>
      <c r="I2" s="53"/>
    </row>
    <row r="3" spans="1:25">
      <c r="V3" s="54"/>
      <c r="W3" s="54"/>
      <c r="X3" s="54"/>
      <c r="Y3" s="54"/>
    </row>
    <row r="4" spans="1:25">
      <c r="A4" s="92"/>
      <c r="B4" s="91" t="s">
        <v>9</v>
      </c>
      <c r="C4" s="91" t="s">
        <v>10</v>
      </c>
      <c r="D4" s="91" t="s">
        <v>11</v>
      </c>
      <c r="E4" s="91" t="s">
        <v>7</v>
      </c>
      <c r="H4" s="43"/>
      <c r="I4" s="55"/>
      <c r="V4" s="54"/>
      <c r="W4" s="54"/>
      <c r="X4" s="54"/>
      <c r="Y4" s="54"/>
    </row>
    <row r="5" spans="1:25" ht="12.75" customHeight="1">
      <c r="A5" s="91" t="s">
        <v>1</v>
      </c>
      <c r="B5" s="99">
        <v>80</v>
      </c>
      <c r="C5" s="99">
        <v>60</v>
      </c>
      <c r="D5" s="99">
        <v>110</v>
      </c>
      <c r="E5" s="99">
        <f t="shared" ref="E5:E16" si="0">SUM(B5:D5)</f>
        <v>250</v>
      </c>
      <c r="H5" s="54"/>
      <c r="I5" s="56"/>
      <c r="J5" s="57"/>
      <c r="K5" s="57"/>
      <c r="L5" s="57"/>
      <c r="M5" s="57"/>
      <c r="N5" s="57"/>
      <c r="O5" s="57"/>
      <c r="V5" s="54"/>
      <c r="W5" s="54"/>
      <c r="X5" s="54"/>
      <c r="Y5" s="54"/>
    </row>
    <row r="6" spans="1:25">
      <c r="A6" s="91" t="s">
        <v>2</v>
      </c>
      <c r="B6" s="99">
        <v>140</v>
      </c>
      <c r="C6" s="99">
        <v>80</v>
      </c>
      <c r="D6" s="99">
        <v>120</v>
      </c>
      <c r="E6" s="99">
        <f t="shared" si="0"/>
        <v>340</v>
      </c>
      <c r="H6" s="54"/>
      <c r="I6" s="56"/>
      <c r="J6" s="57"/>
      <c r="K6" s="57"/>
      <c r="L6" s="57"/>
      <c r="M6" s="57"/>
      <c r="N6" s="57"/>
      <c r="O6" s="57"/>
      <c r="V6" s="54"/>
      <c r="W6" s="54"/>
      <c r="X6" s="54"/>
      <c r="Y6" s="54"/>
    </row>
    <row r="7" spans="1:25">
      <c r="A7" s="91" t="s">
        <v>3</v>
      </c>
      <c r="B7" s="99">
        <v>125</v>
      </c>
      <c r="C7" s="99">
        <v>80</v>
      </c>
      <c r="D7" s="99">
        <v>110</v>
      </c>
      <c r="E7" s="99">
        <f t="shared" si="0"/>
        <v>315</v>
      </c>
      <c r="H7" s="54"/>
      <c r="I7" s="56"/>
      <c r="J7" s="57"/>
      <c r="K7" s="57"/>
      <c r="L7" s="57"/>
      <c r="M7" s="57"/>
      <c r="N7" s="57"/>
      <c r="O7" s="57"/>
      <c r="V7" s="54"/>
      <c r="W7" s="54"/>
      <c r="X7" s="54"/>
      <c r="Y7" s="54"/>
    </row>
    <row r="8" spans="1:25">
      <c r="A8" s="91" t="s">
        <v>4</v>
      </c>
      <c r="B8" s="99">
        <v>130</v>
      </c>
      <c r="C8" s="99">
        <v>100</v>
      </c>
      <c r="D8" s="99">
        <v>120</v>
      </c>
      <c r="E8" s="99">
        <f t="shared" si="0"/>
        <v>350</v>
      </c>
      <c r="H8" s="54"/>
      <c r="I8" s="56"/>
      <c r="J8" s="57"/>
      <c r="K8" s="57"/>
      <c r="L8" s="57"/>
      <c r="M8" s="57"/>
      <c r="N8" s="57"/>
      <c r="O8" s="57"/>
      <c r="V8" s="54"/>
      <c r="W8" s="54"/>
      <c r="X8" s="54"/>
      <c r="Y8" s="54"/>
    </row>
    <row r="9" spans="1:25">
      <c r="A9" s="91" t="s">
        <v>5</v>
      </c>
      <c r="B9" s="99">
        <v>140</v>
      </c>
      <c r="C9" s="99">
        <v>90</v>
      </c>
      <c r="D9" s="99">
        <v>140</v>
      </c>
      <c r="E9" s="99">
        <f t="shared" si="0"/>
        <v>370</v>
      </c>
      <c r="H9" s="54"/>
      <c r="I9" s="58"/>
    </row>
    <row r="10" spans="1:25">
      <c r="A10" s="91" t="s">
        <v>6</v>
      </c>
      <c r="B10" s="99">
        <v>170</v>
      </c>
      <c r="C10" s="99">
        <v>100</v>
      </c>
      <c r="D10" s="99">
        <v>130</v>
      </c>
      <c r="E10" s="99">
        <f t="shared" si="0"/>
        <v>400</v>
      </c>
      <c r="H10" s="54"/>
      <c r="I10" s="56"/>
    </row>
    <row r="11" spans="1:25">
      <c r="A11" s="91" t="s">
        <v>25</v>
      </c>
      <c r="B11" s="92">
        <v>190</v>
      </c>
      <c r="C11" s="92">
        <v>120</v>
      </c>
      <c r="D11" s="92">
        <v>145</v>
      </c>
      <c r="E11" s="99">
        <f t="shared" si="0"/>
        <v>455</v>
      </c>
      <c r="H11" s="54"/>
      <c r="I11" s="59"/>
    </row>
    <row r="12" spans="1:25">
      <c r="A12" s="91" t="s">
        <v>26</v>
      </c>
      <c r="B12" s="92">
        <v>210</v>
      </c>
      <c r="C12" s="92">
        <v>130</v>
      </c>
      <c r="D12" s="92">
        <v>160</v>
      </c>
      <c r="E12" s="99">
        <f t="shared" si="0"/>
        <v>500</v>
      </c>
      <c r="H12" s="54"/>
      <c r="I12" s="58"/>
    </row>
    <row r="13" spans="1:25">
      <c r="A13" s="91" t="s">
        <v>27</v>
      </c>
      <c r="B13" s="92">
        <v>160</v>
      </c>
      <c r="C13" s="92">
        <v>140</v>
      </c>
      <c r="D13" s="92">
        <v>185</v>
      </c>
      <c r="E13" s="99">
        <f t="shared" si="0"/>
        <v>485</v>
      </c>
      <c r="H13" s="54"/>
      <c r="I13" s="60"/>
    </row>
    <row r="14" spans="1:25">
      <c r="A14" s="91" t="s">
        <v>28</v>
      </c>
      <c r="B14" s="92">
        <v>210</v>
      </c>
      <c r="C14" s="92">
        <v>130</v>
      </c>
      <c r="D14" s="92">
        <v>180</v>
      </c>
      <c r="E14" s="99">
        <f t="shared" si="0"/>
        <v>520</v>
      </c>
      <c r="H14" s="54"/>
      <c r="I14" s="60"/>
      <c r="V14" s="54"/>
      <c r="W14" s="54"/>
      <c r="X14" s="54"/>
      <c r="Y14" s="54"/>
    </row>
    <row r="15" spans="1:25">
      <c r="A15" s="91" t="s">
        <v>29</v>
      </c>
      <c r="B15" s="92">
        <v>250</v>
      </c>
      <c r="C15" s="92">
        <v>125</v>
      </c>
      <c r="D15" s="92">
        <v>190</v>
      </c>
      <c r="E15" s="99">
        <f t="shared" si="0"/>
        <v>565</v>
      </c>
      <c r="H15" s="54"/>
      <c r="I15" s="60"/>
      <c r="V15" s="54"/>
      <c r="W15" s="54"/>
      <c r="X15" s="54"/>
      <c r="Y15" s="54"/>
    </row>
    <row r="16" spans="1:25">
      <c r="A16" s="91" t="s">
        <v>30</v>
      </c>
      <c r="B16" s="99">
        <v>300</v>
      </c>
      <c r="C16" s="99">
        <v>135</v>
      </c>
      <c r="D16" s="99">
        <v>200</v>
      </c>
      <c r="E16" s="99">
        <f t="shared" si="0"/>
        <v>635</v>
      </c>
      <c r="H16" s="57"/>
      <c r="V16" s="56"/>
      <c r="W16" s="58"/>
      <c r="X16" s="56"/>
      <c r="Y16" s="59"/>
    </row>
    <row r="17" spans="1:8">
      <c r="A17" s="92"/>
      <c r="B17" s="92"/>
      <c r="C17" s="92"/>
      <c r="D17" s="92"/>
      <c r="E17" s="92"/>
    </row>
    <row r="18" spans="1:8">
      <c r="A18" s="91" t="s">
        <v>7</v>
      </c>
      <c r="B18" s="99">
        <f>SUM(B5:B17)</f>
        <v>2105</v>
      </c>
      <c r="C18" s="99">
        <f>SUM(C5:C17)</f>
        <v>1290</v>
      </c>
      <c r="D18" s="99">
        <f>SUM(D5:D17)</f>
        <v>1790</v>
      </c>
      <c r="E18" s="99">
        <f>SUM(E5:E17)</f>
        <v>5185</v>
      </c>
      <c r="H18" s="57"/>
    </row>
    <row r="19" spans="1:8">
      <c r="A19" s="92"/>
      <c r="B19" s="100"/>
      <c r="C19" s="100"/>
      <c r="D19" s="100"/>
      <c r="E19" s="92"/>
    </row>
    <row r="20" spans="1:8">
      <c r="A20" s="101" t="s">
        <v>8</v>
      </c>
      <c r="B20" s="102">
        <f>B18/$E$18</f>
        <v>0.40597878495660561</v>
      </c>
      <c r="C20" s="102">
        <f>C18/$E$18</f>
        <v>0.24879459980713597</v>
      </c>
      <c r="D20" s="102">
        <f>D18/$E$18</f>
        <v>0.34522661523625842</v>
      </c>
      <c r="E20" s="92"/>
    </row>
    <row r="45" spans="1:2">
      <c r="A45" s="61" t="s">
        <v>46</v>
      </c>
      <c r="B45" s="61" t="s">
        <v>70</v>
      </c>
    </row>
    <row r="46" spans="1:2">
      <c r="A46" s="62" t="s">
        <v>50</v>
      </c>
      <c r="B46" s="45">
        <v>502395</v>
      </c>
    </row>
    <row r="47" spans="1:2">
      <c r="A47" s="62" t="s">
        <v>67</v>
      </c>
      <c r="B47" s="45">
        <v>813015</v>
      </c>
    </row>
    <row r="48" spans="1:2">
      <c r="A48" s="62" t="s">
        <v>64</v>
      </c>
      <c r="B48" s="45">
        <v>499873</v>
      </c>
    </row>
    <row r="49" spans="1:2">
      <c r="A49" s="62" t="s">
        <v>69</v>
      </c>
      <c r="B49" s="45">
        <v>679125</v>
      </c>
    </row>
    <row r="50" spans="1:2">
      <c r="A50" s="62" t="s">
        <v>54</v>
      </c>
      <c r="B50" s="45">
        <v>2611594</v>
      </c>
    </row>
    <row r="51" spans="1:2">
      <c r="A51" s="62" t="s">
        <v>66</v>
      </c>
      <c r="B51" s="45">
        <v>490780</v>
      </c>
    </row>
    <row r="52" spans="1:2">
      <c r="A52" s="62" t="s">
        <v>60</v>
      </c>
      <c r="B52" s="45">
        <v>346959</v>
      </c>
    </row>
    <row r="53" spans="1:2">
      <c r="A53" s="62" t="s">
        <v>58</v>
      </c>
      <c r="B53" s="45">
        <v>1033378</v>
      </c>
    </row>
    <row r="54" spans="1:2">
      <c r="A54" s="62" t="s">
        <v>57</v>
      </c>
      <c r="B54" s="45">
        <v>628360</v>
      </c>
    </row>
    <row r="55" spans="1:2">
      <c r="A55" s="62" t="s">
        <v>62</v>
      </c>
      <c r="B55" s="45">
        <v>1181217</v>
      </c>
    </row>
    <row r="56" spans="1:2">
      <c r="A56" s="62" t="s">
        <v>65</v>
      </c>
      <c r="B56" s="45">
        <v>563460</v>
      </c>
    </row>
    <row r="57" spans="1:2">
      <c r="A57" s="62" t="s">
        <v>49</v>
      </c>
      <c r="B57" s="45">
        <v>3171290</v>
      </c>
    </row>
    <row r="58" spans="1:2">
      <c r="A58" s="62" t="s">
        <v>68</v>
      </c>
      <c r="B58" s="45">
        <v>387210</v>
      </c>
    </row>
    <row r="59" spans="1:2">
      <c r="A59" s="62" t="s">
        <v>56</v>
      </c>
      <c r="B59" s="45">
        <v>2603019</v>
      </c>
    </row>
    <row r="60" spans="1:2">
      <c r="A60" s="62" t="s">
        <v>61</v>
      </c>
      <c r="B60" s="45">
        <v>1077709</v>
      </c>
    </row>
    <row r="61" spans="1:2">
      <c r="A61" s="62" t="s">
        <v>59</v>
      </c>
      <c r="B61" s="45">
        <v>704830</v>
      </c>
    </row>
    <row r="62" spans="1:2">
      <c r="A62" s="62" t="s">
        <v>52</v>
      </c>
      <c r="B62" s="45">
        <v>2297450</v>
      </c>
    </row>
    <row r="63" spans="1:2">
      <c r="A63" s="62" t="s">
        <v>51</v>
      </c>
      <c r="B63" s="45">
        <v>792232</v>
      </c>
    </row>
    <row r="64" spans="1:2">
      <c r="A64" s="62" t="s">
        <v>47</v>
      </c>
      <c r="B64" s="45">
        <v>2431688</v>
      </c>
    </row>
    <row r="65" spans="1:2">
      <c r="A65" s="62" t="s">
        <v>53</v>
      </c>
      <c r="B65" s="45">
        <v>3397007</v>
      </c>
    </row>
    <row r="66" spans="1:2">
      <c r="A66" s="62" t="s">
        <v>55</v>
      </c>
      <c r="B66" s="45">
        <v>2060338</v>
      </c>
    </row>
    <row r="67" spans="1:2">
      <c r="A67" s="62" t="s">
        <v>48</v>
      </c>
      <c r="B67" s="45">
        <v>598792</v>
      </c>
    </row>
    <row r="68" spans="1:2">
      <c r="A68" s="62" t="s">
        <v>63</v>
      </c>
      <c r="B68" s="45">
        <v>622454</v>
      </c>
    </row>
  </sheetData>
  <mergeCells count="2">
    <mergeCell ref="A1:F1"/>
    <mergeCell ref="A2:F2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YearData</vt:lpstr>
      <vt:lpstr>ColumnBar</vt:lpstr>
      <vt:lpstr>Chart2007 Samples</vt:lpstr>
      <vt:lpstr>Line Chart</vt:lpstr>
      <vt:lpstr>PieChart</vt:lpstr>
      <vt:lpstr>AreaChart</vt:lpstr>
      <vt:lpstr>StockData</vt:lpstr>
      <vt:lpstr>XY (Scatter) Chart</vt:lpstr>
      <vt:lpstr>Doughnut</vt:lpstr>
      <vt:lpstr>Bubble</vt:lpstr>
      <vt:lpstr>Radar</vt:lpstr>
      <vt:lpstr>Combination</vt:lpstr>
      <vt:lpstr>XY Chart</vt:lpstr>
    </vt:vector>
  </TitlesOfParts>
  <Company>Taylor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Ryan Hannington</cp:lastModifiedBy>
  <dcterms:created xsi:type="dcterms:W3CDTF">2005-08-22T17:17:22Z</dcterms:created>
  <dcterms:modified xsi:type="dcterms:W3CDTF">2013-08-01T20:37:33Z</dcterms:modified>
</cp:coreProperties>
</file>